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020" windowHeight="12360" activeTab="0"/>
  </bookViews>
  <sheets>
    <sheet name="trans_seats" sheetId="1" r:id="rId1"/>
  </sheets>
  <definedNames>
    <definedName name="i">'trans_seats'!$B$24:$B$40</definedName>
    <definedName name="j">'trans_seats'!$C$23:$J$23</definedName>
    <definedName name="x_1">'trans_seats'!$B$12:$B$19</definedName>
    <definedName name="x_2">'trans_seats'!$E$12:$E$19</definedName>
    <definedName name="y_1">'trans_seats'!$C$12:$C$19</definedName>
    <definedName name="y_2">'trans_seats'!$F$12:$F$19</definedName>
    <definedName name="z_1">'trans_seats'!$D$12:$D$19</definedName>
    <definedName name="z_2">'trans_seats'!$G$12:$G$19</definedName>
  </definedNames>
  <calcPr fullCalcOnLoad="1"/>
</workbook>
</file>

<file path=xl/sharedStrings.xml><?xml version="1.0" encoding="utf-8"?>
<sst xmlns="http://schemas.openxmlformats.org/spreadsheetml/2006/main" count="22" uniqueCount="19">
  <si>
    <t>Original</t>
  </si>
  <si>
    <t>Revised</t>
  </si>
  <si>
    <t>Difference</t>
  </si>
  <si>
    <t>dx</t>
  </si>
  <si>
    <t>dy</t>
  </si>
  <si>
    <t>dz</t>
  </si>
  <si>
    <t>B4 Conical Seats Redefinition after Best Fitting Casting Data</t>
  </si>
  <si>
    <t>Transformation Matrix, inches</t>
  </si>
  <si>
    <t>Conical Seats</t>
  </si>
  <si>
    <t>x_1</t>
  </si>
  <si>
    <t>y_1</t>
  </si>
  <si>
    <t>z_1</t>
  </si>
  <si>
    <t>x_2</t>
  </si>
  <si>
    <t>y_2</t>
  </si>
  <si>
    <t>z_2</t>
  </si>
  <si>
    <t>`</t>
  </si>
  <si>
    <t>Point to Point Length Change Check</t>
  </si>
  <si>
    <t>Max</t>
  </si>
  <si>
    <t>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</si>
</sst>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N35" sqref="N35"/>
    </sheetView>
  </sheetViews>
  <sheetFormatPr defaultColWidth="9.140625" defaultRowHeight="12.75"/>
  <cols>
    <col min="1" max="10" width="10.7109375" style="0" customWidth="1"/>
    <col min="11" max="11" width="5.7109375" style="0" customWidth="1"/>
    <col min="12" max="16384" width="10.7109375" style="0" customWidth="1"/>
  </cols>
  <sheetData>
    <row r="1" ht="12.75">
      <c r="A1" s="2" t="s">
        <v>6</v>
      </c>
    </row>
    <row r="3" ht="12.75">
      <c r="B3" t="s">
        <v>7</v>
      </c>
    </row>
    <row r="4" spans="2:5" ht="12.75">
      <c r="B4" s="1">
        <v>0.9999999850927</v>
      </c>
      <c r="C4" s="1">
        <v>-0.0001354830417767</v>
      </c>
      <c r="D4" s="1">
        <v>-0.000107046041794</v>
      </c>
      <c r="E4" s="1">
        <v>0.01391896416146</v>
      </c>
    </row>
    <row r="5" spans="2:5" ht="12.75">
      <c r="B5" s="1">
        <v>0.000135519540842</v>
      </c>
      <c r="C5" s="1">
        <v>0.9999999326657</v>
      </c>
      <c r="D5" s="1">
        <v>0.0003410323922359</v>
      </c>
      <c r="E5" s="1">
        <v>-0.01362198387355</v>
      </c>
    </row>
    <row r="6" spans="2:5" ht="12.75">
      <c r="B6" s="1">
        <v>0.0001069998304802</v>
      </c>
      <c r="C6" s="1">
        <v>-0.0003410468939825</v>
      </c>
      <c r="D6" s="1">
        <v>0.999999936119</v>
      </c>
      <c r="E6" s="1">
        <v>0.004826418443824</v>
      </c>
    </row>
    <row r="7" spans="2:5" ht="12.75">
      <c r="B7" s="1">
        <v>0</v>
      </c>
      <c r="C7" s="1">
        <v>0</v>
      </c>
      <c r="D7" s="1">
        <v>0</v>
      </c>
      <c r="E7" s="1">
        <v>1</v>
      </c>
    </row>
    <row r="8" ht="12.75">
      <c r="D8" s="1"/>
    </row>
    <row r="9" ht="13.5" thickBot="1">
      <c r="B9" t="s">
        <v>8</v>
      </c>
    </row>
    <row r="10" spans="3:9" ht="12.75">
      <c r="C10" t="s">
        <v>0</v>
      </c>
      <c r="E10" s="4"/>
      <c r="F10" s="5" t="s">
        <v>1</v>
      </c>
      <c r="G10" s="6"/>
      <c r="I10" t="s">
        <v>2</v>
      </c>
    </row>
    <row r="11" spans="2:12" ht="12.75">
      <c r="B11" t="s">
        <v>9</v>
      </c>
      <c r="C11" t="s">
        <v>10</v>
      </c>
      <c r="D11" t="s">
        <v>11</v>
      </c>
      <c r="E11" s="7" t="s">
        <v>12</v>
      </c>
      <c r="F11" s="8" t="s">
        <v>13</v>
      </c>
      <c r="G11" s="9" t="s">
        <v>14</v>
      </c>
      <c r="H11" t="s">
        <v>3</v>
      </c>
      <c r="I11" t="s">
        <v>4</v>
      </c>
      <c r="J11" t="s">
        <v>5</v>
      </c>
      <c r="L11" t="s">
        <v>18</v>
      </c>
    </row>
    <row r="12" spans="1:12" ht="12.75">
      <c r="A12">
        <v>1</v>
      </c>
      <c r="B12" s="3">
        <v>83.039</v>
      </c>
      <c r="C12" s="3">
        <v>-27.515</v>
      </c>
      <c r="D12" s="3">
        <v>-33.423</v>
      </c>
      <c r="E12" s="10">
        <v>83.0513</v>
      </c>
      <c r="F12" s="11">
        <v>-27.5127</v>
      </c>
      <c r="G12" s="12">
        <v>-33.4112</v>
      </c>
      <c r="H12" s="3">
        <v>0.0123</v>
      </c>
      <c r="I12" s="3">
        <v>0.0023</v>
      </c>
      <c r="J12" s="3">
        <v>0.0118</v>
      </c>
      <c r="L12" s="3">
        <f>SQRT(H12^2+I12^2+J12^2)</f>
        <v>0.017199418594824652</v>
      </c>
    </row>
    <row r="13" spans="1:12" ht="12.75">
      <c r="A13">
        <v>2</v>
      </c>
      <c r="B13" s="3">
        <v>62.856</v>
      </c>
      <c r="C13" s="3">
        <v>-31.042</v>
      </c>
      <c r="D13" s="3">
        <v>-45.044</v>
      </c>
      <c r="E13" s="10">
        <v>62.8671</v>
      </c>
      <c r="F13" s="11">
        <v>-31.0458</v>
      </c>
      <c r="G13" s="12">
        <v>-45.0283</v>
      </c>
      <c r="H13" s="3">
        <v>0.0111</v>
      </c>
      <c r="I13" s="3">
        <v>-0.0038</v>
      </c>
      <c r="J13" s="3">
        <v>0.0157</v>
      </c>
      <c r="L13" s="3">
        <f aca="true" t="shared" si="0" ref="L13:L19">SQRT(H13^2+I13^2+J13^2)</f>
        <v>0.01959948978927768</v>
      </c>
    </row>
    <row r="14" spans="1:12" ht="12.75">
      <c r="A14">
        <v>3</v>
      </c>
      <c r="B14" s="3">
        <v>43.582</v>
      </c>
      <c r="C14" s="3">
        <v>-33</v>
      </c>
      <c r="D14" s="3">
        <v>-37.061</v>
      </c>
      <c r="E14" s="10">
        <v>43.5944</v>
      </c>
      <c r="F14" s="11">
        <v>-33.0031</v>
      </c>
      <c r="G14" s="12">
        <v>-37.042</v>
      </c>
      <c r="H14" s="3">
        <v>0.0124</v>
      </c>
      <c r="I14" s="3">
        <v>-0.0031</v>
      </c>
      <c r="J14" s="3">
        <v>0.019</v>
      </c>
      <c r="L14" s="3">
        <f t="shared" si="0"/>
        <v>0.022899126620899758</v>
      </c>
    </row>
    <row r="15" spans="1:12" ht="12.75">
      <c r="A15">
        <v>4</v>
      </c>
      <c r="B15" s="3">
        <v>33.441</v>
      </c>
      <c r="C15" s="3">
        <v>-23.458</v>
      </c>
      <c r="D15" s="3">
        <v>-16.158</v>
      </c>
      <c r="E15" s="10">
        <v>33.4552</v>
      </c>
      <c r="F15" s="11">
        <v>-23.4551</v>
      </c>
      <c r="G15" s="12">
        <v>-16.1409</v>
      </c>
      <c r="H15" s="3">
        <v>0.0142</v>
      </c>
      <c r="I15" s="3">
        <v>0.0029</v>
      </c>
      <c r="J15" s="3">
        <v>0.0171</v>
      </c>
      <c r="L15" s="3">
        <f t="shared" si="0"/>
        <v>0.022415619554230486</v>
      </c>
    </row>
    <row r="16" spans="1:12" ht="12.75">
      <c r="A16">
        <v>5</v>
      </c>
      <c r="B16" s="3">
        <v>31.274</v>
      </c>
      <c r="C16" s="3">
        <v>-7.436</v>
      </c>
      <c r="D16" s="3">
        <v>-13.814</v>
      </c>
      <c r="E16" s="10">
        <v>31.2868</v>
      </c>
      <c r="F16" s="11">
        <v>-7.4325</v>
      </c>
      <c r="G16" s="12">
        <v>-13.8021</v>
      </c>
      <c r="H16" s="3">
        <v>0.0128</v>
      </c>
      <c r="I16" s="3">
        <v>0.0035</v>
      </c>
      <c r="J16" s="3">
        <v>0.0119</v>
      </c>
      <c r="L16" s="3">
        <f t="shared" si="0"/>
        <v>0.01782414093301554</v>
      </c>
    </row>
    <row r="17" spans="1:12" ht="12.75">
      <c r="A17">
        <v>6</v>
      </c>
      <c r="B17" s="3">
        <v>20.425</v>
      </c>
      <c r="C17" s="3">
        <v>10.193</v>
      </c>
      <c r="D17" s="3">
        <v>-8.568</v>
      </c>
      <c r="E17" s="10">
        <v>20.4367</v>
      </c>
      <c r="F17" s="11">
        <v>10.1971</v>
      </c>
      <c r="G17" s="12">
        <v>-8.5606</v>
      </c>
      <c r="H17" s="3">
        <v>0.0117</v>
      </c>
      <c r="I17" s="3">
        <v>0.0041</v>
      </c>
      <c r="J17" s="3">
        <v>0.0074</v>
      </c>
      <c r="L17" s="3">
        <f t="shared" si="0"/>
        <v>0.014438143925034131</v>
      </c>
    </row>
    <row r="18" spans="1:12" ht="12.75">
      <c r="A18">
        <v>7</v>
      </c>
      <c r="B18" s="3">
        <v>36.381</v>
      </c>
      <c r="C18" s="3">
        <v>46.094</v>
      </c>
      <c r="D18" s="3">
        <v>-16.82</v>
      </c>
      <c r="E18" s="10">
        <v>36.3877</v>
      </c>
      <c r="F18" s="11">
        <v>46.097</v>
      </c>
      <c r="G18" s="12">
        <v>-16.827</v>
      </c>
      <c r="H18" s="3">
        <v>0.0067</v>
      </c>
      <c r="I18" s="3">
        <v>0.003</v>
      </c>
      <c r="J18" s="3">
        <v>-0.007</v>
      </c>
      <c r="L18" s="3">
        <f t="shared" si="0"/>
        <v>0.010143470806385751</v>
      </c>
    </row>
    <row r="19" spans="1:12" ht="13.5" thickBot="1">
      <c r="A19">
        <v>10</v>
      </c>
      <c r="B19" s="3">
        <v>69.863</v>
      </c>
      <c r="C19" s="3">
        <v>-4.677</v>
      </c>
      <c r="D19" s="3">
        <v>-56.202</v>
      </c>
      <c r="E19" s="13">
        <v>69.8698</v>
      </c>
      <c r="F19" s="14">
        <v>-4.6839</v>
      </c>
      <c r="G19" s="15">
        <v>-56.1962</v>
      </c>
      <c r="H19" s="3">
        <v>0.0068</v>
      </c>
      <c r="I19" s="3">
        <v>-0.0069</v>
      </c>
      <c r="J19" s="3">
        <v>0.0058</v>
      </c>
      <c r="L19" s="3">
        <f t="shared" si="0"/>
        <v>0.011291146974510606</v>
      </c>
    </row>
    <row r="20" spans="12:13" ht="12.75">
      <c r="L20" s="3">
        <f>MAX(L12:L19)</f>
        <v>0.022899126620899758</v>
      </c>
      <c r="M20" t="s">
        <v>17</v>
      </c>
    </row>
    <row r="22" ht="12.75">
      <c r="B22" t="s">
        <v>16</v>
      </c>
    </row>
    <row r="23" spans="2:10" ht="12.75">
      <c r="B23" t="s">
        <v>0</v>
      </c>
      <c r="C23">
        <v>1</v>
      </c>
      <c r="D23">
        <v>2</v>
      </c>
      <c r="E23">
        <v>3</v>
      </c>
      <c r="F23">
        <v>4</v>
      </c>
      <c r="G23">
        <v>5</v>
      </c>
      <c r="H23">
        <v>6</v>
      </c>
      <c r="I23">
        <v>7</v>
      </c>
      <c r="J23">
        <v>8</v>
      </c>
    </row>
    <row r="24" spans="2:10" ht="12.75">
      <c r="B24">
        <v>1</v>
      </c>
      <c r="C24" s="3">
        <f>SQRT((INDEX(x_1,i)-INDEX(x_1,j))^2+(INDEX(y_1,i)-INDEX(y_1,j))^2+(INDEX(z_1,i)-INDEX(z_1,j))^2)</f>
        <v>0</v>
      </c>
      <c r="D24" s="3">
        <f>SQRT((INDEX(x_1,i)-INDEX(x_1,j))^2+(INDEX(y_1,i)-INDEX(y_1,j))^2+(INDEX(z_1,i)-INDEX(z_1,j))^2)</f>
        <v>23.55506015700236</v>
      </c>
      <c r="E24" s="3">
        <f>SQRT((INDEX(x_1,i)-INDEX(x_1,j))^2+(INDEX(y_1,i)-INDEX(y_1,j))^2+(INDEX(z_1,i)-INDEX(z_1,j))^2)</f>
        <v>40.002188915108135</v>
      </c>
      <c r="F24" s="3">
        <f>SQRT((INDEX(x_1,i)-INDEX(x_1,j))^2+(INDEX(y_1,i)-INDEX(y_1,j))^2+(INDEX(z_1,i)-INDEX(z_1,j))^2)</f>
        <v>52.67353299333547</v>
      </c>
      <c r="G24" s="3">
        <f>SQRT((INDEX(x_1,i)-INDEX(x_1,j))^2+(INDEX(y_1,i)-INDEX(y_1,j))^2+(INDEX(z_1,i)-INDEX(z_1,j))^2)</f>
        <v>58.88373584445878</v>
      </c>
      <c r="H24" s="3">
        <f>SQRT((INDEX(x_1,i)-INDEX(x_1,j))^2+(INDEX(y_1,i)-INDEX(y_1,j))^2+(INDEX(z_1,i)-INDEX(z_1,j))^2)</f>
        <v>77.20218445743618</v>
      </c>
      <c r="I24" s="3">
        <f>SQRT((INDEX(x_1,i)-INDEX(x_1,j))^2+(INDEX(y_1,i)-INDEX(y_1,j))^2+(INDEX(z_1,i)-INDEX(z_1,j))^2)</f>
        <v>88.71816868037799</v>
      </c>
      <c r="J24" s="3">
        <f>SQRT((INDEX(x_1,i)-INDEX(x_1,j))^2+(INDEX(y_1,i)-INDEX(y_1,j))^2+(INDEX(z_1,i)-INDEX(z_1,j))^2)</f>
        <v>34.84342206213391</v>
      </c>
    </row>
    <row r="25" spans="2:10" ht="12.75">
      <c r="B25">
        <v>2</v>
      </c>
      <c r="C25" s="3">
        <f>SQRT((INDEX(x_1,i)-INDEX(x_1,j))^2+(INDEX(y_1,i)-INDEX(y_1,j))^2+(INDEX(z_1,i)-INDEX(z_1,j))^2)</f>
        <v>23.55506015700236</v>
      </c>
      <c r="D25" s="3">
        <f>SQRT((INDEX(x_1,i)-INDEX(x_1,j))^2+(INDEX(y_1,i)-INDEX(y_1,j))^2+(INDEX(z_1,i)-INDEX(z_1,j))^2)</f>
        <v>0</v>
      </c>
      <c r="E25" s="3">
        <f>SQRT((INDEX(x_1,i)-INDEX(x_1,j))^2+(INDEX(y_1,i)-INDEX(y_1,j))^2+(INDEX(z_1,i)-INDEX(z_1,j))^2)</f>
        <v>20.953499206576453</v>
      </c>
      <c r="F25" s="3">
        <f>SQRT((INDEX(x_1,i)-INDEX(x_1,j))^2+(INDEX(y_1,i)-INDEX(y_1,j))^2+(INDEX(z_1,i)-INDEX(z_1,j))^2)</f>
        <v>41.918495643331475</v>
      </c>
      <c r="G25" s="3">
        <f>SQRT((INDEX(x_1,i)-INDEX(x_1,j))^2+(INDEX(y_1,i)-INDEX(y_1,j))^2+(INDEX(z_1,i)-INDEX(z_1,j))^2)</f>
        <v>50.29889521649556</v>
      </c>
      <c r="H25" s="3">
        <f>SQRT((INDEX(x_1,i)-INDEX(x_1,j))^2+(INDEX(y_1,i)-INDEX(y_1,j))^2+(INDEX(z_1,i)-INDEX(z_1,j))^2)</f>
        <v>69.50693175504152</v>
      </c>
      <c r="I25" s="3">
        <f>SQRT((INDEX(x_1,i)-INDEX(x_1,j))^2+(INDEX(y_1,i)-INDEX(y_1,j))^2+(INDEX(z_1,i)-INDEX(z_1,j))^2)</f>
        <v>86.29879661385782</v>
      </c>
      <c r="J25" s="3">
        <f>SQRT((INDEX(x_1,i)-INDEX(x_1,j))^2+(INDEX(y_1,i)-INDEX(y_1,j))^2+(INDEX(z_1,i)-INDEX(z_1,j))^2)</f>
        <v>29.47392471321049</v>
      </c>
    </row>
    <row r="26" spans="2:12" ht="12.75">
      <c r="B26">
        <v>3</v>
      </c>
      <c r="C26" s="3">
        <f>SQRT((INDEX(x_1,i)-INDEX(x_1,j))^2+(INDEX(y_1,i)-INDEX(y_1,j))^2+(INDEX(z_1,i)-INDEX(z_1,j))^2)</f>
        <v>40.002188915108135</v>
      </c>
      <c r="D26" s="3">
        <f>SQRT((INDEX(x_1,i)-INDEX(x_1,j))^2+(INDEX(y_1,i)-INDEX(y_1,j))^2+(INDEX(z_1,i)-INDEX(z_1,j))^2)</f>
        <v>20.953499206576453</v>
      </c>
      <c r="E26" s="3">
        <f>SQRT((INDEX(x_1,i)-INDEX(x_1,j))^2+(INDEX(y_1,i)-INDEX(y_1,j))^2+(INDEX(z_1,i)-INDEX(z_1,j))^2)</f>
        <v>0</v>
      </c>
      <c r="F26" s="3">
        <f>SQRT((INDEX(x_1,i)-INDEX(x_1,j))^2+(INDEX(y_1,i)-INDEX(y_1,j))^2+(INDEX(z_1,i)-INDEX(z_1,j))^2)</f>
        <v>25.11623088761528</v>
      </c>
      <c r="G26" s="3">
        <f>SQRT((INDEX(x_1,i)-INDEX(x_1,j))^2+(INDEX(y_1,i)-INDEX(y_1,j))^2+(INDEX(z_1,i)-INDEX(z_1,j))^2)</f>
        <v>36.68007591322569</v>
      </c>
      <c r="H26" s="3">
        <f>SQRT((INDEX(x_1,i)-INDEX(x_1,j))^2+(INDEX(y_1,i)-INDEX(y_1,j))^2+(INDEX(z_1,i)-INDEX(z_1,j))^2)</f>
        <v>56.689795792541005</v>
      </c>
      <c r="I26" s="3">
        <f>SQRT((INDEX(x_1,i)-INDEX(x_1,j))^2+(INDEX(y_1,i)-INDEX(y_1,j))^2+(INDEX(z_1,i)-INDEX(z_1,j))^2)</f>
        <v>81.95982746443528</v>
      </c>
      <c r="J26" s="3">
        <f>SQRT((INDEX(x_1,i)-INDEX(x_1,j))^2+(INDEX(y_1,i)-INDEX(y_1,j))^2+(INDEX(z_1,i)-INDEX(z_1,j))^2)</f>
        <v>43.11915086130523</v>
      </c>
      <c r="L26" t="s">
        <v>15</v>
      </c>
    </row>
    <row r="27" spans="2:10" ht="12.75">
      <c r="B27">
        <v>4</v>
      </c>
      <c r="C27" s="3">
        <f>SQRT((INDEX(x_1,i)-INDEX(x_1,j))^2+(INDEX(y_1,i)-INDEX(y_1,j))^2+(INDEX(z_1,i)-INDEX(z_1,j))^2)</f>
        <v>52.67353299333547</v>
      </c>
      <c r="D27" s="3">
        <f>SQRT((INDEX(x_1,i)-INDEX(x_1,j))^2+(INDEX(y_1,i)-INDEX(y_1,j))^2+(INDEX(z_1,i)-INDEX(z_1,j))^2)</f>
        <v>41.918495643331475</v>
      </c>
      <c r="E27" s="3">
        <f>SQRT((INDEX(x_1,i)-INDEX(x_1,j))^2+(INDEX(y_1,i)-INDEX(y_1,j))^2+(INDEX(z_1,i)-INDEX(z_1,j))^2)</f>
        <v>25.11623088761528</v>
      </c>
      <c r="F27" s="3">
        <f>SQRT((INDEX(x_1,i)-INDEX(x_1,j))^2+(INDEX(y_1,i)-INDEX(y_1,j))^2+(INDEX(z_1,i)-INDEX(z_1,j))^2)</f>
        <v>0</v>
      </c>
      <c r="G27" s="3">
        <f>SQRT((INDEX(x_1,i)-INDEX(x_1,j))^2+(INDEX(y_1,i)-INDEX(y_1,j))^2+(INDEX(z_1,i)-INDEX(z_1,j))^2)</f>
        <v>16.336912468395</v>
      </c>
      <c r="H27" s="3">
        <f>SQRT((INDEX(x_1,i)-INDEX(x_1,j))^2+(INDEX(y_1,i)-INDEX(y_1,j))^2+(INDEX(z_1,i)-INDEX(z_1,j))^2)</f>
        <v>36.87023402420982</v>
      </c>
      <c r="I27" s="3">
        <f>SQRT((INDEX(x_1,i)-INDEX(x_1,j))^2+(INDEX(y_1,i)-INDEX(y_1,j))^2+(INDEX(z_1,i)-INDEX(z_1,j))^2)</f>
        <v>69.61725754437616</v>
      </c>
      <c r="J27" s="3">
        <f>SQRT((INDEX(x_1,i)-INDEX(x_1,j))^2+(INDEX(y_1,i)-INDEX(y_1,j))^2+(INDEX(z_1,i)-INDEX(z_1,j))^2)</f>
        <v>57.29581119942364</v>
      </c>
    </row>
    <row r="28" spans="2:10" ht="12.75">
      <c r="B28">
        <v>5</v>
      </c>
      <c r="C28" s="3">
        <f>SQRT((INDEX(x_1,i)-INDEX(x_1,j))^2+(INDEX(y_1,i)-INDEX(y_1,j))^2+(INDEX(z_1,i)-INDEX(z_1,j))^2)</f>
        <v>58.88373584445878</v>
      </c>
      <c r="D28" s="3">
        <f>SQRT((INDEX(x_1,i)-INDEX(x_1,j))^2+(INDEX(y_1,i)-INDEX(y_1,j))^2+(INDEX(z_1,i)-INDEX(z_1,j))^2)</f>
        <v>50.29889521649556</v>
      </c>
      <c r="E28" s="3">
        <f>SQRT((INDEX(x_1,i)-INDEX(x_1,j))^2+(INDEX(y_1,i)-INDEX(y_1,j))^2+(INDEX(z_1,i)-INDEX(z_1,j))^2)</f>
        <v>36.68007591322569</v>
      </c>
      <c r="F28" s="3">
        <f>SQRT((INDEX(x_1,i)-INDEX(x_1,j))^2+(INDEX(y_1,i)-INDEX(y_1,j))^2+(INDEX(z_1,i)-INDEX(z_1,j))^2)</f>
        <v>16.336912468395</v>
      </c>
      <c r="G28" s="3">
        <f>SQRT((INDEX(x_1,i)-INDEX(x_1,j))^2+(INDEX(y_1,i)-INDEX(y_1,j))^2+(INDEX(z_1,i)-INDEX(z_1,j))^2)</f>
        <v>0</v>
      </c>
      <c r="H28" s="3">
        <f>SQRT((INDEX(x_1,i)-INDEX(x_1,j))^2+(INDEX(y_1,i)-INDEX(y_1,j))^2+(INDEX(z_1,i)-INDEX(z_1,j))^2)</f>
        <v>21.354225764471067</v>
      </c>
      <c r="I28" s="3">
        <f>SQRT((INDEX(x_1,i)-INDEX(x_1,j))^2+(INDEX(y_1,i)-INDEX(y_1,j))^2+(INDEX(z_1,i)-INDEX(z_1,j))^2)</f>
        <v>53.857017973519476</v>
      </c>
      <c r="J28" s="3">
        <f>SQRT((INDEX(x_1,i)-INDEX(x_1,j))^2+(INDEX(y_1,i)-INDEX(y_1,j))^2+(INDEX(z_1,i)-INDEX(z_1,j))^2)</f>
        <v>57.38872316056526</v>
      </c>
    </row>
    <row r="29" spans="2:10" ht="12.75">
      <c r="B29">
        <v>6</v>
      </c>
      <c r="C29" s="3">
        <f>SQRT((INDEX(x_1,i)-INDEX(x_1,j))^2+(INDEX(y_1,i)-INDEX(y_1,j))^2+(INDEX(z_1,i)-INDEX(z_1,j))^2)</f>
        <v>77.20218445743618</v>
      </c>
      <c r="D29" s="3">
        <f>SQRT((INDEX(x_1,i)-INDEX(x_1,j))^2+(INDEX(y_1,i)-INDEX(y_1,j))^2+(INDEX(z_1,i)-INDEX(z_1,j))^2)</f>
        <v>69.50693175504152</v>
      </c>
      <c r="E29" s="3">
        <f>SQRT((INDEX(x_1,i)-INDEX(x_1,j))^2+(INDEX(y_1,i)-INDEX(y_1,j))^2+(INDEX(z_1,i)-INDEX(z_1,j))^2)</f>
        <v>56.689795792541005</v>
      </c>
      <c r="F29" s="3">
        <f>SQRT((INDEX(x_1,i)-INDEX(x_1,j))^2+(INDEX(y_1,i)-INDEX(y_1,j))^2+(INDEX(z_1,i)-INDEX(z_1,j))^2)</f>
        <v>36.87023402420982</v>
      </c>
      <c r="G29" s="3">
        <f>SQRT((INDEX(x_1,i)-INDEX(x_1,j))^2+(INDEX(y_1,i)-INDEX(y_1,j))^2+(INDEX(z_1,i)-INDEX(z_1,j))^2)</f>
        <v>21.354225764471067</v>
      </c>
      <c r="H29" s="3">
        <f>SQRT((INDEX(x_1,i)-INDEX(x_1,j))^2+(INDEX(y_1,i)-INDEX(y_1,j))^2+(INDEX(z_1,i)-INDEX(z_1,j))^2)</f>
        <v>0</v>
      </c>
      <c r="I29" s="3">
        <f>SQRT((INDEX(x_1,i)-INDEX(x_1,j))^2+(INDEX(y_1,i)-INDEX(y_1,j))^2+(INDEX(z_1,i)-INDEX(z_1,j))^2)</f>
        <v>40.1443799429011</v>
      </c>
      <c r="J29" s="3">
        <f>SQRT((INDEX(x_1,i)-INDEX(x_1,j))^2+(INDEX(y_1,i)-INDEX(y_1,j))^2+(INDEX(z_1,i)-INDEX(z_1,j))^2)</f>
        <v>70.24407946581691</v>
      </c>
    </row>
    <row r="30" spans="2:10" ht="12.75">
      <c r="B30">
        <v>7</v>
      </c>
      <c r="C30" s="3">
        <f>SQRT((INDEX(x_1,i)-INDEX(x_1,j))^2+(INDEX(y_1,i)-INDEX(y_1,j))^2+(INDEX(z_1,i)-INDEX(z_1,j))^2)</f>
        <v>88.71816868037799</v>
      </c>
      <c r="D30" s="3">
        <f>SQRT((INDEX(x_1,i)-INDEX(x_1,j))^2+(INDEX(y_1,i)-INDEX(y_1,j))^2+(INDEX(z_1,i)-INDEX(z_1,j))^2)</f>
        <v>86.29879661385782</v>
      </c>
      <c r="E30" s="3">
        <f>SQRT((INDEX(x_1,i)-INDEX(x_1,j))^2+(INDEX(y_1,i)-INDEX(y_1,j))^2+(INDEX(z_1,i)-INDEX(z_1,j))^2)</f>
        <v>81.95982746443528</v>
      </c>
      <c r="F30" s="3">
        <f>SQRT((INDEX(x_1,i)-INDEX(x_1,j))^2+(INDEX(y_1,i)-INDEX(y_1,j))^2+(INDEX(z_1,i)-INDEX(z_1,j))^2)</f>
        <v>69.61725754437616</v>
      </c>
      <c r="G30" s="3">
        <f>SQRT((INDEX(x_1,i)-INDEX(x_1,j))^2+(INDEX(y_1,i)-INDEX(y_1,j))^2+(INDEX(z_1,i)-INDEX(z_1,j))^2)</f>
        <v>53.857017973519476</v>
      </c>
      <c r="H30" s="3">
        <f>SQRT((INDEX(x_1,i)-INDEX(x_1,j))^2+(INDEX(y_1,i)-INDEX(y_1,j))^2+(INDEX(z_1,i)-INDEX(z_1,j))^2)</f>
        <v>40.1443799429011</v>
      </c>
      <c r="I30" s="3">
        <f>SQRT((INDEX(x_1,i)-INDEX(x_1,j))^2+(INDEX(y_1,i)-INDEX(y_1,j))^2+(INDEX(z_1,i)-INDEX(z_1,j))^2)</f>
        <v>0</v>
      </c>
      <c r="J30" s="3">
        <f>SQRT((INDEX(x_1,i)-INDEX(x_1,j))^2+(INDEX(y_1,i)-INDEX(y_1,j))^2+(INDEX(z_1,i)-INDEX(z_1,j))^2)</f>
        <v>72.45468024220382</v>
      </c>
    </row>
    <row r="31" spans="2:10" ht="12.75">
      <c r="B31">
        <v>8</v>
      </c>
      <c r="C31" s="3">
        <f>SQRT((INDEX(x_1,i)-INDEX(x_1,j))^2+(INDEX(y_1,i)-INDEX(y_1,j))^2+(INDEX(z_1,i)-INDEX(z_1,j))^2)</f>
        <v>34.84342206213391</v>
      </c>
      <c r="D31" s="3">
        <f>SQRT((INDEX(x_1,i)-INDEX(x_1,j))^2+(INDEX(y_1,i)-INDEX(y_1,j))^2+(INDEX(z_1,i)-INDEX(z_1,j))^2)</f>
        <v>29.47392471321049</v>
      </c>
      <c r="E31" s="3">
        <f>SQRT((INDEX(x_1,i)-INDEX(x_1,j))^2+(INDEX(y_1,i)-INDEX(y_1,j))^2+(INDEX(z_1,i)-INDEX(z_1,j))^2)</f>
        <v>43.11915086130523</v>
      </c>
      <c r="F31" s="3">
        <f>SQRT((INDEX(x_1,i)-INDEX(x_1,j))^2+(INDEX(y_1,i)-INDEX(y_1,j))^2+(INDEX(z_1,i)-INDEX(z_1,j))^2)</f>
        <v>57.29581119942364</v>
      </c>
      <c r="G31" s="3">
        <f>SQRT((INDEX(x_1,i)-INDEX(x_1,j))^2+(INDEX(y_1,i)-INDEX(y_1,j))^2+(INDEX(z_1,i)-INDEX(z_1,j))^2)</f>
        <v>57.38872316056526</v>
      </c>
      <c r="H31" s="3">
        <f>SQRT((INDEX(x_1,i)-INDEX(x_1,j))^2+(INDEX(y_1,i)-INDEX(y_1,j))^2+(INDEX(z_1,i)-INDEX(z_1,j))^2)</f>
        <v>70.24407946581691</v>
      </c>
      <c r="I31" s="3">
        <f>SQRT((INDEX(x_1,i)-INDEX(x_1,j))^2+(INDEX(y_1,i)-INDEX(y_1,j))^2+(INDEX(z_1,i)-INDEX(z_1,j))^2)</f>
        <v>72.45468024220382</v>
      </c>
      <c r="J31" s="3">
        <f>SQRT((INDEX(x_1,i)-INDEX(x_1,j))^2+(INDEX(y_1,i)-INDEX(y_1,j))^2+(INDEX(z_1,i)-INDEX(z_1,j))^2)</f>
        <v>0</v>
      </c>
    </row>
    <row r="32" spans="2:10" ht="12.75">
      <c r="B32" t="s">
        <v>1</v>
      </c>
      <c r="C32" s="3"/>
      <c r="D32" s="3"/>
      <c r="E32" s="3"/>
      <c r="F32" s="3"/>
      <c r="G32" s="3"/>
      <c r="H32" s="3"/>
      <c r="I32" s="3"/>
      <c r="J32" s="3"/>
    </row>
    <row r="33" spans="2:10" ht="12.75">
      <c r="B33">
        <v>1</v>
      </c>
      <c r="C33" s="3">
        <f>SQRT((INDEX(x_2,i)-INDEX(x_2,j))^2+(INDEX(y_2,i)-INDEX(y_2,j))^2+(INDEX(z_2,i)-INDEX(z_2,j))^2)</f>
        <v>0</v>
      </c>
      <c r="D33" s="3">
        <f>SQRT((INDEX(x_2,i)-INDEX(x_2,j))^2+(INDEX(y_2,i)-INDEX(y_2,j))^2+(INDEX(z_2,i)-INDEX(z_2,j))^2)</f>
        <v>23.555078808189112</v>
      </c>
      <c r="E33" s="3">
        <f>SQRT((INDEX(x_2,i)-INDEX(x_2,j))^2+(INDEX(y_2,i)-INDEX(y_2,j))^2+(INDEX(z_2,i)-INDEX(z_2,j))^2)</f>
        <v>40.00217692088769</v>
      </c>
      <c r="F33" s="3">
        <f>SQRT((INDEX(x_2,i)-INDEX(x_2,j))^2+(INDEX(y_2,i)-INDEX(y_2,j))^2+(INDEX(z_2,i)-INDEX(z_2,j))^2)</f>
        <v>52.67352764966478</v>
      </c>
      <c r="G33" s="3">
        <f>SQRT((INDEX(x_2,i)-INDEX(x_2,j))^2+(INDEX(y_2,i)-INDEX(y_2,j))^2+(INDEX(z_2,i)-INDEX(z_2,j))^2)</f>
        <v>58.883738800283396</v>
      </c>
      <c r="H33" s="3">
        <f>SQRT((INDEX(x_2,i)-INDEX(x_2,j))^2+(INDEX(y_2,i)-INDEX(y_2,j))^2+(INDEX(z_2,i)-INDEX(z_2,j))^2)</f>
        <v>77.20213384071711</v>
      </c>
      <c r="I33" s="3">
        <f>SQRT((INDEX(x_2,i)-INDEX(x_2,j))^2+(INDEX(y_2,i)-INDEX(y_2,j))^2+(INDEX(z_2,i)-INDEX(z_2,j))^2)</f>
        <v>88.71817845678528</v>
      </c>
      <c r="J33" s="3">
        <f>SQRT((INDEX(x_2,i)-INDEX(x_2,j))^2+(INDEX(y_2,i)-INDEX(y_2,j))^2+(INDEX(z_2,i)-INDEX(z_2,j))^2)</f>
        <v>34.843396457435084</v>
      </c>
    </row>
    <row r="34" spans="2:10" ht="12.75">
      <c r="B34">
        <v>2</v>
      </c>
      <c r="C34" s="3">
        <f>SQRT((INDEX(x_2,i)-INDEX(x_2,j))^2+(INDEX(y_2,i)-INDEX(y_2,j))^2+(INDEX(z_2,i)-INDEX(z_2,j))^2)</f>
        <v>23.555078808189112</v>
      </c>
      <c r="D34" s="3">
        <f>SQRT((INDEX(x_2,i)-INDEX(x_2,j))^2+(INDEX(y_2,i)-INDEX(y_2,j))^2+(INDEX(z_2,i)-INDEX(z_2,j))^2)</f>
        <v>0</v>
      </c>
      <c r="E34" s="3">
        <f>SQRT((INDEX(x_2,i)-INDEX(x_2,j))^2+(INDEX(y_2,i)-INDEX(y_2,j))^2+(INDEX(z_2,i)-INDEX(z_2,j))^2)</f>
        <v>20.953495562077464</v>
      </c>
      <c r="F34" s="3">
        <f>SQRT((INDEX(x_2,i)-INDEX(x_2,j))^2+(INDEX(y_2,i)-INDEX(y_2,j))^2+(INDEX(z_2,i)-INDEX(z_2,j))^2)</f>
        <v>41.918497907964216</v>
      </c>
      <c r="G34" s="3">
        <f>SQRT((INDEX(x_2,i)-INDEX(x_2,j))^2+(INDEX(y_2,i)-INDEX(y_2,j))^2+(INDEX(z_2,i)-INDEX(z_2,j))^2)</f>
        <v>50.29889513120542</v>
      </c>
      <c r="H34" s="3">
        <f>SQRT((INDEX(x_2,i)-INDEX(x_2,j))^2+(INDEX(y_2,i)-INDEX(y_2,j))^2+(INDEX(z_2,i)-INDEX(z_2,j))^2)</f>
        <v>69.50689741212739</v>
      </c>
      <c r="I34" s="3">
        <f>SQRT((INDEX(x_2,i)-INDEX(x_2,j))^2+(INDEX(y_2,i)-INDEX(y_2,j))^2+(INDEX(z_2,i)-INDEX(z_2,j))^2)</f>
        <v>86.29880380335523</v>
      </c>
      <c r="J34" s="3">
        <f>SQRT((INDEX(x_2,i)-INDEX(x_2,j))^2+(INDEX(y_2,i)-INDEX(y_2,j))^2+(INDEX(z_2,i)-INDEX(z_2,j))^2)</f>
        <v>29.47387944112549</v>
      </c>
    </row>
    <row r="35" spans="2:10" ht="12.75">
      <c r="B35">
        <v>3</v>
      </c>
      <c r="C35" s="3">
        <f>SQRT((INDEX(x_2,i)-INDEX(x_2,j))^2+(INDEX(y_2,i)-INDEX(y_2,j))^2+(INDEX(z_2,i)-INDEX(z_2,j))^2)</f>
        <v>40.00217692088769</v>
      </c>
      <c r="D35" s="3">
        <f>SQRT((INDEX(x_2,i)-INDEX(x_2,j))^2+(INDEX(y_2,i)-INDEX(y_2,j))^2+(INDEX(z_2,i)-INDEX(z_2,j))^2)</f>
        <v>20.953495562077464</v>
      </c>
      <c r="E35" s="3">
        <f>SQRT((INDEX(x_2,i)-INDEX(x_2,j))^2+(INDEX(y_2,i)-INDEX(y_2,j))^2+(INDEX(z_2,i)-INDEX(z_2,j))^2)</f>
        <v>0</v>
      </c>
      <c r="F35" s="3">
        <f>SQRT((INDEX(x_2,i)-INDEX(x_2,j))^2+(INDEX(y_2,i)-INDEX(y_2,j))^2+(INDEX(z_2,i)-INDEX(z_2,j))^2)</f>
        <v>25.11620317344961</v>
      </c>
      <c r="G35" s="3">
        <f>SQRT((INDEX(x_2,i)-INDEX(x_2,j))^2+(INDEX(y_2,i)-INDEX(y_2,j))^2+(INDEX(z_2,i)-INDEX(z_2,j))^2)</f>
        <v>36.68004299520381</v>
      </c>
      <c r="H35" s="3">
        <f>SQRT((INDEX(x_2,i)-INDEX(x_2,j))^2+(INDEX(y_2,i)-INDEX(y_2,j))^2+(INDEX(z_2,i)-INDEX(z_2,j))^2)</f>
        <v>56.68973888888535</v>
      </c>
      <c r="I35" s="3">
        <f>SQRT((INDEX(x_2,i)-INDEX(x_2,j))^2+(INDEX(y_2,i)-INDEX(y_2,j))^2+(INDEX(z_2,i)-INDEX(z_2,j))^2)</f>
        <v>81.95979849841018</v>
      </c>
      <c r="J35" s="3">
        <f>SQRT((INDEX(x_2,i)-INDEX(x_2,j))^2+(INDEX(y_2,i)-INDEX(y_2,j))^2+(INDEX(z_2,i)-INDEX(z_2,j))^2)</f>
        <v>43.1191037875325</v>
      </c>
    </row>
    <row r="36" spans="2:10" ht="12.75">
      <c r="B36">
        <v>4</v>
      </c>
      <c r="C36" s="3">
        <f>SQRT((INDEX(x_2,i)-INDEX(x_2,j))^2+(INDEX(y_2,i)-INDEX(y_2,j))^2+(INDEX(z_2,i)-INDEX(z_2,j))^2)</f>
        <v>52.67352764966478</v>
      </c>
      <c r="D36" s="3">
        <f>SQRT((INDEX(x_2,i)-INDEX(x_2,j))^2+(INDEX(y_2,i)-INDEX(y_2,j))^2+(INDEX(z_2,i)-INDEX(z_2,j))^2)</f>
        <v>41.918497907964216</v>
      </c>
      <c r="E36" s="3">
        <f>SQRT((INDEX(x_2,i)-INDEX(x_2,j))^2+(INDEX(y_2,i)-INDEX(y_2,j))^2+(INDEX(z_2,i)-INDEX(z_2,j))^2)</f>
        <v>25.11620317344961</v>
      </c>
      <c r="F36" s="3">
        <f>SQRT((INDEX(x_2,i)-INDEX(x_2,j))^2+(INDEX(y_2,i)-INDEX(y_2,j))^2+(INDEX(z_2,i)-INDEX(z_2,j))^2)</f>
        <v>0</v>
      </c>
      <c r="G36" s="3">
        <f>SQRT((INDEX(x_2,i)-INDEX(x_2,j))^2+(INDEX(y_2,i)-INDEX(y_2,j))^2+(INDEX(z_2,i)-INDEX(z_2,j))^2)</f>
        <v>16.336941413863244</v>
      </c>
      <c r="H36" s="3">
        <f>SQRT((INDEX(x_2,i)-INDEX(x_2,j))^2+(INDEX(y_2,i)-INDEX(y_2,j))^2+(INDEX(z_2,i)-INDEX(z_2,j))^2)</f>
        <v>36.87021637012725</v>
      </c>
      <c r="I36" s="3">
        <f>SQRT((INDEX(x_2,i)-INDEX(x_2,j))^2+(INDEX(y_2,i)-INDEX(y_2,j))^2+(INDEX(z_2,i)-INDEX(z_2,j))^2)</f>
        <v>69.61727446453214</v>
      </c>
      <c r="J36" s="3">
        <f>SQRT((INDEX(x_2,i)-INDEX(x_2,j))^2+(INDEX(y_2,i)-INDEX(y_2,j))^2+(INDEX(z_2,i)-INDEX(z_2,j))^2)</f>
        <v>57.29579479063014</v>
      </c>
    </row>
    <row r="37" spans="2:10" ht="12.75">
      <c r="B37">
        <v>5</v>
      </c>
      <c r="C37" s="3">
        <f>SQRT((INDEX(x_2,i)-INDEX(x_2,j))^2+(INDEX(y_2,i)-INDEX(y_2,j))^2+(INDEX(z_2,i)-INDEX(z_2,j))^2)</f>
        <v>58.883738800283396</v>
      </c>
      <c r="D37" s="3">
        <f>SQRT((INDEX(x_2,i)-INDEX(x_2,j))^2+(INDEX(y_2,i)-INDEX(y_2,j))^2+(INDEX(z_2,i)-INDEX(z_2,j))^2)</f>
        <v>50.29889513120542</v>
      </c>
      <c r="E37" s="3">
        <f>SQRT((INDEX(x_2,i)-INDEX(x_2,j))^2+(INDEX(y_2,i)-INDEX(y_2,j))^2+(INDEX(z_2,i)-INDEX(z_2,j))^2)</f>
        <v>36.68004299520381</v>
      </c>
      <c r="F37" s="3">
        <f>SQRT((INDEX(x_2,i)-INDEX(x_2,j))^2+(INDEX(y_2,i)-INDEX(y_2,j))^2+(INDEX(z_2,i)-INDEX(z_2,j))^2)</f>
        <v>16.336941413863244</v>
      </c>
      <c r="G37" s="3">
        <f>SQRT((INDEX(x_2,i)-INDEX(x_2,j))^2+(INDEX(y_2,i)-INDEX(y_2,j))^2+(INDEX(z_2,i)-INDEX(z_2,j))^2)</f>
        <v>0</v>
      </c>
      <c r="H37" s="3">
        <f>SQRT((INDEX(x_2,i)-INDEX(x_2,j))^2+(INDEX(y_2,i)-INDEX(y_2,j))^2+(INDEX(z_2,i)-INDEX(z_2,j))^2)</f>
        <v>21.354174964629284</v>
      </c>
      <c r="I37" s="3">
        <f>SQRT((INDEX(x_2,i)-INDEX(x_2,j))^2+(INDEX(y_2,i)-INDEX(y_2,j))^2+(INDEX(z_2,i)-INDEX(z_2,j))^2)</f>
        <v>53.85700113327886</v>
      </c>
      <c r="J37" s="3">
        <f>SQRT((INDEX(x_2,i)-INDEX(x_2,j))^2+(INDEX(y_2,i)-INDEX(y_2,j))^2+(INDEX(z_2,i)-INDEX(z_2,j))^2)</f>
        <v>57.38869580126385</v>
      </c>
    </row>
    <row r="38" spans="2:10" ht="12.75">
      <c r="B38">
        <v>6</v>
      </c>
      <c r="C38" s="3">
        <f>SQRT((INDEX(x_2,i)-INDEX(x_2,j))^2+(INDEX(y_2,i)-INDEX(y_2,j))^2+(INDEX(z_2,i)-INDEX(z_2,j))^2)</f>
        <v>77.20213384071711</v>
      </c>
      <c r="D38" s="3">
        <f>SQRT((INDEX(x_2,i)-INDEX(x_2,j))^2+(INDEX(y_2,i)-INDEX(y_2,j))^2+(INDEX(z_2,i)-INDEX(z_2,j))^2)</f>
        <v>69.50689741212739</v>
      </c>
      <c r="E38" s="3">
        <f>SQRT((INDEX(x_2,i)-INDEX(x_2,j))^2+(INDEX(y_2,i)-INDEX(y_2,j))^2+(INDEX(z_2,i)-INDEX(z_2,j))^2)</f>
        <v>56.68973888888535</v>
      </c>
      <c r="F38" s="3">
        <f>SQRT((INDEX(x_2,i)-INDEX(x_2,j))^2+(INDEX(y_2,i)-INDEX(y_2,j))^2+(INDEX(z_2,i)-INDEX(z_2,j))^2)</f>
        <v>36.87021637012725</v>
      </c>
      <c r="G38" s="3">
        <f>SQRT((INDEX(x_2,i)-INDEX(x_2,j))^2+(INDEX(y_2,i)-INDEX(y_2,j))^2+(INDEX(z_2,i)-INDEX(z_2,j))^2)</f>
        <v>21.354174964629284</v>
      </c>
      <c r="H38" s="3">
        <f>SQRT((INDEX(x_2,i)-INDEX(x_2,j))^2+(INDEX(y_2,i)-INDEX(y_2,j))^2+(INDEX(z_2,i)-INDEX(z_2,j))^2)</f>
        <v>0</v>
      </c>
      <c r="I38" s="3">
        <f>SQRT((INDEX(x_2,i)-INDEX(x_2,j))^2+(INDEX(y_2,i)-INDEX(y_2,j))^2+(INDEX(z_2,i)-INDEX(z_2,j))^2)</f>
        <v>40.14437183429329</v>
      </c>
      <c r="J38" s="3">
        <f>SQRT((INDEX(x_2,i)-INDEX(x_2,j))^2+(INDEX(y_2,i)-INDEX(y_2,j))^2+(INDEX(z_2,i)-INDEX(z_2,j))^2)</f>
        <v>70.24404546984746</v>
      </c>
    </row>
    <row r="39" spans="2:10" ht="12.75">
      <c r="B39">
        <v>7</v>
      </c>
      <c r="C39" s="3">
        <f>SQRT((INDEX(x_2,i)-INDEX(x_2,j))^2+(INDEX(y_2,i)-INDEX(y_2,j))^2+(INDEX(z_2,i)-INDEX(z_2,j))^2)</f>
        <v>88.71817845678528</v>
      </c>
      <c r="D39" s="3">
        <f>SQRT((INDEX(x_2,i)-INDEX(x_2,j))^2+(INDEX(y_2,i)-INDEX(y_2,j))^2+(INDEX(z_2,i)-INDEX(z_2,j))^2)</f>
        <v>86.29880380335523</v>
      </c>
      <c r="E39" s="3">
        <f>SQRT((INDEX(x_2,i)-INDEX(x_2,j))^2+(INDEX(y_2,i)-INDEX(y_2,j))^2+(INDEX(z_2,i)-INDEX(z_2,j))^2)</f>
        <v>81.95979849841018</v>
      </c>
      <c r="F39" s="3">
        <f>SQRT((INDEX(x_2,i)-INDEX(x_2,j))^2+(INDEX(y_2,i)-INDEX(y_2,j))^2+(INDEX(z_2,i)-INDEX(z_2,j))^2)</f>
        <v>69.61727446453214</v>
      </c>
      <c r="G39" s="3">
        <f>SQRT((INDEX(x_2,i)-INDEX(x_2,j))^2+(INDEX(y_2,i)-INDEX(y_2,j))^2+(INDEX(z_2,i)-INDEX(z_2,j))^2)</f>
        <v>53.85700113327886</v>
      </c>
      <c r="H39" s="3">
        <f>SQRT((INDEX(x_2,i)-INDEX(x_2,j))^2+(INDEX(y_2,i)-INDEX(y_2,j))^2+(INDEX(z_2,i)-INDEX(z_2,j))^2)</f>
        <v>40.14437183429329</v>
      </c>
      <c r="I39" s="3">
        <f>SQRT((INDEX(x_2,i)-INDEX(x_2,j))^2+(INDEX(y_2,i)-INDEX(y_2,j))^2+(INDEX(z_2,i)-INDEX(z_2,j))^2)</f>
        <v>0</v>
      </c>
      <c r="J39" s="3">
        <f>SQRT((INDEX(x_2,i)-INDEX(x_2,j))^2+(INDEX(y_2,i)-INDEX(y_2,j))^2+(INDEX(z_2,i)-INDEX(z_2,j))^2)</f>
        <v>72.45470815523308</v>
      </c>
    </row>
    <row r="40" spans="2:10" ht="12.75">
      <c r="B40">
        <v>8</v>
      </c>
      <c r="C40" s="3">
        <f>SQRT((INDEX(x_2,i)-INDEX(x_2,j))^2+(INDEX(y_2,i)-INDEX(y_2,j))^2+(INDEX(z_2,i)-INDEX(z_2,j))^2)</f>
        <v>34.843396457435084</v>
      </c>
      <c r="D40" s="3">
        <f>SQRT((INDEX(x_2,i)-INDEX(x_2,j))^2+(INDEX(y_2,i)-INDEX(y_2,j))^2+(INDEX(z_2,i)-INDEX(z_2,j))^2)</f>
        <v>29.47387944112549</v>
      </c>
      <c r="E40" s="3">
        <f>SQRT((INDEX(x_2,i)-INDEX(x_2,j))^2+(INDEX(y_2,i)-INDEX(y_2,j))^2+(INDEX(z_2,i)-INDEX(z_2,j))^2)</f>
        <v>43.1191037875325</v>
      </c>
      <c r="F40" s="3">
        <f>SQRT((INDEX(x_2,i)-INDEX(x_2,j))^2+(INDEX(y_2,i)-INDEX(y_2,j))^2+(INDEX(z_2,i)-INDEX(z_2,j))^2)</f>
        <v>57.29579479063014</v>
      </c>
      <c r="G40" s="3">
        <f>SQRT((INDEX(x_2,i)-INDEX(x_2,j))^2+(INDEX(y_2,i)-INDEX(y_2,j))^2+(INDEX(z_2,i)-INDEX(z_2,j))^2)</f>
        <v>57.38869580126385</v>
      </c>
      <c r="H40" s="3">
        <f>SQRT((INDEX(x_2,i)-INDEX(x_2,j))^2+(INDEX(y_2,i)-INDEX(y_2,j))^2+(INDEX(z_2,i)-INDEX(z_2,j))^2)</f>
        <v>70.24404546984746</v>
      </c>
      <c r="I40" s="3">
        <f>SQRT((INDEX(x_2,i)-INDEX(x_2,j))^2+(INDEX(y_2,i)-INDEX(y_2,j))^2+(INDEX(z_2,i)-INDEX(z_2,j))^2)</f>
        <v>72.45470815523308</v>
      </c>
      <c r="J40" s="3">
        <f>SQRT((INDEX(x_2,i)-INDEX(x_2,j))^2+(INDEX(y_2,i)-INDEX(y_2,j))^2+(INDEX(z_2,i)-INDEX(z_2,j))^2)</f>
        <v>0</v>
      </c>
    </row>
    <row r="41" ht="12.75">
      <c r="B41" t="s">
        <v>2</v>
      </c>
    </row>
    <row r="42" spans="2:10" ht="12.75">
      <c r="B42">
        <v>1</v>
      </c>
      <c r="C42" s="3">
        <f>C24-C33</f>
        <v>0</v>
      </c>
      <c r="D42" s="3">
        <f>D24-D33</f>
        <v>-1.8651186753260163E-05</v>
      </c>
      <c r="E42" s="3">
        <f>E24-E33</f>
        <v>1.199422044351195E-05</v>
      </c>
      <c r="F42" s="3">
        <f>F24-F33</f>
        <v>5.343670693491731E-06</v>
      </c>
      <c r="G42" s="3">
        <f>G24-G33</f>
        <v>-2.9558246126271115E-06</v>
      </c>
      <c r="H42" s="3">
        <f>H24-H33</f>
        <v>5.061671906503307E-05</v>
      </c>
      <c r="I42" s="3">
        <f>I24-I33</f>
        <v>-9.77640729615814E-06</v>
      </c>
      <c r="J42" s="3">
        <f>J24-J33</f>
        <v>2.5604698826953154E-05</v>
      </c>
    </row>
    <row r="43" spans="2:10" ht="12.75">
      <c r="B43">
        <v>2</v>
      </c>
      <c r="C43" s="3">
        <f>C25-C34</f>
        <v>-1.8651186753260163E-05</v>
      </c>
      <c r="D43" s="3">
        <f>D25-D34</f>
        <v>0</v>
      </c>
      <c r="E43" s="3">
        <f>E25-E34</f>
        <v>3.644498988819578E-06</v>
      </c>
      <c r="F43" s="3">
        <f>F25-F34</f>
        <v>-2.264632740889283E-06</v>
      </c>
      <c r="G43" s="3">
        <f>G25-G34</f>
        <v>8.529013939551078E-08</v>
      </c>
      <c r="H43" s="3">
        <f>H25-H34</f>
        <v>3.4342914133844715E-05</v>
      </c>
      <c r="I43" s="3">
        <f>I25-I34</f>
        <v>-7.189497409854084E-06</v>
      </c>
      <c r="J43" s="3">
        <f>J25-J34</f>
        <v>4.5272084999936624E-05</v>
      </c>
    </row>
    <row r="44" spans="2:10" ht="12.75">
      <c r="B44">
        <v>3</v>
      </c>
      <c r="C44" s="3">
        <f>C26-C35</f>
        <v>1.199422044351195E-05</v>
      </c>
      <c r="D44" s="3">
        <f>D26-D35</f>
        <v>3.644498988819578E-06</v>
      </c>
      <c r="E44" s="3">
        <f>E26-E35</f>
        <v>0</v>
      </c>
      <c r="F44" s="3">
        <f>F26-F35</f>
        <v>2.771416567171059E-05</v>
      </c>
      <c r="G44" s="3">
        <f>G26-G35</f>
        <v>3.291802187987969E-05</v>
      </c>
      <c r="H44" s="3">
        <f>H26-H35</f>
        <v>5.690365565413913E-05</v>
      </c>
      <c r="I44" s="3">
        <f>I26-I35</f>
        <v>2.8966025098497994E-05</v>
      </c>
      <c r="J44" s="3">
        <f>J26-J35</f>
        <v>4.707377272694657E-05</v>
      </c>
    </row>
    <row r="45" spans="2:10" ht="12.75">
      <c r="B45">
        <v>4</v>
      </c>
      <c r="C45" s="3">
        <f>C27-C36</f>
        <v>5.343670693491731E-06</v>
      </c>
      <c r="D45" s="3">
        <f>D27-D36</f>
        <v>-2.264632740889283E-06</v>
      </c>
      <c r="E45" s="3">
        <f>E27-E36</f>
        <v>2.771416567171059E-05</v>
      </c>
      <c r="F45" s="3">
        <f>F27-F36</f>
        <v>0</v>
      </c>
      <c r="G45" s="3">
        <f>G27-G36</f>
        <v>-2.894546824450117E-05</v>
      </c>
      <c r="H45" s="3">
        <f>H27-H36</f>
        <v>1.7654082569151797E-05</v>
      </c>
      <c r="I45" s="3">
        <f>I27-I36</f>
        <v>-1.692015598564467E-05</v>
      </c>
      <c r="J45" s="3">
        <f>J27-J36</f>
        <v>1.6408793499067542E-05</v>
      </c>
    </row>
    <row r="46" spans="2:10" ht="12.75">
      <c r="B46">
        <v>5</v>
      </c>
      <c r="C46" s="3">
        <f>C28-C37</f>
        <v>-2.9558246126271115E-06</v>
      </c>
      <c r="D46" s="3">
        <f>D28-D37</f>
        <v>8.529013939551078E-08</v>
      </c>
      <c r="E46" s="3">
        <f>E28-E37</f>
        <v>3.291802187987969E-05</v>
      </c>
      <c r="F46" s="3">
        <f>F28-F37</f>
        <v>-2.894546824450117E-05</v>
      </c>
      <c r="G46" s="3">
        <f>G28-G37</f>
        <v>0</v>
      </c>
      <c r="H46" s="3">
        <f>H28-H37</f>
        <v>5.079984178379959E-05</v>
      </c>
      <c r="I46" s="3">
        <f>I28-I37</f>
        <v>1.6840240618876123E-05</v>
      </c>
      <c r="J46" s="3">
        <f>J28-J37</f>
        <v>2.7359301412843706E-05</v>
      </c>
    </row>
    <row r="47" spans="2:10" ht="12.75">
      <c r="B47">
        <v>6</v>
      </c>
      <c r="C47" s="3">
        <f>C29-C38</f>
        <v>5.061671906503307E-05</v>
      </c>
      <c r="D47" s="3">
        <f>D29-D38</f>
        <v>3.4342914133844715E-05</v>
      </c>
      <c r="E47" s="3">
        <f>E29-E38</f>
        <v>5.690365565413913E-05</v>
      </c>
      <c r="F47" s="3">
        <f>F29-F38</f>
        <v>1.7654082569151797E-05</v>
      </c>
      <c r="G47" s="3">
        <f>G29-G38</f>
        <v>5.079984178379959E-05</v>
      </c>
      <c r="H47" s="3">
        <f>H29-H38</f>
        <v>0</v>
      </c>
      <c r="I47" s="3">
        <f>I29-I38</f>
        <v>8.108607808310353E-06</v>
      </c>
      <c r="J47" s="3">
        <f>J29-J38</f>
        <v>3.399596944575478E-05</v>
      </c>
    </row>
    <row r="48" spans="2:10" ht="12.75">
      <c r="B48">
        <v>7</v>
      </c>
      <c r="C48" s="3">
        <f aca="true" t="shared" si="1" ref="C48:J49">C30-C39</f>
        <v>-9.77640729615814E-06</v>
      </c>
      <c r="D48" s="3">
        <f t="shared" si="1"/>
        <v>-7.189497409854084E-06</v>
      </c>
      <c r="E48" s="3">
        <f t="shared" si="1"/>
        <v>2.8966025098497994E-05</v>
      </c>
      <c r="F48" s="3">
        <f t="shared" si="1"/>
        <v>-1.692015598564467E-05</v>
      </c>
      <c r="G48" s="3">
        <f t="shared" si="1"/>
        <v>1.6840240618876123E-05</v>
      </c>
      <c r="H48" s="3">
        <f t="shared" si="1"/>
        <v>8.108607808310353E-06</v>
      </c>
      <c r="I48" s="3">
        <f t="shared" si="1"/>
        <v>0</v>
      </c>
      <c r="J48" s="3">
        <f t="shared" si="1"/>
        <v>-2.791302925686523E-05</v>
      </c>
    </row>
    <row r="49" spans="2:10" ht="12.75">
      <c r="B49">
        <v>8</v>
      </c>
      <c r="C49" s="3">
        <f aca="true" t="shared" si="2" ref="C49:J49">C31-C40</f>
        <v>2.5604698826953154E-05</v>
      </c>
      <c r="D49" s="3">
        <f t="shared" si="2"/>
        <v>4.5272084999936624E-05</v>
      </c>
      <c r="E49" s="3">
        <f t="shared" si="2"/>
        <v>4.707377272694657E-05</v>
      </c>
      <c r="F49" s="3">
        <f t="shared" si="2"/>
        <v>1.6408793499067542E-05</v>
      </c>
      <c r="G49" s="3">
        <f t="shared" si="2"/>
        <v>2.7359301412843706E-05</v>
      </c>
      <c r="H49" s="3">
        <f t="shared" si="2"/>
        <v>3.399596944575478E-05</v>
      </c>
      <c r="I49" s="3">
        <f t="shared" si="2"/>
        <v>-2.791302925686523E-05</v>
      </c>
      <c r="J49" s="3">
        <f t="shared" si="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2007-04-10T18:33:00Z</dcterms:created>
  <dcterms:modified xsi:type="dcterms:W3CDTF">2007-04-10T18:33:00Z</dcterms:modified>
  <cp:category/>
  <cp:version/>
  <cp:contentType/>
  <cp:contentStatus/>
</cp:coreProperties>
</file>