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875" activeTab="6"/>
  </bookViews>
  <sheets>
    <sheet name="0_deg." sheetId="1" r:id="rId1"/>
    <sheet name="10_deg." sheetId="2" r:id="rId2"/>
    <sheet name="20_deg." sheetId="3" r:id="rId3"/>
    <sheet name="30_deg." sheetId="4" r:id="rId4"/>
    <sheet name="40_deg." sheetId="5" r:id="rId5"/>
    <sheet name="50_deg." sheetId="6" r:id="rId6"/>
    <sheet name="60_deg." sheetId="7" r:id="rId7"/>
    <sheet name="Sheet2" sheetId="8" r:id="rId8"/>
    <sheet name="Sheet3" sheetId="9" r:id="rId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<sst xmlns="http://schemas.openxmlformats.org/spreadsheetml/2006/main" count="270" uniqueCount="61">
  <si>
    <t>11P</t>
  </si>
  <si>
    <t>13P</t>
  </si>
  <si>
    <t>15P</t>
  </si>
  <si>
    <t>17P</t>
  </si>
  <si>
    <t>19P</t>
  </si>
  <si>
    <t>21P</t>
  </si>
  <si>
    <t>23P</t>
  </si>
  <si>
    <t>25P</t>
  </si>
  <si>
    <t>27P</t>
  </si>
  <si>
    <t>29P</t>
  </si>
  <si>
    <t>31P</t>
  </si>
  <si>
    <t>33P</t>
  </si>
  <si>
    <t>35P</t>
  </si>
  <si>
    <t>37P</t>
  </si>
  <si>
    <t>39P</t>
  </si>
  <si>
    <t>41P</t>
  </si>
  <si>
    <t>43P</t>
  </si>
  <si>
    <t>45P</t>
  </si>
  <si>
    <t>47P</t>
  </si>
  <si>
    <t>49P</t>
  </si>
  <si>
    <t>51P</t>
  </si>
  <si>
    <t>53P</t>
  </si>
  <si>
    <t>55P</t>
  </si>
  <si>
    <t>57P</t>
  </si>
  <si>
    <t>59P</t>
  </si>
  <si>
    <t>61P</t>
  </si>
  <si>
    <t>63P</t>
  </si>
  <si>
    <t>65P</t>
  </si>
  <si>
    <t>67P</t>
  </si>
  <si>
    <t>69P</t>
  </si>
  <si>
    <t>71P</t>
  </si>
  <si>
    <t>73P</t>
  </si>
  <si>
    <t>75P</t>
  </si>
  <si>
    <t>77P</t>
  </si>
  <si>
    <t>79P</t>
  </si>
  <si>
    <t>81P</t>
  </si>
  <si>
    <t>83P</t>
  </si>
  <si>
    <t>85P</t>
  </si>
  <si>
    <t>87P</t>
  </si>
  <si>
    <t>89P</t>
  </si>
  <si>
    <t>91P</t>
  </si>
  <si>
    <t>93P</t>
  </si>
  <si>
    <t>95P</t>
  </si>
  <si>
    <t>97P</t>
  </si>
  <si>
    <t>99P</t>
  </si>
  <si>
    <t>101P</t>
  </si>
  <si>
    <t>103P</t>
  </si>
  <si>
    <t>105P</t>
  </si>
  <si>
    <t>107P</t>
  </si>
  <si>
    <t>109P</t>
  </si>
  <si>
    <t>0;</t>
  </si>
  <si>
    <t>x</t>
  </si>
  <si>
    <t>y</t>
  </si>
  <si>
    <t>z</t>
  </si>
  <si>
    <t>First Wall surface for NCSX</t>
  </si>
  <si>
    <t>degrees</t>
  </si>
  <si>
    <t>R</t>
  </si>
  <si>
    <t>Z</t>
  </si>
  <si>
    <t>Pro-E data in inches</t>
  </si>
  <si>
    <t>data in meters</t>
  </si>
  <si>
    <t>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</si>
</sst>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E+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2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55"/>
          <c:w val="0.769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'0_deg.'!$A$3</c:f>
              <c:strCache>
                <c:ptCount val="1"/>
                <c:pt idx="0">
                  <c:v>phi = 0 degrees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'0_deg.'!$A$11:$A$60</c:f>
              <c:numCache>
                <c:ptCount val="50"/>
                <c:pt idx="0">
                  <c:v>1.816685983354331</c:v>
                </c:pt>
                <c:pt idx="1">
                  <c:v>1.8120824519598682</c:v>
                </c:pt>
                <c:pt idx="2">
                  <c:v>1.7990048872555249</c:v>
                </c:pt>
                <c:pt idx="3">
                  <c:v>1.7783884467726696</c:v>
                </c:pt>
                <c:pt idx="4">
                  <c:v>1.7506418960914405</c:v>
                </c:pt>
                <c:pt idx="5">
                  <c:v>1.7160610283162305</c:v>
                </c:pt>
                <c:pt idx="6">
                  <c:v>1.6746649477023117</c:v>
                </c:pt>
                <c:pt idx="7">
                  <c:v>1.626452671595123</c:v>
                </c:pt>
                <c:pt idx="8">
                  <c:v>1.5720734815565152</c:v>
                </c:pt>
                <c:pt idx="9">
                  <c:v>1.5124116271206505</c:v>
                </c:pt>
                <c:pt idx="10">
                  <c:v>1.4481618496992634</c:v>
                </c:pt>
                <c:pt idx="11">
                  <c:v>1.3800402077863858</c:v>
                </c:pt>
                <c:pt idx="12">
                  <c:v>1.3090599632697486</c:v>
                </c:pt>
                <c:pt idx="13">
                  <c:v>1.2360498037978156</c:v>
                </c:pt>
                <c:pt idx="14">
                  <c:v>1.162052910005842</c:v>
                </c:pt>
                <c:pt idx="15">
                  <c:v>1.09767550106477</c:v>
                </c:pt>
                <c:pt idx="16">
                  <c:v>1.0905482207711457</c:v>
                </c:pt>
                <c:pt idx="17">
                  <c:v>1.135094978467615</c:v>
                </c:pt>
                <c:pt idx="18">
                  <c:v>1.185393044993904</c:v>
                </c:pt>
                <c:pt idx="19">
                  <c:v>1.2356185333454408</c:v>
                </c:pt>
                <c:pt idx="20">
                  <c:v>1.283692446455677</c:v>
                </c:pt>
                <c:pt idx="21">
                  <c:v>1.328279402001778</c:v>
                </c:pt>
                <c:pt idx="22">
                  <c:v>1.3682392704937771</c:v>
                </c:pt>
                <c:pt idx="23">
                  <c:v>1.4014436711391924</c:v>
                </c:pt>
                <c:pt idx="24">
                  <c:v>1.4254706225765814</c:v>
                </c:pt>
                <c:pt idx="25">
                  <c:v>1.435840122854204</c:v>
                </c:pt>
                <c:pt idx="26">
                  <c:v>1.427836167395987</c:v>
                </c:pt>
                <c:pt idx="27">
                  <c:v>1.4051860681508763</c:v>
                </c:pt>
                <c:pt idx="28">
                  <c:v>1.372864135945644</c:v>
                </c:pt>
                <c:pt idx="29">
                  <c:v>1.3333639980426721</c:v>
                </c:pt>
                <c:pt idx="30">
                  <c:v>1.2889859590276862</c:v>
                </c:pt>
                <c:pt idx="31">
                  <c:v>1.2409641624833632</c:v>
                </c:pt>
                <c:pt idx="32">
                  <c:v>1.19059630799238</c:v>
                </c:pt>
                <c:pt idx="33">
                  <c:v>1.139871586897892</c:v>
                </c:pt>
                <c:pt idx="34">
                  <c:v>1.09390301703429</c:v>
                </c:pt>
                <c:pt idx="35">
                  <c:v>1.0939085180457202</c:v>
                </c:pt>
                <c:pt idx="36">
                  <c:v>1.1562113156837694</c:v>
                </c:pt>
                <c:pt idx="37">
                  <c:v>1.2305650397487935</c:v>
                </c:pt>
                <c:pt idx="38">
                  <c:v>1.3041169515801372</c:v>
                </c:pt>
                <c:pt idx="39">
                  <c:v>1.3756533429751079</c:v>
                </c:pt>
                <c:pt idx="40">
                  <c:v>1.444366261352299</c:v>
                </c:pt>
                <c:pt idx="41">
                  <c:v>1.5092117792936248</c:v>
                </c:pt>
                <c:pt idx="42">
                  <c:v>1.5694525118232159</c:v>
                </c:pt>
                <c:pt idx="43">
                  <c:v>1.6243884506789434</c:v>
                </c:pt>
                <c:pt idx="44">
                  <c:v>1.6731169197835918</c:v>
                </c:pt>
                <c:pt idx="45">
                  <c:v>1.7149730901910085</c:v>
                </c:pt>
                <c:pt idx="46">
                  <c:v>1.7499245113256288</c:v>
                </c:pt>
                <c:pt idx="47">
                  <c:v>1.7779707936913898</c:v>
                </c:pt>
                <c:pt idx="48">
                  <c:v>1.7988098774617731</c:v>
                </c:pt>
                <c:pt idx="49">
                  <c:v>1.812031320580645</c:v>
                </c:pt>
              </c:numCache>
            </c:numRef>
          </c:xVal>
          <c:yVal>
            <c:numRef>
              <c:f>'0_deg.'!$B$11:$B$60</c:f>
              <c:numCache>
                <c:ptCount val="50"/>
                <c:pt idx="0">
                  <c:v>5.534839125219711E-07</c:v>
                </c:pt>
                <c:pt idx="1">
                  <c:v>-0.0739999487440691</c:v>
                </c:pt>
                <c:pt idx="2">
                  <c:v>-0.1469904491508509</c:v>
                </c:pt>
                <c:pt idx="3">
                  <c:v>-0.2182244407032004</c:v>
                </c:pt>
                <c:pt idx="4">
                  <c:v>-0.28699558653340107</c:v>
                </c:pt>
                <c:pt idx="5">
                  <c:v>-0.3525944701000762</c:v>
                </c:pt>
                <c:pt idx="6">
                  <c:v>-0.4141141571668784</c:v>
                </c:pt>
                <c:pt idx="7">
                  <c:v>-0.47044565258674126</c:v>
                </c:pt>
                <c:pt idx="8">
                  <c:v>-0.5208543356250953</c:v>
                </c:pt>
                <c:pt idx="9">
                  <c:v>-0.5648860571336043</c:v>
                </c:pt>
                <c:pt idx="10">
                  <c:v>-0.6018968133670308</c:v>
                </c:pt>
                <c:pt idx="11">
                  <c:v>-0.6311751652816866</c:v>
                </c:pt>
                <c:pt idx="12">
                  <c:v>-0.6526302364513589</c:v>
                </c:pt>
                <c:pt idx="13">
                  <c:v>-0.6654543069151638</c:v>
                </c:pt>
                <c:pt idx="14">
                  <c:v>-0.6649522151374143</c:v>
                </c:pt>
                <c:pt idx="15">
                  <c:v>-0.6314604679403099</c:v>
                </c:pt>
                <c:pt idx="16">
                  <c:v>-0.561502270528575</c:v>
                </c:pt>
                <c:pt idx="17">
                  <c:v>-0.5023643861089663</c:v>
                </c:pt>
                <c:pt idx="18">
                  <c:v>-0.44783455290424184</c:v>
                </c:pt>
                <c:pt idx="19">
                  <c:v>-0.3932351913873508</c:v>
                </c:pt>
                <c:pt idx="20">
                  <c:v>-0.33674056462280927</c:v>
                </c:pt>
                <c:pt idx="21">
                  <c:v>-0.2774625816258573</c:v>
                </c:pt>
                <c:pt idx="22">
                  <c:v>-0.21498285706733555</c:v>
                </c:pt>
                <c:pt idx="23">
                  <c:v>-0.14869194993952248</c:v>
                </c:pt>
                <c:pt idx="24">
                  <c:v>-0.07857478015935992</c:v>
                </c:pt>
                <c:pt idx="25">
                  <c:v>-0.005279539120949962</c:v>
                </c:pt>
                <c:pt idx="26">
                  <c:v>0.06868754494330709</c:v>
                </c:pt>
                <c:pt idx="27">
                  <c:v>0.1396955737827026</c:v>
                </c:pt>
                <c:pt idx="28">
                  <c:v>0.2068892353345187</c:v>
                </c:pt>
                <c:pt idx="29">
                  <c:v>0.27015680300431805</c:v>
                </c:pt>
                <c:pt idx="30">
                  <c:v>0.3301170988384557</c:v>
                </c:pt>
                <c:pt idx="31">
                  <c:v>0.3872090108910338</c:v>
                </c:pt>
                <c:pt idx="32">
                  <c:v>0.44225110870129547</c:v>
                </c:pt>
                <c:pt idx="33">
                  <c:v>0.4969647728153416</c:v>
                </c:pt>
                <c:pt idx="34">
                  <c:v>0.555613488472695</c:v>
                </c:pt>
                <c:pt idx="35">
                  <c:v>0.626343335488697</c:v>
                </c:pt>
                <c:pt idx="36">
                  <c:v>0.6639188984104648</c:v>
                </c:pt>
                <c:pt idx="37">
                  <c:v>0.6659669903045466</c:v>
                </c:pt>
                <c:pt idx="38">
                  <c:v>0.6538273202331725</c:v>
                </c:pt>
                <c:pt idx="39">
                  <c:v>0.6327574483802388</c:v>
                </c:pt>
                <c:pt idx="40">
                  <c:v>0.603788872975108</c:v>
                </c:pt>
                <c:pt idx="41">
                  <c:v>0.5669683849286259</c:v>
                </c:pt>
                <c:pt idx="42">
                  <c:v>0.523011216517907</c:v>
                </c:pt>
                <c:pt idx="43">
                  <c:v>0.472582157477775</c:v>
                </c:pt>
                <c:pt idx="44">
                  <c:v>0.41613674357378716</c:v>
                </c:pt>
                <c:pt idx="45">
                  <c:v>0.35441721416941835</c:v>
                </c:pt>
                <c:pt idx="46">
                  <c:v>0.2885359206179833</c:v>
                </c:pt>
                <c:pt idx="47">
                  <c:v>0.21942814047175516</c:v>
                </c:pt>
                <c:pt idx="48">
                  <c:v>0.14781836388912878</c:v>
                </c:pt>
                <c:pt idx="49">
                  <c:v>0.07442274046830075</c:v>
                </c:pt>
              </c:numCache>
            </c:numRef>
          </c:yVal>
          <c:smooth val="0"/>
        </c:ser>
        <c:axId val="17713728"/>
        <c:axId val="25205825"/>
      </c:scatterChart>
      <c:valAx>
        <c:axId val="1771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205825"/>
        <c:crossesAt val="-1"/>
        <c:crossBetween val="midCat"/>
        <c:dispUnits/>
        <c:majorUnit val="0.2"/>
      </c:valAx>
      <c:valAx>
        <c:axId val="25205825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713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1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0575"/>
          <c:w val="0.77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'10_deg.'!$A$3</c:f>
              <c:strCache>
                <c:ptCount val="1"/>
                <c:pt idx="0">
                  <c:v>phi = 10 degrees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'10_deg.'!$A$11:$A$60</c:f>
              <c:numCache>
                <c:ptCount val="50"/>
                <c:pt idx="0">
                  <c:v>1.812250909753769</c:v>
                </c:pt>
                <c:pt idx="1">
                  <c:v>1.8055924852058987</c:v>
                </c:pt>
                <c:pt idx="2">
                  <c:v>1.7911304773279262</c:v>
                </c:pt>
                <c:pt idx="3">
                  <c:v>1.769558040624427</c:v>
                </c:pt>
                <c:pt idx="4">
                  <c:v>1.7408828053617975</c:v>
                </c:pt>
                <c:pt idx="5">
                  <c:v>1.7047969311097912</c:v>
                </c:pt>
                <c:pt idx="6">
                  <c:v>1.6613549641470609</c:v>
                </c:pt>
                <c:pt idx="7">
                  <c:v>1.6108170486482483</c:v>
                </c:pt>
                <c:pt idx="8">
                  <c:v>1.5539127565878372</c:v>
                </c:pt>
                <c:pt idx="9">
                  <c:v>1.4916599180210592</c:v>
                </c:pt>
                <c:pt idx="10">
                  <c:v>1.4254253284825245</c:v>
                </c:pt>
                <c:pt idx="11">
                  <c:v>1.3563211994057005</c:v>
                </c:pt>
                <c:pt idx="12">
                  <c:v>1.2851032734011347</c:v>
                </c:pt>
                <c:pt idx="13">
                  <c:v>1.213676468566291</c:v>
                </c:pt>
                <c:pt idx="14">
                  <c:v>1.175506112052551</c:v>
                </c:pt>
                <c:pt idx="15">
                  <c:v>1.2049665690052198</c:v>
                </c:pt>
                <c:pt idx="16">
                  <c:v>1.245881298442781</c:v>
                </c:pt>
                <c:pt idx="17">
                  <c:v>1.2859248161719399</c:v>
                </c:pt>
                <c:pt idx="18">
                  <c:v>1.3242661997542264</c:v>
                </c:pt>
                <c:pt idx="19">
                  <c:v>1.3594302913751135</c:v>
                </c:pt>
                <c:pt idx="20">
                  <c:v>1.3889324055146084</c:v>
                </c:pt>
                <c:pt idx="21">
                  <c:v>1.4103287071059212</c:v>
                </c:pt>
                <c:pt idx="22">
                  <c:v>1.4212655692181295</c:v>
                </c:pt>
                <c:pt idx="23">
                  <c:v>1.419546576492336</c:v>
                </c:pt>
                <c:pt idx="24">
                  <c:v>1.4023774086179066</c:v>
                </c:pt>
                <c:pt idx="25">
                  <c:v>1.3715227461068078</c:v>
                </c:pt>
                <c:pt idx="26">
                  <c:v>1.3314141824804797</c:v>
                </c:pt>
                <c:pt idx="27">
                  <c:v>1.2856890778474432</c:v>
                </c:pt>
                <c:pt idx="28">
                  <c:v>1.2371554467756938</c:v>
                </c:pt>
                <c:pt idx="29">
                  <c:v>1.1858125591188304</c:v>
                </c:pt>
                <c:pt idx="30">
                  <c:v>1.1328036390693987</c:v>
                </c:pt>
                <c:pt idx="31">
                  <c:v>1.0801745155769156</c:v>
                </c:pt>
                <c:pt idx="32">
                  <c:v>1.0309999983758995</c:v>
                </c:pt>
                <c:pt idx="33">
                  <c:v>1.0146909552990442</c:v>
                </c:pt>
                <c:pt idx="34">
                  <c:v>1.061351326215892</c:v>
                </c:pt>
                <c:pt idx="35">
                  <c:v>1.1319078620923013</c:v>
                </c:pt>
                <c:pt idx="36">
                  <c:v>1.2044965863719521</c:v>
                </c:pt>
                <c:pt idx="37">
                  <c:v>1.2761104558494953</c:v>
                </c:pt>
                <c:pt idx="38">
                  <c:v>1.346089297417914</c:v>
                </c:pt>
                <c:pt idx="39">
                  <c:v>1.413780436145195</c:v>
                </c:pt>
                <c:pt idx="40">
                  <c:v>1.4784150705713663</c:v>
                </c:pt>
                <c:pt idx="41">
                  <c:v>1.5392102318669305</c:v>
                </c:pt>
                <c:pt idx="42">
                  <c:v>1.5954854233260225</c:v>
                </c:pt>
                <c:pt idx="43">
                  <c:v>1.6464398366811424</c:v>
                </c:pt>
                <c:pt idx="44">
                  <c:v>1.6908976027429716</c:v>
                </c:pt>
                <c:pt idx="45">
                  <c:v>1.7283558736428646</c:v>
                </c:pt>
                <c:pt idx="46">
                  <c:v>1.7590289141192343</c:v>
                </c:pt>
                <c:pt idx="47">
                  <c:v>1.7832183569045497</c:v>
                </c:pt>
                <c:pt idx="48">
                  <c:v>1.8004922025299717</c:v>
                </c:pt>
                <c:pt idx="49">
                  <c:v>1.8103962673034355</c:v>
                </c:pt>
              </c:numCache>
            </c:numRef>
          </c:xVal>
          <c:yVal>
            <c:numRef>
              <c:f>'10_deg.'!$B$11:$B$60</c:f>
              <c:numCache>
                <c:ptCount val="50"/>
                <c:pt idx="0">
                  <c:v>-0.07959831783050546</c:v>
                </c:pt>
                <c:pt idx="1">
                  <c:v>-0.15199762272415546</c:v>
                </c:pt>
                <c:pt idx="2">
                  <c:v>-0.2232572305831852</c:v>
                </c:pt>
                <c:pt idx="3">
                  <c:v>-0.2926978462392685</c:v>
                </c:pt>
                <c:pt idx="4">
                  <c:v>-0.3595119111948184</c:v>
                </c:pt>
                <c:pt idx="5">
                  <c:v>-0.4226261164528829</c:v>
                </c:pt>
                <c:pt idx="6">
                  <c:v>-0.48091474515290833</c:v>
                </c:pt>
                <c:pt idx="7">
                  <c:v>-0.5331651787995937</c:v>
                </c:pt>
                <c:pt idx="8">
                  <c:v>-0.5783974344163069</c:v>
                </c:pt>
                <c:pt idx="9">
                  <c:v>-0.6159395799253239</c:v>
                </c:pt>
                <c:pt idx="10">
                  <c:v>-0.6459243747985777</c:v>
                </c:pt>
                <c:pt idx="11">
                  <c:v>-0.6685342462697487</c:v>
                </c:pt>
                <c:pt idx="12">
                  <c:v>-0.6830120236781814</c:v>
                </c:pt>
                <c:pt idx="13">
                  <c:v>-0.6749391519113538</c:v>
                </c:pt>
                <c:pt idx="14">
                  <c:v>-0.617696937447803</c:v>
                </c:pt>
                <c:pt idx="15">
                  <c:v>-0.5518132114074169</c:v>
                </c:pt>
                <c:pt idx="16">
                  <c:v>-0.49166882285420377</c:v>
                </c:pt>
                <c:pt idx="17">
                  <c:v>-0.43094093767259334</c:v>
                </c:pt>
                <c:pt idx="18">
                  <c:v>-0.36912637091313183</c:v>
                </c:pt>
                <c:pt idx="19">
                  <c:v>-0.3054637749387859</c:v>
                </c:pt>
                <c:pt idx="20">
                  <c:v>-0.2390067969856998</c:v>
                </c:pt>
                <c:pt idx="21">
                  <c:v>-0.16953898363279146</c:v>
                </c:pt>
                <c:pt idx="22">
                  <c:v>-0.09769947927894337</c:v>
                </c:pt>
                <c:pt idx="23">
                  <c:v>-0.02509095019355347</c:v>
                </c:pt>
                <c:pt idx="24">
                  <c:v>0.04544248300975362</c:v>
                </c:pt>
                <c:pt idx="25">
                  <c:v>0.11122081877805436</c:v>
                </c:pt>
                <c:pt idx="26">
                  <c:v>0.17186164830157483</c:v>
                </c:pt>
                <c:pt idx="27">
                  <c:v>0.2284604083132588</c:v>
                </c:pt>
                <c:pt idx="28">
                  <c:v>0.2826760585867412</c:v>
                </c:pt>
                <c:pt idx="29">
                  <c:v>0.334239341492253</c:v>
                </c:pt>
                <c:pt idx="30">
                  <c:v>0.3840981831902464</c:v>
                </c:pt>
                <c:pt idx="31">
                  <c:v>0.4343554278516637</c:v>
                </c:pt>
                <c:pt idx="32">
                  <c:v>0.4879023887874016</c:v>
                </c:pt>
                <c:pt idx="33">
                  <c:v>0.5562321012705106</c:v>
                </c:pt>
                <c:pt idx="34">
                  <c:v>0.6087158461468124</c:v>
                </c:pt>
                <c:pt idx="35">
                  <c:v>0.6245800575163831</c:v>
                </c:pt>
                <c:pt idx="36">
                  <c:v>0.6208875563464568</c:v>
                </c:pt>
                <c:pt idx="37">
                  <c:v>0.6081249764937771</c:v>
                </c:pt>
                <c:pt idx="38">
                  <c:v>0.5882589903576327</c:v>
                </c:pt>
                <c:pt idx="39">
                  <c:v>0.5616221448907798</c:v>
                </c:pt>
                <c:pt idx="40">
                  <c:v>0.5282515967421895</c:v>
                </c:pt>
                <c:pt idx="41">
                  <c:v>0.48831278471983747</c:v>
                </c:pt>
                <c:pt idx="42">
                  <c:v>0.44222354432766064</c:v>
                </c:pt>
                <c:pt idx="43">
                  <c:v>0.3903187140335281</c:v>
                </c:pt>
                <c:pt idx="44">
                  <c:v>0.3327581631463043</c:v>
                </c:pt>
                <c:pt idx="45">
                  <c:v>0.2704090662486665</c:v>
                </c:pt>
                <c:pt idx="46">
                  <c:v>0.20444649056383032</c:v>
                </c:pt>
                <c:pt idx="47">
                  <c:v>0.1358421106422657</c:v>
                </c:pt>
                <c:pt idx="48">
                  <c:v>0.06517660236075692</c:v>
                </c:pt>
                <c:pt idx="49">
                  <c:v>-0.006886918518963678</c:v>
                </c:pt>
              </c:numCache>
            </c:numRef>
          </c:yVal>
          <c:smooth val="0"/>
        </c:ser>
        <c:axId val="25525834"/>
        <c:axId val="28405915"/>
      </c:scatterChart>
      <c:valAx>
        <c:axId val="2552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405915"/>
        <c:crossesAt val="-1"/>
        <c:crossBetween val="midCat"/>
        <c:dispUnits/>
        <c:majorUnit val="0.2"/>
      </c:valAx>
      <c:valAx>
        <c:axId val="28405915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525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5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55"/>
          <c:w val="0.769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'20_deg.'!$A$3</c:f>
              <c:strCache>
                <c:ptCount val="1"/>
                <c:pt idx="0">
                  <c:v>phi = 20 degrees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'20_deg.'!$A$11:$A$60</c:f>
              <c:numCache>
                <c:ptCount val="50"/>
                <c:pt idx="0">
                  <c:v>1.806218532922896</c:v>
                </c:pt>
                <c:pt idx="1">
                  <c:v>1.7994343830241228</c:v>
                </c:pt>
                <c:pt idx="2">
                  <c:v>1.7848151220609054</c:v>
                </c:pt>
                <c:pt idx="3">
                  <c:v>1.7625394044731895</c:v>
                </c:pt>
                <c:pt idx="4">
                  <c:v>1.7328687475287834</c:v>
                </c:pt>
                <c:pt idx="5">
                  <c:v>1.6960140653214442</c:v>
                </c:pt>
                <c:pt idx="6">
                  <c:v>1.6519257224477926</c:v>
                </c:pt>
                <c:pt idx="7">
                  <c:v>1.601217952476204</c:v>
                </c:pt>
                <c:pt idx="8">
                  <c:v>1.5455966631951912</c:v>
                </c:pt>
                <c:pt idx="9">
                  <c:v>1.48622182889009</c:v>
                </c:pt>
                <c:pt idx="10">
                  <c:v>1.4234075415459868</c:v>
                </c:pt>
                <c:pt idx="11">
                  <c:v>1.3563449363318247</c:v>
                </c:pt>
                <c:pt idx="12">
                  <c:v>1.3012747981155628</c:v>
                </c:pt>
                <c:pt idx="13">
                  <c:v>1.3000562130759</c:v>
                </c:pt>
                <c:pt idx="14">
                  <c:v>1.320404759505435</c:v>
                </c:pt>
                <c:pt idx="15">
                  <c:v>1.3414065876831889</c:v>
                </c:pt>
                <c:pt idx="16">
                  <c:v>1.3617237858227944</c:v>
                </c:pt>
                <c:pt idx="17">
                  <c:v>1.3788761726263101</c:v>
                </c:pt>
                <c:pt idx="18">
                  <c:v>1.390590090793608</c:v>
                </c:pt>
                <c:pt idx="19">
                  <c:v>1.3944163918746857</c:v>
                </c:pt>
                <c:pt idx="20">
                  <c:v>1.3874450872966984</c:v>
                </c:pt>
                <c:pt idx="21">
                  <c:v>1.3693673316042625</c:v>
                </c:pt>
                <c:pt idx="22">
                  <c:v>1.3411700219331377</c:v>
                </c:pt>
                <c:pt idx="23">
                  <c:v>1.3046862743459</c:v>
                </c:pt>
                <c:pt idx="24">
                  <c:v>1.262623259896622</c:v>
                </c:pt>
                <c:pt idx="25">
                  <c:v>1.216983401315306</c:v>
                </c:pt>
                <c:pt idx="26">
                  <c:v>1.1695407096793564</c:v>
                </c:pt>
                <c:pt idx="27">
                  <c:v>1.1213808727959607</c:v>
                </c:pt>
                <c:pt idx="28">
                  <c:v>1.0732495605638974</c:v>
                </c:pt>
                <c:pt idx="29">
                  <c:v>1.026187531495702</c:v>
                </c:pt>
                <c:pt idx="30">
                  <c:v>0.9838479512384284</c:v>
                </c:pt>
                <c:pt idx="31">
                  <c:v>0.9678631871179793</c:v>
                </c:pt>
                <c:pt idx="32">
                  <c:v>1.0075923366982629</c:v>
                </c:pt>
                <c:pt idx="33">
                  <c:v>1.0728016380593783</c:v>
                </c:pt>
                <c:pt idx="34">
                  <c:v>1.1407589289026292</c:v>
                </c:pt>
                <c:pt idx="35">
                  <c:v>1.208361329999355</c:v>
                </c:pt>
                <c:pt idx="36">
                  <c:v>1.2751888359041936</c:v>
                </c:pt>
                <c:pt idx="37">
                  <c:v>1.3408871380584768</c:v>
                </c:pt>
                <c:pt idx="38">
                  <c:v>1.4047616105333809</c:v>
                </c:pt>
                <c:pt idx="39">
                  <c:v>1.4660487082261757</c:v>
                </c:pt>
                <c:pt idx="40">
                  <c:v>1.5239860233391656</c:v>
                </c:pt>
                <c:pt idx="41">
                  <c:v>1.5777355550079915</c:v>
                </c:pt>
                <c:pt idx="42">
                  <c:v>1.6264167883812763</c:v>
                </c:pt>
                <c:pt idx="43">
                  <c:v>1.6693471163091727</c:v>
                </c:pt>
                <c:pt idx="44">
                  <c:v>1.7062707476820196</c:v>
                </c:pt>
                <c:pt idx="45">
                  <c:v>1.737183640840889</c:v>
                </c:pt>
                <c:pt idx="46">
                  <c:v>1.7625740936514775</c:v>
                </c:pt>
                <c:pt idx="47">
                  <c:v>1.7826362523576496</c:v>
                </c:pt>
                <c:pt idx="48">
                  <c:v>1.797001012063273</c:v>
                </c:pt>
                <c:pt idx="49">
                  <c:v>1.8051585218897066</c:v>
                </c:pt>
              </c:numCache>
            </c:numRef>
          </c:xVal>
          <c:yVal>
            <c:numRef>
              <c:f>'20_deg.'!$B$11:$B$60</c:f>
              <c:numCache>
                <c:ptCount val="50"/>
                <c:pt idx="0">
                  <c:v>-0.14981286977459995</c:v>
                </c:pt>
                <c:pt idx="1">
                  <c:v>-0.21746938193675389</c:v>
                </c:pt>
                <c:pt idx="2">
                  <c:v>-0.2838750991092202</c:v>
                </c:pt>
                <c:pt idx="3">
                  <c:v>-0.34811796311836424</c:v>
                </c:pt>
                <c:pt idx="4">
                  <c:v>-0.4092971836253493</c:v>
                </c:pt>
                <c:pt idx="5">
                  <c:v>-0.4664308637211074</c:v>
                </c:pt>
                <c:pt idx="6">
                  <c:v>-0.5181743951684024</c:v>
                </c:pt>
                <c:pt idx="7">
                  <c:v>-0.5634628312689866</c:v>
                </c:pt>
                <c:pt idx="8">
                  <c:v>-0.6025821508369317</c:v>
                </c:pt>
                <c:pt idx="9">
                  <c:v>-0.6357399505737872</c:v>
                </c:pt>
                <c:pt idx="10">
                  <c:v>-0.6616968981160783</c:v>
                </c:pt>
                <c:pt idx="11">
                  <c:v>-0.6693592112494285</c:v>
                </c:pt>
                <c:pt idx="12">
                  <c:v>-0.633904223919228</c:v>
                </c:pt>
                <c:pt idx="13">
                  <c:v>-0.56735946299238</c:v>
                </c:pt>
                <c:pt idx="14">
                  <c:v>-0.5024461936299214</c:v>
                </c:pt>
                <c:pt idx="15">
                  <c:v>-0.43773549979832366</c:v>
                </c:pt>
                <c:pt idx="16">
                  <c:v>-0.37280875211938025</c:v>
                </c:pt>
                <c:pt idx="17">
                  <c:v>-0.30698685060756925</c:v>
                </c:pt>
                <c:pt idx="18">
                  <c:v>-0.23999536512644148</c:v>
                </c:pt>
                <c:pt idx="19">
                  <c:v>-0.1721251404961138</c:v>
                </c:pt>
                <c:pt idx="20">
                  <c:v>-0.10453306815560073</c:v>
                </c:pt>
                <c:pt idx="21">
                  <c:v>-0.039019962765963936</c:v>
                </c:pt>
                <c:pt idx="22">
                  <c:v>0.0228213010097079</c:v>
                </c:pt>
                <c:pt idx="23">
                  <c:v>0.08019706288389637</c:v>
                </c:pt>
                <c:pt idx="24">
                  <c:v>0.13364375436096013</c:v>
                </c:pt>
                <c:pt idx="25">
                  <c:v>0.1840871360499619</c:v>
                </c:pt>
                <c:pt idx="26">
                  <c:v>0.23284401215654052</c:v>
                </c:pt>
                <c:pt idx="27">
                  <c:v>0.28088238337388877</c:v>
                </c:pt>
                <c:pt idx="28">
                  <c:v>0.32894916514757433</c:v>
                </c:pt>
                <c:pt idx="29">
                  <c:v>0.37805809311328425</c:v>
                </c:pt>
                <c:pt idx="30">
                  <c:v>0.431194786999492</c:v>
                </c:pt>
                <c:pt idx="31">
                  <c:v>0.495348310482347</c:v>
                </c:pt>
                <c:pt idx="32">
                  <c:v>0.5475240944480569</c:v>
                </c:pt>
                <c:pt idx="33">
                  <c:v>0.5652359336375413</c:v>
                </c:pt>
                <c:pt idx="34">
                  <c:v>0.5655345437465075</c:v>
                </c:pt>
                <c:pt idx="35">
                  <c:v>0.5581990100317501</c:v>
                </c:pt>
                <c:pt idx="36">
                  <c:v>0.5455769289850141</c:v>
                </c:pt>
                <c:pt idx="37">
                  <c:v>0.5280194173761749</c:v>
                </c:pt>
                <c:pt idx="38">
                  <c:v>0.504702573936246</c:v>
                </c:pt>
                <c:pt idx="39">
                  <c:v>0.4752553401186183</c:v>
                </c:pt>
                <c:pt idx="40">
                  <c:v>0.43967235055041914</c:v>
                </c:pt>
                <c:pt idx="41">
                  <c:v>0.3980388914056388</c:v>
                </c:pt>
                <c:pt idx="42">
                  <c:v>0.3505810744272289</c:v>
                </c:pt>
                <c:pt idx="43">
                  <c:v>0.29786223041605286</c:v>
                </c:pt>
                <c:pt idx="44">
                  <c:v>0.24076958578059438</c:v>
                </c:pt>
                <c:pt idx="45">
                  <c:v>0.18020530068679197</c:v>
                </c:pt>
                <c:pt idx="46">
                  <c:v>0.11711745886202693</c:v>
                </c:pt>
                <c:pt idx="47">
                  <c:v>0.052141386750825504</c:v>
                </c:pt>
                <c:pt idx="48">
                  <c:v>-0.014324916121518923</c:v>
                </c:pt>
                <c:pt idx="49">
                  <c:v>-0.08183118298669038</c:v>
                </c:pt>
              </c:numCache>
            </c:numRef>
          </c:yVal>
          <c:smooth val="0"/>
        </c:ser>
        <c:axId val="54326644"/>
        <c:axId val="19177749"/>
      </c:scatterChart>
      <c:valAx>
        <c:axId val="543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9177749"/>
        <c:crossesAt val="-1"/>
        <c:crossBetween val="midCat"/>
        <c:dispUnits/>
        <c:majorUnit val="0.2"/>
      </c:valAx>
      <c:valAx>
        <c:axId val="1917774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326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575"/>
          <c:w val="0.769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'30_deg.'!$A$3</c:f>
              <c:strCache>
                <c:ptCount val="1"/>
                <c:pt idx="0">
                  <c:v>phi = 30 degrees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'30_deg.'!$A$11:$A$60</c:f>
              <c:numCache>
                <c:ptCount val="50"/>
                <c:pt idx="0">
                  <c:v>1.8048400490778953</c:v>
                </c:pt>
                <c:pt idx="1">
                  <c:v>1.798488251309779</c:v>
                </c:pt>
                <c:pt idx="2">
                  <c:v>1.7851144820629892</c:v>
                </c:pt>
                <c:pt idx="3">
                  <c:v>1.7652079042959148</c:v>
                </c:pt>
                <c:pt idx="4">
                  <c:v>1.7386545183047892</c:v>
                </c:pt>
                <c:pt idx="5">
                  <c:v>1.7052613268750165</c:v>
                </c:pt>
                <c:pt idx="6">
                  <c:v>1.6648636924651063</c:v>
                </c:pt>
                <c:pt idx="7">
                  <c:v>1.6179773557383494</c:v>
                </c:pt>
                <c:pt idx="8">
                  <c:v>1.564543881833445</c:v>
                </c:pt>
                <c:pt idx="9">
                  <c:v>1.5044386174895708</c:v>
                </c:pt>
                <c:pt idx="10">
                  <c:v>1.4492254320387337</c:v>
                </c:pt>
                <c:pt idx="11">
                  <c:v>1.4205950230013584</c:v>
                </c:pt>
                <c:pt idx="12">
                  <c:v>1.4107010867387695</c:v>
                </c:pt>
                <c:pt idx="13">
                  <c:v>1.403244793668257</c:v>
                </c:pt>
                <c:pt idx="14">
                  <c:v>1.3954938177734992</c:v>
                </c:pt>
                <c:pt idx="15">
                  <c:v>1.3852684715705705</c:v>
                </c:pt>
                <c:pt idx="16">
                  <c:v>1.3698141102041592</c:v>
                </c:pt>
                <c:pt idx="17">
                  <c:v>1.3483095334665929</c:v>
                </c:pt>
                <c:pt idx="18">
                  <c:v>1.3205789321995407</c:v>
                </c:pt>
                <c:pt idx="19">
                  <c:v>1.288016727664062</c:v>
                </c:pt>
                <c:pt idx="20">
                  <c:v>1.251905896329144</c:v>
                </c:pt>
                <c:pt idx="21">
                  <c:v>1.2144428682238542</c:v>
                </c:pt>
                <c:pt idx="22">
                  <c:v>1.1772657801048663</c:v>
                </c:pt>
                <c:pt idx="23">
                  <c:v>1.1399105545492498</c:v>
                </c:pt>
                <c:pt idx="24">
                  <c:v>1.1022762856756163</c:v>
                </c:pt>
                <c:pt idx="25">
                  <c:v>1.0650632876751591</c:v>
                </c:pt>
                <c:pt idx="26">
                  <c:v>1.0289541994212688</c:v>
                </c:pt>
                <c:pt idx="27">
                  <c:v>0.9945987561945496</c:v>
                </c:pt>
                <c:pt idx="28">
                  <c:v>0.9650231208487609</c:v>
                </c:pt>
                <c:pt idx="29">
                  <c:v>0.9545450205611359</c:v>
                </c:pt>
                <c:pt idx="30">
                  <c:v>0.9890545070823973</c:v>
                </c:pt>
                <c:pt idx="31">
                  <c:v>1.0477013895251455</c:v>
                </c:pt>
                <c:pt idx="32">
                  <c:v>1.1090095547203414</c:v>
                </c:pt>
                <c:pt idx="33">
                  <c:v>1.1699638625728828</c:v>
                </c:pt>
                <c:pt idx="34">
                  <c:v>1.2304398564324024</c:v>
                </c:pt>
                <c:pt idx="35">
                  <c:v>1.2903399408410527</c:v>
                </c:pt>
                <c:pt idx="36">
                  <c:v>1.349427722538137</c:v>
                </c:pt>
                <c:pt idx="37">
                  <c:v>1.4072385131145337</c:v>
                </c:pt>
                <c:pt idx="38">
                  <c:v>1.4630589567152934</c:v>
                </c:pt>
                <c:pt idx="39">
                  <c:v>1.516166745599669</c:v>
                </c:pt>
                <c:pt idx="40">
                  <c:v>1.5658145040164706</c:v>
                </c:pt>
                <c:pt idx="41">
                  <c:v>1.6113441095162964</c:v>
                </c:pt>
                <c:pt idx="42">
                  <c:v>1.652197651807783</c:v>
                </c:pt>
                <c:pt idx="43">
                  <c:v>1.6880367223231052</c:v>
                </c:pt>
                <c:pt idx="44">
                  <c:v>1.7187632542403715</c:v>
                </c:pt>
                <c:pt idx="45">
                  <c:v>1.7445689845947452</c:v>
                </c:pt>
                <c:pt idx="46">
                  <c:v>1.7660620920191676</c:v>
                </c:pt>
                <c:pt idx="47">
                  <c:v>1.7834497996875984</c:v>
                </c:pt>
                <c:pt idx="48">
                  <c:v>1.7962338499914305</c:v>
                </c:pt>
                <c:pt idx="49">
                  <c:v>1.8037508689292847</c:v>
                </c:pt>
              </c:numCache>
            </c:numRef>
          </c:xVal>
          <c:yVal>
            <c:numRef>
              <c:f>'30_deg.'!$B$11:$B$60</c:f>
              <c:numCache>
                <c:ptCount val="50"/>
                <c:pt idx="0">
                  <c:v>-0.1942029536827534</c:v>
                </c:pt>
                <c:pt idx="1">
                  <c:v>-0.25534485193802386</c:v>
                </c:pt>
                <c:pt idx="2">
                  <c:v>-0.31534914427990857</c:v>
                </c:pt>
                <c:pt idx="3">
                  <c:v>-0.37351312902514605</c:v>
                </c:pt>
                <c:pt idx="4">
                  <c:v>-0.4289521988727457</c:v>
                </c:pt>
                <c:pt idx="5">
                  <c:v>-0.4805507864084328</c:v>
                </c:pt>
                <c:pt idx="6">
                  <c:v>-0.5268575731442724</c:v>
                </c:pt>
                <c:pt idx="7">
                  <c:v>-0.5665750876553214</c:v>
                </c:pt>
                <c:pt idx="8">
                  <c:v>-0.5967039493517907</c:v>
                </c:pt>
                <c:pt idx="9">
                  <c:v>-0.6074374355285751</c:v>
                </c:pt>
                <c:pt idx="10">
                  <c:v>-0.5837494959733299</c:v>
                </c:pt>
                <c:pt idx="11">
                  <c:v>-0.5301219557251715</c:v>
                </c:pt>
                <c:pt idx="12">
                  <c:v>-0.46944406544043693</c:v>
                </c:pt>
                <c:pt idx="13">
                  <c:v>-0.4083903157099314</c:v>
                </c:pt>
                <c:pt idx="14">
                  <c:v>-0.3473737885361951</c:v>
                </c:pt>
                <c:pt idx="15">
                  <c:v>-0.2867335931386843</c:v>
                </c:pt>
                <c:pt idx="16">
                  <c:v>-0.22722572366824992</c:v>
                </c:pt>
                <c:pt idx="17">
                  <c:v>-0.1696314314862078</c:v>
                </c:pt>
                <c:pt idx="18">
                  <c:v>-0.11476072156977395</c:v>
                </c:pt>
                <c:pt idx="19">
                  <c:v>-0.06259596047592077</c:v>
                </c:pt>
                <c:pt idx="20">
                  <c:v>-0.012815249755895352</c:v>
                </c:pt>
                <c:pt idx="21">
                  <c:v>0.035967111287655576</c:v>
                </c:pt>
                <c:pt idx="22">
                  <c:v>0.08496782856515113</c:v>
                </c:pt>
                <c:pt idx="23">
                  <c:v>0.13383270587973078</c:v>
                </c:pt>
                <c:pt idx="24">
                  <c:v>0.18248317683967488</c:v>
                </c:pt>
                <c:pt idx="25">
                  <c:v>0.23145560976390656</c:v>
                </c:pt>
                <c:pt idx="26">
                  <c:v>0.2811956517531115</c:v>
                </c:pt>
                <c:pt idx="27">
                  <c:v>0.3320296943746508</c:v>
                </c:pt>
                <c:pt idx="28">
                  <c:v>0.3857287376946914</c:v>
                </c:pt>
                <c:pt idx="29">
                  <c:v>0.44526001090068584</c:v>
                </c:pt>
                <c:pt idx="30">
                  <c:v>0.4938499670551182</c:v>
                </c:pt>
                <c:pt idx="31">
                  <c:v>0.5098994648562357</c:v>
                </c:pt>
                <c:pt idx="32">
                  <c:v>0.5093810847073915</c:v>
                </c:pt>
                <c:pt idx="33">
                  <c:v>0.5024512256085852</c:v>
                </c:pt>
                <c:pt idx="34">
                  <c:v>0.4920960571567184</c:v>
                </c:pt>
                <c:pt idx="35">
                  <c:v>0.4788143964292609</c:v>
                </c:pt>
                <c:pt idx="36">
                  <c:v>0.4622990007434595</c:v>
                </c:pt>
                <c:pt idx="37">
                  <c:v>0.4417743688547117</c:v>
                </c:pt>
                <c:pt idx="38">
                  <c:v>0.4163455326189992</c:v>
                </c:pt>
                <c:pt idx="39">
                  <c:v>0.38565863171526543</c:v>
                </c:pt>
                <c:pt idx="40">
                  <c:v>0.34964613499339603</c:v>
                </c:pt>
                <c:pt idx="41">
                  <c:v>0.3085518022590805</c:v>
                </c:pt>
                <c:pt idx="42">
                  <c:v>0.2628052373764288</c:v>
                </c:pt>
                <c:pt idx="43">
                  <c:v>0.21302919390546105</c:v>
                </c:pt>
                <c:pt idx="44">
                  <c:v>0.15994105658811278</c:v>
                </c:pt>
                <c:pt idx="45">
                  <c:v>0.10428856538115316</c:v>
                </c:pt>
                <c:pt idx="46">
                  <c:v>0.046826361353517906</c:v>
                </c:pt>
                <c:pt idx="47">
                  <c:v>-0.012006671527947677</c:v>
                </c:pt>
                <c:pt idx="48">
                  <c:v>-0.07200572826769115</c:v>
                </c:pt>
                <c:pt idx="49">
                  <c:v>-0.1328833168477775</c:v>
                </c:pt>
              </c:numCache>
            </c:numRef>
          </c:yVal>
          <c:smooth val="0"/>
        </c:ser>
        <c:axId val="38382014"/>
        <c:axId val="9893807"/>
      </c:scatterChart>
      <c:valAx>
        <c:axId val="38382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893807"/>
        <c:crossesAt val="-1"/>
        <c:crossBetween val="midCat"/>
        <c:dispUnits/>
        <c:majorUnit val="0.2"/>
      </c:valAx>
      <c:valAx>
        <c:axId val="989380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382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275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0575"/>
          <c:w val="0.769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'40_deg.'!$A$3</c:f>
              <c:strCache>
                <c:ptCount val="1"/>
                <c:pt idx="0">
                  <c:v>phi = 40 degrees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'40_deg.'!$A$11:$A$60</c:f>
              <c:numCache>
                <c:ptCount val="50"/>
                <c:pt idx="0">
                  <c:v>1.8220346377894108</c:v>
                </c:pt>
                <c:pt idx="1">
                  <c:v>1.8205032800898036</c:v>
                </c:pt>
                <c:pt idx="2">
                  <c:v>1.811566450291363</c:v>
                </c:pt>
                <c:pt idx="3">
                  <c:v>1.7941205597880887</c:v>
                </c:pt>
                <c:pt idx="4">
                  <c:v>1.7655913273086254</c:v>
                </c:pt>
                <c:pt idx="5">
                  <c:v>1.7260548192709053</c:v>
                </c:pt>
                <c:pt idx="6">
                  <c:v>1.6771138323343127</c:v>
                </c:pt>
                <c:pt idx="7">
                  <c:v>1.6221900334345825</c:v>
                </c:pt>
                <c:pt idx="8">
                  <c:v>1.5687723452588163</c:v>
                </c:pt>
                <c:pt idx="9">
                  <c:v>1.5229123233456898</c:v>
                </c:pt>
                <c:pt idx="10">
                  <c:v>1.4835417574399183</c:v>
                </c:pt>
                <c:pt idx="11">
                  <c:v>1.4470599193379252</c:v>
                </c:pt>
                <c:pt idx="12">
                  <c:v>1.4106053871799757</c:v>
                </c:pt>
                <c:pt idx="13">
                  <c:v>1.372346606988198</c:v>
                </c:pt>
                <c:pt idx="14">
                  <c:v>1.332122361988078</c:v>
                </c:pt>
                <c:pt idx="15">
                  <c:v>1.2906006049356353</c:v>
                </c:pt>
                <c:pt idx="16">
                  <c:v>1.249085960636347</c:v>
                </c:pt>
                <c:pt idx="17">
                  <c:v>1.2080936098851496</c:v>
                </c:pt>
                <c:pt idx="18">
                  <c:v>1.1698141526324246</c:v>
                </c:pt>
                <c:pt idx="19">
                  <c:v>1.1365146080339281</c:v>
                </c:pt>
                <c:pt idx="20">
                  <c:v>1.1092764696896824</c:v>
                </c:pt>
                <c:pt idx="21">
                  <c:v>1.0858785540554405</c:v>
                </c:pt>
                <c:pt idx="22">
                  <c:v>1.0637411633072515</c:v>
                </c:pt>
                <c:pt idx="23">
                  <c:v>1.0414892560080034</c:v>
                </c:pt>
                <c:pt idx="24">
                  <c:v>1.018709891539376</c:v>
                </c:pt>
                <c:pt idx="25">
                  <c:v>0.995904442174629</c:v>
                </c:pt>
                <c:pt idx="26">
                  <c:v>0.9750046364839431</c:v>
                </c:pt>
                <c:pt idx="27">
                  <c:v>0.9608493874891193</c:v>
                </c:pt>
                <c:pt idx="28">
                  <c:v>0.9700167725597013</c:v>
                </c:pt>
                <c:pt idx="29">
                  <c:v>1.0142013922361388</c:v>
                </c:pt>
                <c:pt idx="30">
                  <c:v>1.0694435057181668</c:v>
                </c:pt>
                <c:pt idx="31">
                  <c:v>1.1246951050377336</c:v>
                </c:pt>
                <c:pt idx="32">
                  <c:v>1.1794508548269427</c:v>
                </c:pt>
                <c:pt idx="33">
                  <c:v>1.2339724003320225</c:v>
                </c:pt>
                <c:pt idx="34">
                  <c:v>1.2883466032098696</c:v>
                </c:pt>
                <c:pt idx="35">
                  <c:v>1.3424945252491762</c:v>
                </c:pt>
                <c:pt idx="36">
                  <c:v>1.3961475862453108</c:v>
                </c:pt>
                <c:pt idx="37">
                  <c:v>1.4488487933565402</c:v>
                </c:pt>
                <c:pt idx="38">
                  <c:v>1.4998585958081179</c:v>
                </c:pt>
                <c:pt idx="39">
                  <c:v>1.5482383564615527</c:v>
                </c:pt>
                <c:pt idx="40">
                  <c:v>1.5931918083348957</c:v>
                </c:pt>
                <c:pt idx="41">
                  <c:v>1.6340059971280012</c:v>
                </c:pt>
                <c:pt idx="42">
                  <c:v>1.6700700555558246</c:v>
                </c:pt>
                <c:pt idx="43">
                  <c:v>1.7012360035826062</c:v>
                </c:pt>
                <c:pt idx="44">
                  <c:v>1.7279977849550041</c:v>
                </c:pt>
                <c:pt idx="45">
                  <c:v>1.7510949289678512</c:v>
                </c:pt>
                <c:pt idx="46">
                  <c:v>1.7715137104244445</c:v>
                </c:pt>
                <c:pt idx="47">
                  <c:v>1.7897526147649163</c:v>
                </c:pt>
                <c:pt idx="48">
                  <c:v>1.8051164964875965</c:v>
                </c:pt>
                <c:pt idx="49">
                  <c:v>1.816391253281762</c:v>
                </c:pt>
              </c:numCache>
            </c:numRef>
          </c:xVal>
          <c:yVal>
            <c:numRef>
              <c:f>'40_deg.'!$B$11:$B$60</c:f>
              <c:numCache>
                <c:ptCount val="50"/>
                <c:pt idx="0">
                  <c:v>-0.20350843828260098</c:v>
                </c:pt>
                <c:pt idx="1">
                  <c:v>-0.2591897772918466</c:v>
                </c:pt>
                <c:pt idx="2">
                  <c:v>-0.31416705271374146</c:v>
                </c:pt>
                <c:pt idx="3">
                  <c:v>-0.36702518701270004</c:v>
                </c:pt>
                <c:pt idx="4">
                  <c:v>-0.41475579436347476</c:v>
                </c:pt>
                <c:pt idx="5">
                  <c:v>-0.45383043809601226</c:v>
                </c:pt>
                <c:pt idx="6">
                  <c:v>-0.4799854228051817</c:v>
                </c:pt>
                <c:pt idx="7">
                  <c:v>-0.48745884451739907</c:v>
                </c:pt>
                <c:pt idx="8">
                  <c:v>-0.47291034799492</c:v>
                </c:pt>
                <c:pt idx="9">
                  <c:v>-0.44149514870891543</c:v>
                </c:pt>
                <c:pt idx="10">
                  <c:v>-0.40207822805867416</c:v>
                </c:pt>
                <c:pt idx="11">
                  <c:v>-0.35993466915595634</c:v>
                </c:pt>
                <c:pt idx="12">
                  <c:v>-0.317767130502413</c:v>
                </c:pt>
                <c:pt idx="13">
                  <c:v>-0.2772329768247397</c:v>
                </c:pt>
                <c:pt idx="14">
                  <c:v>-0.23865042568719838</c:v>
                </c:pt>
                <c:pt idx="15">
                  <c:v>-0.20145858842235206</c:v>
                </c:pt>
                <c:pt idx="16">
                  <c:v>-0.16425836426969775</c:v>
                </c:pt>
                <c:pt idx="17">
                  <c:v>-0.12648790461826265</c:v>
                </c:pt>
                <c:pt idx="18">
                  <c:v>-0.08599787953563628</c:v>
                </c:pt>
                <c:pt idx="19">
                  <c:v>-0.04134103864427229</c:v>
                </c:pt>
                <c:pt idx="20">
                  <c:v>0.007257267363251206</c:v>
                </c:pt>
                <c:pt idx="21">
                  <c:v>0.057847431452197104</c:v>
                </c:pt>
                <c:pt idx="22">
                  <c:v>0.10900637453484889</c:v>
                </c:pt>
                <c:pt idx="23">
                  <c:v>0.16011564691270005</c:v>
                </c:pt>
                <c:pt idx="24">
                  <c:v>0.21099190486068073</c:v>
                </c:pt>
                <c:pt idx="25">
                  <c:v>0.26185626471374146</c:v>
                </c:pt>
                <c:pt idx="26">
                  <c:v>0.31347352645339094</c:v>
                </c:pt>
                <c:pt idx="27">
                  <c:v>0.36719087517348237</c:v>
                </c:pt>
                <c:pt idx="28">
                  <c:v>0.4208349967777496</c:v>
                </c:pt>
                <c:pt idx="29">
                  <c:v>0.45269786335433077</c:v>
                </c:pt>
                <c:pt idx="30">
                  <c:v>0.4569513877843536</c:v>
                </c:pt>
                <c:pt idx="31">
                  <c:v>0.4505116205148591</c:v>
                </c:pt>
                <c:pt idx="32">
                  <c:v>0.4405820143505207</c:v>
                </c:pt>
                <c:pt idx="33">
                  <c:v>0.4294280730284481</c:v>
                </c:pt>
                <c:pt idx="34">
                  <c:v>0.41757582052959114</c:v>
                </c:pt>
                <c:pt idx="35">
                  <c:v>0.404734411478791</c:v>
                </c:pt>
                <c:pt idx="36">
                  <c:v>0.3899738086416053</c:v>
                </c:pt>
                <c:pt idx="37">
                  <c:v>0.372130533007874</c:v>
                </c:pt>
                <c:pt idx="38">
                  <c:v>0.34993416360629925</c:v>
                </c:pt>
                <c:pt idx="39">
                  <c:v>0.3224870672585725</c:v>
                </c:pt>
                <c:pt idx="40">
                  <c:v>0.28973206580899163</c:v>
                </c:pt>
                <c:pt idx="41">
                  <c:v>0.25194540824599954</c:v>
                </c:pt>
                <c:pt idx="42">
                  <c:v>0.20960120201620525</c:v>
                </c:pt>
                <c:pt idx="43">
                  <c:v>0.1635229657466853</c:v>
                </c:pt>
                <c:pt idx="44">
                  <c:v>0.11474575912992127</c:v>
                </c:pt>
                <c:pt idx="45">
                  <c:v>0.06412391437805437</c:v>
                </c:pt>
                <c:pt idx="46">
                  <c:v>0.012357372545590552</c:v>
                </c:pt>
                <c:pt idx="47">
                  <c:v>-0.04021577584409449</c:v>
                </c:pt>
                <c:pt idx="48">
                  <c:v>-0.09369499160881382</c:v>
                </c:pt>
                <c:pt idx="49">
                  <c:v>-0.14817506015628654</c:v>
                </c:pt>
              </c:numCache>
            </c:numRef>
          </c:yVal>
          <c:smooth val="0"/>
        </c:ser>
        <c:axId val="21935400"/>
        <c:axId val="63200873"/>
      </c:scatterChart>
      <c:valAx>
        <c:axId val="219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200873"/>
        <c:crossesAt val="-1"/>
        <c:crossBetween val="midCat"/>
        <c:dispUnits/>
        <c:majorUnit val="0.2"/>
      </c:valAx>
      <c:valAx>
        <c:axId val="6320087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935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275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0575"/>
          <c:w val="0.769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'50_deg.'!$A$3</c:f>
              <c:strCache>
                <c:ptCount val="1"/>
                <c:pt idx="0">
                  <c:v>phi = 50 degrees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'50_deg.'!$A$11:$A$60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'50_deg.'!$B$11:$B$60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31936946"/>
        <c:axId val="18997059"/>
      </c:scatterChart>
      <c:valAx>
        <c:axId val="3193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8997059"/>
        <c:crossesAt val="-1"/>
        <c:crossBetween val="midCat"/>
        <c:dispUnits/>
        <c:majorUnit val="0.2"/>
      </c:valAx>
      <c:valAx>
        <c:axId val="1899705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936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5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055"/>
          <c:w val="0.77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'60_deg.'!$A$3</c:f>
              <c:strCache>
                <c:ptCount val="1"/>
                <c:pt idx="0">
                  <c:v>phi = 60 degrees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'60_deg.'!$A$11:$A$60</c:f>
              <c:numCache>
                <c:ptCount val="50"/>
                <c:pt idx="0">
                  <c:v>1.8771124353427915</c:v>
                </c:pt>
                <c:pt idx="1">
                  <c:v>1.868469943625864</c:v>
                </c:pt>
                <c:pt idx="2">
                  <c:v>1.8464836890267904</c:v>
                </c:pt>
                <c:pt idx="3">
                  <c:v>1.8147444576287297</c:v>
                </c:pt>
                <c:pt idx="4">
                  <c:v>1.7773367915554137</c:v>
                </c:pt>
                <c:pt idx="5">
                  <c:v>1.7374508924103915</c:v>
                </c:pt>
                <c:pt idx="6">
                  <c:v>1.6960927382529862</c:v>
                </c:pt>
                <c:pt idx="7">
                  <c:v>1.6530432481709036</c:v>
                </c:pt>
                <c:pt idx="8">
                  <c:v>1.607511653744344</c:v>
                </c:pt>
                <c:pt idx="9">
                  <c:v>1.559168834851825</c:v>
                </c:pt>
                <c:pt idx="10">
                  <c:v>1.5088370183455615</c:v>
                </c:pt>
                <c:pt idx="11">
                  <c:v>1.4575576057786426</c:v>
                </c:pt>
                <c:pt idx="12">
                  <c:v>1.406081529703282</c:v>
                </c:pt>
                <c:pt idx="13">
                  <c:v>1.354663739180828</c:v>
                </c:pt>
                <c:pt idx="14">
                  <c:v>1.303247153711339</c:v>
                </c:pt>
                <c:pt idx="15">
                  <c:v>1.2517828615182842</c:v>
                </c:pt>
                <c:pt idx="16">
                  <c:v>1.200295568592902</c:v>
                </c:pt>
                <c:pt idx="17">
                  <c:v>1.1488090597124916</c:v>
                </c:pt>
                <c:pt idx="18">
                  <c:v>1.0974902044646513</c:v>
                </c:pt>
                <c:pt idx="19">
                  <c:v>1.049070553313931</c:v>
                </c:pt>
                <c:pt idx="20">
                  <c:v>1.0167347665186866</c:v>
                </c:pt>
                <c:pt idx="21">
                  <c:v>1.007052149471467</c:v>
                </c:pt>
                <c:pt idx="22">
                  <c:v>1.0106344738554556</c:v>
                </c:pt>
                <c:pt idx="23">
                  <c:v>1.0179587344791619</c:v>
                </c:pt>
                <c:pt idx="24">
                  <c:v>1.0238721154395298</c:v>
                </c:pt>
                <c:pt idx="25">
                  <c:v>1.0261998904431564</c:v>
                </c:pt>
                <c:pt idx="26">
                  <c:v>1.0237950434369498</c:v>
                </c:pt>
                <c:pt idx="27">
                  <c:v>1.0178395238238227</c:v>
                </c:pt>
                <c:pt idx="28">
                  <c:v>1.0105297154570296</c:v>
                </c:pt>
                <c:pt idx="29">
                  <c:v>1.0070811412989242</c:v>
                </c:pt>
                <c:pt idx="30">
                  <c:v>1.0170195854224509</c:v>
                </c:pt>
                <c:pt idx="31">
                  <c:v>1.0496700527546607</c:v>
                </c:pt>
                <c:pt idx="32">
                  <c:v>1.0981477881758943</c:v>
                </c:pt>
                <c:pt idx="33">
                  <c:v>1.149437377807728</c:v>
                </c:pt>
                <c:pt idx="34">
                  <c:v>1.2008869494743362</c:v>
                </c:pt>
                <c:pt idx="35">
                  <c:v>1.2523373670535565</c:v>
                </c:pt>
                <c:pt idx="36">
                  <c:v>1.303764263257457</c:v>
                </c:pt>
                <c:pt idx="37">
                  <c:v>1.355143561009439</c:v>
                </c:pt>
                <c:pt idx="38">
                  <c:v>1.4065249539579925</c:v>
                </c:pt>
                <c:pt idx="39">
                  <c:v>1.4579641836047101</c:v>
                </c:pt>
                <c:pt idx="40">
                  <c:v>1.5092007522954622</c:v>
                </c:pt>
                <c:pt idx="41">
                  <c:v>1.5594893125677267</c:v>
                </c:pt>
                <c:pt idx="42">
                  <c:v>1.607786789091767</c:v>
                </c:pt>
                <c:pt idx="43">
                  <c:v>1.653271808974345</c:v>
                </c:pt>
                <c:pt idx="44">
                  <c:v>1.6962696270528947</c:v>
                </c:pt>
                <c:pt idx="45">
                  <c:v>1.7376025029143192</c:v>
                </c:pt>
                <c:pt idx="46">
                  <c:v>1.7774457924996812</c:v>
                </c:pt>
                <c:pt idx="47">
                  <c:v>1.8148259072570412</c:v>
                </c:pt>
                <c:pt idx="48">
                  <c:v>1.8465252577525992</c:v>
                </c:pt>
                <c:pt idx="49">
                  <c:v>1.8684815570360647</c:v>
                </c:pt>
              </c:numCache>
            </c:numRef>
          </c:xVal>
          <c:yVal>
            <c:numRef>
              <c:f>'60_deg.'!$B$11:$B$60</c:f>
              <c:numCache>
                <c:ptCount val="50"/>
                <c:pt idx="0">
                  <c:v>-3.398491192862586E-07</c:v>
                </c:pt>
                <c:pt idx="1">
                  <c:v>-0.050548703439700284</c:v>
                </c:pt>
                <c:pt idx="2">
                  <c:v>-0.09696244272006606</c:v>
                </c:pt>
                <c:pt idx="3">
                  <c:v>-0.13740529749519942</c:v>
                </c:pt>
                <c:pt idx="4">
                  <c:v>-0.1727503491940056</c:v>
                </c:pt>
                <c:pt idx="5">
                  <c:v>-0.205303773382601</c:v>
                </c:pt>
                <c:pt idx="6">
                  <c:v>-0.23596532446469395</c:v>
                </c:pt>
                <c:pt idx="7">
                  <c:v>-0.2641928329217679</c:v>
                </c:pt>
                <c:pt idx="8">
                  <c:v>-0.2881626101163322</c:v>
                </c:pt>
                <c:pt idx="9">
                  <c:v>-0.3057635875384811</c:v>
                </c:pt>
                <c:pt idx="10">
                  <c:v>-0.31643719067259335</c:v>
                </c:pt>
                <c:pt idx="11">
                  <c:v>-0.3207668275923292</c:v>
                </c:pt>
                <c:pt idx="12">
                  <c:v>-0.320249644001778</c:v>
                </c:pt>
                <c:pt idx="13">
                  <c:v>-0.31755513336499874</c:v>
                </c:pt>
                <c:pt idx="14">
                  <c:v>-0.3148323910266701</c:v>
                </c:pt>
                <c:pt idx="15">
                  <c:v>-0.31329837035306074</c:v>
                </c:pt>
                <c:pt idx="16">
                  <c:v>-0.3134034021983744</c:v>
                </c:pt>
                <c:pt idx="17">
                  <c:v>-0.31368005127406656</c:v>
                </c:pt>
                <c:pt idx="18">
                  <c:v>-0.3100236528671578</c:v>
                </c:pt>
                <c:pt idx="19">
                  <c:v>-0.29362061688696983</c:v>
                </c:pt>
                <c:pt idx="20">
                  <c:v>-0.25467183676885957</c:v>
                </c:pt>
                <c:pt idx="21">
                  <c:v>-0.2043689023390907</c:v>
                </c:pt>
                <c:pt idx="22">
                  <c:v>-0.15306564196464315</c:v>
                </c:pt>
                <c:pt idx="23">
                  <c:v>-0.10210044431163323</c:v>
                </c:pt>
                <c:pt idx="24">
                  <c:v>-0.05095775601922784</c:v>
                </c:pt>
                <c:pt idx="25">
                  <c:v>0.00046199131365659134</c:v>
                </c:pt>
                <c:pt idx="26">
                  <c:v>0.05184176801348743</c:v>
                </c:pt>
                <c:pt idx="27">
                  <c:v>0.10294246803319787</c:v>
                </c:pt>
                <c:pt idx="28">
                  <c:v>0.1538724102926848</c:v>
                </c:pt>
                <c:pt idx="29">
                  <c:v>0.20514514243187706</c:v>
                </c:pt>
                <c:pt idx="30">
                  <c:v>0.25535448901320806</c:v>
                </c:pt>
                <c:pt idx="31">
                  <c:v>0.2939884757368555</c:v>
                </c:pt>
                <c:pt idx="32">
                  <c:v>0.31012523440944884</c:v>
                </c:pt>
                <c:pt idx="33">
                  <c:v>0.31368860482423166</c:v>
                </c:pt>
                <c:pt idx="34">
                  <c:v>0.3133941487518415</c:v>
                </c:pt>
                <c:pt idx="35">
                  <c:v>0.31330519325349254</c:v>
                </c:pt>
                <c:pt idx="36">
                  <c:v>0.314854878483871</c:v>
                </c:pt>
                <c:pt idx="37">
                  <c:v>0.3175835900403861</c:v>
                </c:pt>
                <c:pt idx="38">
                  <c:v>0.3202665605948692</c:v>
                </c:pt>
                <c:pt idx="39">
                  <c:v>0.3207549196477013</c:v>
                </c:pt>
                <c:pt idx="40">
                  <c:v>0.31636750425425453</c:v>
                </c:pt>
                <c:pt idx="41">
                  <c:v>0.3056669995511811</c:v>
                </c:pt>
                <c:pt idx="42">
                  <c:v>0.2880523393898908</c:v>
                </c:pt>
                <c:pt idx="43">
                  <c:v>0.2640693209512319</c:v>
                </c:pt>
                <c:pt idx="44">
                  <c:v>0.23582948557190755</c:v>
                </c:pt>
                <c:pt idx="45">
                  <c:v>0.20519585881376687</c:v>
                </c:pt>
                <c:pt idx="46">
                  <c:v>0.1726489629402083</c:v>
                </c:pt>
                <c:pt idx="47">
                  <c:v>0.13732843886758955</c:v>
                </c:pt>
                <c:pt idx="48">
                  <c:v>0.09690037238834139</c:v>
                </c:pt>
                <c:pt idx="49">
                  <c:v>0.050512903685877575</c:v>
                </c:pt>
              </c:numCache>
            </c:numRef>
          </c:yVal>
          <c:smooth val="0"/>
        </c:ser>
        <c:axId val="36755804"/>
        <c:axId val="62366781"/>
      </c:scatterChart>
      <c:valAx>
        <c:axId val="3675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2366781"/>
        <c:crossesAt val="-1"/>
        <c:crossBetween val="midCat"/>
        <c:dispUnits/>
        <c:majorUnit val="0.2"/>
      </c:valAx>
      <c:valAx>
        <c:axId val="6236678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755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375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9</xdr:row>
      <xdr:rowOff>9525</xdr:rowOff>
    </xdr:from>
    <xdr:to>
      <xdr:col>18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696325" y="1466850"/>
        <a:ext cx="54768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9525</xdr:rowOff>
    </xdr:from>
    <xdr:to>
      <xdr:col>18</xdr:col>
      <xdr:colOff>9525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8686800" y="1466850"/>
        <a:ext cx="54959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9</xdr:row>
      <xdr:rowOff>0</xdr:rowOff>
    </xdr:from>
    <xdr:to>
      <xdr:col>18</xdr:col>
      <xdr:colOff>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8696325" y="1457325"/>
        <a:ext cx="54768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9</xdr:row>
      <xdr:rowOff>0</xdr:rowOff>
    </xdr:from>
    <xdr:to>
      <xdr:col>18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705850" y="1457325"/>
        <a:ext cx="54673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9</xdr:row>
      <xdr:rowOff>0</xdr:rowOff>
    </xdr:from>
    <xdr:to>
      <xdr:col>17</xdr:col>
      <xdr:colOff>600075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696325" y="1457325"/>
        <a:ext cx="54673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9</xdr:row>
      <xdr:rowOff>0</xdr:rowOff>
    </xdr:from>
    <xdr:to>
      <xdr:col>17</xdr:col>
      <xdr:colOff>600075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677275" y="1457325"/>
        <a:ext cx="5486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9</xdr:row>
      <xdr:rowOff>9525</xdr:rowOff>
    </xdr:from>
    <xdr:to>
      <xdr:col>18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667750" y="1466850"/>
        <a:ext cx="55054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2">
      <selection activeCell="A11" sqref="A11:B60"/>
    </sheetView>
  </sheetViews>
  <sheetFormatPr defaultColWidth="9.140625" defaultRowHeight="12.75"/>
  <cols>
    <col min="1" max="1" width="15.8515625" style="0" customWidth="1"/>
    <col min="2" max="2" width="18.7109375" style="0" customWidth="1"/>
    <col min="6" max="6" width="19.421875" style="1" customWidth="1"/>
    <col min="7" max="7" width="17.421875" style="1" customWidth="1"/>
    <col min="8" max="8" width="22.28125" style="1" customWidth="1"/>
  </cols>
  <sheetData>
    <row r="1" spans="1:2" ht="12.75">
      <c r="A1" s="4" t="s">
        <v>54</v>
      </c>
      <c r="B1" s="1"/>
    </row>
    <row r="2" ht="12.75">
      <c r="B2" s="1"/>
    </row>
    <row r="3" ht="12.75">
      <c r="A3" s="6" t="str">
        <f>CONCATENATE("phi = ",E7," degrees")</f>
        <v>phi = 0 degrees</v>
      </c>
    </row>
    <row r="7" spans="5:6" ht="12.75">
      <c r="E7" s="2">
        <v>0</v>
      </c>
      <c r="F7" s="1" t="s">
        <v>55</v>
      </c>
    </row>
    <row r="8" spans="1:2" ht="12.75">
      <c r="A8" s="9" t="s">
        <v>59</v>
      </c>
      <c r="B8" s="9"/>
    </row>
    <row r="9" spans="6:8" ht="12.75">
      <c r="F9" s="8" t="s">
        <v>58</v>
      </c>
      <c r="G9" s="8"/>
      <c r="H9" s="8"/>
    </row>
    <row r="10" spans="1:8" ht="12.75">
      <c r="A10" s="5" t="s">
        <v>56</v>
      </c>
      <c r="B10" s="5" t="s">
        <v>57</v>
      </c>
      <c r="E10" s="5" t="s">
        <v>60</v>
      </c>
      <c r="F10" s="3" t="s">
        <v>51</v>
      </c>
      <c r="G10" s="3" t="s">
        <v>52</v>
      </c>
      <c r="H10" s="3" t="s">
        <v>53</v>
      </c>
    </row>
    <row r="11" spans="1:8" ht="12.75">
      <c r="A11" s="7">
        <f>SQRT(F11^2+G11^2)/39.37</f>
        <v>1.816685983354331</v>
      </c>
      <c r="B11" s="7">
        <f>H11/39.37</f>
        <v>5.534839125219711E-07</v>
      </c>
      <c r="E11">
        <v>1</v>
      </c>
      <c r="F11" s="1">
        <v>71.52292716466</v>
      </c>
      <c r="G11" s="1">
        <v>0</v>
      </c>
      <c r="H11" s="1">
        <v>2.179066163599E-05</v>
      </c>
    </row>
    <row r="12" spans="1:8" ht="12.75">
      <c r="A12" s="7">
        <f aca="true" t="shared" si="0" ref="A12:A60">SQRT(F12^2+G12^2)/39.37</f>
        <v>1.8120824519598682</v>
      </c>
      <c r="B12" s="7">
        <f aca="true" t="shared" si="1" ref="B12:B60">H12/39.37</f>
        <v>-0.0739999487440691</v>
      </c>
      <c r="E12">
        <f>1+E11</f>
        <v>2</v>
      </c>
      <c r="F12" s="1">
        <v>71.34168613366</v>
      </c>
      <c r="G12" s="1">
        <v>0</v>
      </c>
      <c r="H12" s="1">
        <v>-2.913377982054</v>
      </c>
    </row>
    <row r="13" spans="1:8" ht="12.75">
      <c r="A13" s="7">
        <f t="shared" si="0"/>
        <v>1.7990048872555249</v>
      </c>
      <c r="B13" s="7">
        <f t="shared" si="1"/>
        <v>-0.1469904491508509</v>
      </c>
      <c r="E13">
        <f aca="true" t="shared" si="2" ref="E13:E60">1+E12</f>
        <v>3</v>
      </c>
      <c r="F13" s="1">
        <v>70.82682241125</v>
      </c>
      <c r="G13" s="1">
        <v>0</v>
      </c>
      <c r="H13" s="1">
        <v>-5.787013983069</v>
      </c>
    </row>
    <row r="14" spans="1:8" ht="12.75">
      <c r="A14" s="7">
        <f t="shared" si="0"/>
        <v>1.7783884467726696</v>
      </c>
      <c r="B14" s="7">
        <f t="shared" si="1"/>
        <v>-0.2182244407032004</v>
      </c>
      <c r="E14">
        <f t="shared" si="2"/>
        <v>4</v>
      </c>
      <c r="F14" s="1">
        <v>70.01515314944</v>
      </c>
      <c r="G14" s="1">
        <v>0</v>
      </c>
      <c r="H14" s="1">
        <v>-8.591496230485</v>
      </c>
    </row>
    <row r="15" spans="1:8" ht="12.75">
      <c r="A15" s="7">
        <f t="shared" si="0"/>
        <v>1.7506418960914405</v>
      </c>
      <c r="B15" s="7">
        <f t="shared" si="1"/>
        <v>-0.28699558653340107</v>
      </c>
      <c r="E15">
        <f t="shared" si="2"/>
        <v>5</v>
      </c>
      <c r="F15" s="1">
        <v>68.92277144912</v>
      </c>
      <c r="G15" s="1">
        <v>0</v>
      </c>
      <c r="H15" s="1">
        <v>-11.29901624182</v>
      </c>
    </row>
    <row r="16" spans="1:8" ht="12.75">
      <c r="A16" s="7">
        <f t="shared" si="0"/>
        <v>1.7160610283162305</v>
      </c>
      <c r="B16" s="7">
        <f t="shared" si="1"/>
        <v>-0.3525944701000762</v>
      </c>
      <c r="E16">
        <f t="shared" si="2"/>
        <v>6</v>
      </c>
      <c r="F16" s="1">
        <v>67.56132268481</v>
      </c>
      <c r="G16" s="1">
        <v>0</v>
      </c>
      <c r="H16" s="1">
        <v>-13.88164428784</v>
      </c>
    </row>
    <row r="17" spans="1:8" ht="12.75">
      <c r="A17" s="7">
        <f t="shared" si="0"/>
        <v>1.6746649477023117</v>
      </c>
      <c r="B17" s="7">
        <f t="shared" si="1"/>
        <v>-0.4141141571668784</v>
      </c>
      <c r="E17">
        <f t="shared" si="2"/>
        <v>7</v>
      </c>
      <c r="F17" s="1">
        <v>65.93155899104</v>
      </c>
      <c r="G17" s="1">
        <v>0</v>
      </c>
      <c r="H17" s="1">
        <v>-16.30367436766</v>
      </c>
    </row>
    <row r="18" spans="1:8" ht="12.75">
      <c r="A18" s="7">
        <f t="shared" si="0"/>
        <v>1.626452671595123</v>
      </c>
      <c r="B18" s="7">
        <f t="shared" si="1"/>
        <v>-0.47044565258674126</v>
      </c>
      <c r="E18">
        <f t="shared" si="2"/>
        <v>8</v>
      </c>
      <c r="F18" s="1">
        <v>64.0334416807</v>
      </c>
      <c r="G18" s="1">
        <v>0</v>
      </c>
      <c r="H18" s="1">
        <v>-18.52144534234</v>
      </c>
    </row>
    <row r="19" spans="1:8" ht="12.75">
      <c r="A19" s="7">
        <f t="shared" si="0"/>
        <v>1.5720734815565152</v>
      </c>
      <c r="B19" s="7">
        <f t="shared" si="1"/>
        <v>-0.5208543356250953</v>
      </c>
      <c r="E19">
        <f t="shared" si="2"/>
        <v>9</v>
      </c>
      <c r="F19" s="1">
        <v>61.89253296888</v>
      </c>
      <c r="G19" s="1">
        <v>0</v>
      </c>
      <c r="H19" s="1">
        <v>-20.50603519356</v>
      </c>
    </row>
    <row r="20" spans="1:8" ht="12.75">
      <c r="A20" s="7">
        <f t="shared" si="0"/>
        <v>1.5124116271206505</v>
      </c>
      <c r="B20" s="7">
        <f t="shared" si="1"/>
        <v>-0.5648860571336043</v>
      </c>
      <c r="E20">
        <f t="shared" si="2"/>
        <v>10</v>
      </c>
      <c r="F20" s="1">
        <v>59.54364575974</v>
      </c>
      <c r="G20" s="1">
        <v>0</v>
      </c>
      <c r="H20" s="1">
        <v>-22.23956406935</v>
      </c>
    </row>
    <row r="21" spans="1:8" ht="12.75">
      <c r="A21" s="7">
        <f t="shared" si="0"/>
        <v>1.4481618496992634</v>
      </c>
      <c r="B21" s="7">
        <f t="shared" si="1"/>
        <v>-0.6018968133670308</v>
      </c>
      <c r="E21">
        <f t="shared" si="2"/>
        <v>11</v>
      </c>
      <c r="F21" s="1">
        <v>57.01413202266</v>
      </c>
      <c r="G21" s="1">
        <v>0</v>
      </c>
      <c r="H21" s="1">
        <v>-23.69667754226</v>
      </c>
    </row>
    <row r="22" spans="1:8" ht="12.75">
      <c r="A22" s="7">
        <f t="shared" si="0"/>
        <v>1.3800402077863858</v>
      </c>
      <c r="B22" s="7">
        <f t="shared" si="1"/>
        <v>-0.6311751652816866</v>
      </c>
      <c r="E22">
        <f t="shared" si="2"/>
        <v>12</v>
      </c>
      <c r="F22" s="1">
        <v>54.33218298055</v>
      </c>
      <c r="G22" s="1">
        <v>0</v>
      </c>
      <c r="H22" s="1">
        <v>-24.84936625714</v>
      </c>
    </row>
    <row r="23" spans="1:8" ht="12.75">
      <c r="A23" s="7">
        <f t="shared" si="0"/>
        <v>1.3090599632697486</v>
      </c>
      <c r="B23" s="7">
        <f t="shared" si="1"/>
        <v>-0.6526302364513589</v>
      </c>
      <c r="E23">
        <f t="shared" si="2"/>
        <v>13</v>
      </c>
      <c r="F23" s="1">
        <v>51.53769075393</v>
      </c>
      <c r="G23" s="1">
        <v>0</v>
      </c>
      <c r="H23" s="1">
        <v>-25.69405240909</v>
      </c>
    </row>
    <row r="24" spans="1:8" ht="12.75">
      <c r="A24" s="7">
        <f t="shared" si="0"/>
        <v>1.2360498037978156</v>
      </c>
      <c r="B24" s="7">
        <f t="shared" si="1"/>
        <v>-0.6654543069151638</v>
      </c>
      <c r="E24">
        <f t="shared" si="2"/>
        <v>14</v>
      </c>
      <c r="F24" s="1">
        <v>48.66328077552</v>
      </c>
      <c r="G24" s="1">
        <v>0</v>
      </c>
      <c r="H24" s="1">
        <v>-26.19893606325</v>
      </c>
    </row>
    <row r="25" spans="1:8" ht="12.75">
      <c r="A25" s="7">
        <f t="shared" si="0"/>
        <v>1.162052910005842</v>
      </c>
      <c r="B25" s="7">
        <f t="shared" si="1"/>
        <v>-0.6649522151374143</v>
      </c>
      <c r="E25">
        <f t="shared" si="2"/>
        <v>15</v>
      </c>
      <c r="F25" s="1">
        <v>45.75002306693</v>
      </c>
      <c r="G25" s="1">
        <v>0</v>
      </c>
      <c r="H25" s="1">
        <v>-26.17916870996</v>
      </c>
    </row>
    <row r="26" spans="1:8" ht="12.75">
      <c r="A26" s="7">
        <f t="shared" si="0"/>
        <v>1.09767550106477</v>
      </c>
      <c r="B26" s="7">
        <f t="shared" si="1"/>
        <v>-0.6314604679403099</v>
      </c>
      <c r="E26">
        <f t="shared" si="2"/>
        <v>16</v>
      </c>
      <c r="F26" s="1">
        <v>43.21548447692</v>
      </c>
      <c r="G26" s="1">
        <v>0</v>
      </c>
      <c r="H26" s="1">
        <v>-24.86059862281</v>
      </c>
    </row>
    <row r="27" spans="1:8" ht="12.75">
      <c r="A27" s="7">
        <f t="shared" si="0"/>
        <v>1.0905482207711457</v>
      </c>
      <c r="B27" s="7">
        <f t="shared" si="1"/>
        <v>-0.561502270528575</v>
      </c>
      <c r="E27">
        <f t="shared" si="2"/>
        <v>17</v>
      </c>
      <c r="F27" s="1">
        <v>42.93488345176</v>
      </c>
      <c r="G27" s="1">
        <v>0</v>
      </c>
      <c r="H27" s="1">
        <v>-22.10634439071</v>
      </c>
    </row>
    <row r="28" spans="1:8" ht="12.75">
      <c r="A28" s="7">
        <f t="shared" si="0"/>
        <v>1.135094978467615</v>
      </c>
      <c r="B28" s="7">
        <f t="shared" si="1"/>
        <v>-0.5023643861089663</v>
      </c>
      <c r="E28">
        <f t="shared" si="2"/>
        <v>18</v>
      </c>
      <c r="F28" s="1">
        <v>44.68868930227</v>
      </c>
      <c r="G28" s="1">
        <v>0</v>
      </c>
      <c r="H28" s="1">
        <v>-19.77808588111</v>
      </c>
    </row>
    <row r="29" spans="1:8" ht="12.75">
      <c r="A29" s="7">
        <f t="shared" si="0"/>
        <v>1.185393044993904</v>
      </c>
      <c r="B29" s="7">
        <f t="shared" si="1"/>
        <v>-0.44783455290424184</v>
      </c>
      <c r="E29">
        <f t="shared" si="2"/>
        <v>19</v>
      </c>
      <c r="F29" s="1">
        <v>46.66892418141</v>
      </c>
      <c r="G29" s="1">
        <v>0</v>
      </c>
      <c r="H29" s="1">
        <v>-17.63124634784</v>
      </c>
    </row>
    <row r="30" spans="1:8" ht="12.75">
      <c r="A30" s="7">
        <f t="shared" si="0"/>
        <v>1.2356185333454408</v>
      </c>
      <c r="B30" s="7">
        <f t="shared" si="1"/>
        <v>-0.3932351913873508</v>
      </c>
      <c r="E30">
        <f t="shared" si="2"/>
        <v>20</v>
      </c>
      <c r="F30" s="1">
        <v>48.64630165781</v>
      </c>
      <c r="G30" s="1">
        <v>0</v>
      </c>
      <c r="H30" s="1">
        <v>-15.48166948492</v>
      </c>
    </row>
    <row r="31" spans="1:8" ht="12.75">
      <c r="A31" s="7">
        <f t="shared" si="0"/>
        <v>1.283692446455677</v>
      </c>
      <c r="B31" s="7">
        <f t="shared" si="1"/>
        <v>-0.33674056462280927</v>
      </c>
      <c r="E31">
        <f t="shared" si="2"/>
        <v>21</v>
      </c>
      <c r="F31" s="1">
        <v>50.53897161696</v>
      </c>
      <c r="G31" s="1">
        <v>0</v>
      </c>
      <c r="H31" s="1">
        <v>-13.2574760292</v>
      </c>
    </row>
    <row r="32" spans="1:8" ht="12.75">
      <c r="A32" s="7">
        <f t="shared" si="0"/>
        <v>1.328279402001778</v>
      </c>
      <c r="B32" s="7">
        <f t="shared" si="1"/>
        <v>-0.2774625816258573</v>
      </c>
      <c r="E32">
        <f t="shared" si="2"/>
        <v>22</v>
      </c>
      <c r="F32" s="1">
        <v>52.29436005681</v>
      </c>
      <c r="G32" s="1">
        <v>0</v>
      </c>
      <c r="H32" s="1">
        <v>-10.92370183861</v>
      </c>
    </row>
    <row r="33" spans="1:8" ht="12.75">
      <c r="A33" s="7">
        <f t="shared" si="0"/>
        <v>1.3682392704937771</v>
      </c>
      <c r="B33" s="7">
        <f t="shared" si="1"/>
        <v>-0.21498285706733555</v>
      </c>
      <c r="E33">
        <f t="shared" si="2"/>
        <v>23</v>
      </c>
      <c r="F33" s="1">
        <v>53.86758007934</v>
      </c>
      <c r="G33" s="1">
        <v>0</v>
      </c>
      <c r="H33" s="1">
        <v>-8.463875082741</v>
      </c>
    </row>
    <row r="34" spans="1:8" ht="12.75">
      <c r="A34" s="7">
        <f t="shared" si="0"/>
        <v>1.4014436711391924</v>
      </c>
      <c r="B34" s="7">
        <f t="shared" si="1"/>
        <v>-0.14869194993952248</v>
      </c>
      <c r="E34">
        <f t="shared" si="2"/>
        <v>24</v>
      </c>
      <c r="F34" s="1">
        <v>55.17483733275</v>
      </c>
      <c r="G34" s="1">
        <v>0</v>
      </c>
      <c r="H34" s="1">
        <v>-5.854002069119</v>
      </c>
    </row>
    <row r="35" spans="1:8" ht="12.75">
      <c r="A35" s="7">
        <f t="shared" si="0"/>
        <v>1.4254706225765814</v>
      </c>
      <c r="B35" s="7">
        <f t="shared" si="1"/>
        <v>-0.07857478015935992</v>
      </c>
      <c r="E35">
        <f t="shared" si="2"/>
        <v>25</v>
      </c>
      <c r="F35" s="1">
        <v>56.12077841084</v>
      </c>
      <c r="G35" s="1">
        <v>0</v>
      </c>
      <c r="H35" s="1">
        <v>-3.093489094874</v>
      </c>
    </row>
    <row r="36" spans="1:8" ht="12.75">
      <c r="A36" s="7">
        <f t="shared" si="0"/>
        <v>1.435840122854204</v>
      </c>
      <c r="B36" s="7">
        <f t="shared" si="1"/>
        <v>-0.005279539120949962</v>
      </c>
      <c r="E36">
        <f t="shared" si="2"/>
        <v>26</v>
      </c>
      <c r="F36" s="1">
        <v>56.52902563677</v>
      </c>
      <c r="G36" s="1">
        <v>0</v>
      </c>
      <c r="H36" s="1">
        <v>-0.2078554551918</v>
      </c>
    </row>
    <row r="37" spans="1:8" ht="12.75">
      <c r="A37" s="7">
        <f t="shared" si="0"/>
        <v>1.427836167395987</v>
      </c>
      <c r="B37" s="7">
        <f t="shared" si="1"/>
        <v>0.06868754494330709</v>
      </c>
      <c r="E37">
        <f t="shared" si="2"/>
        <v>27</v>
      </c>
      <c r="F37" s="1">
        <v>56.21390991038</v>
      </c>
      <c r="G37" s="1">
        <v>0</v>
      </c>
      <c r="H37" s="1">
        <v>2.704228644418</v>
      </c>
    </row>
    <row r="38" spans="1:8" ht="12.75">
      <c r="A38" s="7">
        <f t="shared" si="0"/>
        <v>1.4051860681508763</v>
      </c>
      <c r="B38" s="7">
        <f t="shared" si="1"/>
        <v>0.1396955737827026</v>
      </c>
      <c r="E38">
        <f t="shared" si="2"/>
        <v>28</v>
      </c>
      <c r="F38" s="1">
        <v>55.3221755031</v>
      </c>
      <c r="G38" s="1">
        <v>0</v>
      </c>
      <c r="H38" s="1">
        <v>5.499814739825</v>
      </c>
    </row>
    <row r="39" spans="1:8" ht="12.75">
      <c r="A39" s="7">
        <f t="shared" si="0"/>
        <v>1.372864135945644</v>
      </c>
      <c r="B39" s="7">
        <f t="shared" si="1"/>
        <v>0.2068892353345187</v>
      </c>
      <c r="E39">
        <f t="shared" si="2"/>
        <v>29</v>
      </c>
      <c r="F39" s="1">
        <v>54.04966103218</v>
      </c>
      <c r="G39" s="1">
        <v>0</v>
      </c>
      <c r="H39" s="1">
        <v>8.14522919512</v>
      </c>
    </row>
    <row r="40" spans="1:8" ht="12.75">
      <c r="A40" s="7">
        <f t="shared" si="0"/>
        <v>1.3333639980426721</v>
      </c>
      <c r="B40" s="7">
        <f t="shared" si="1"/>
        <v>0.27015680300431805</v>
      </c>
      <c r="E40">
        <f t="shared" si="2"/>
        <v>30</v>
      </c>
      <c r="F40" s="1">
        <v>52.49454060294</v>
      </c>
      <c r="G40" s="1">
        <v>0</v>
      </c>
      <c r="H40" s="1">
        <v>10.63607333428</v>
      </c>
    </row>
    <row r="41" spans="1:8" ht="12.75">
      <c r="A41" s="7">
        <f t="shared" si="0"/>
        <v>1.2889859590276862</v>
      </c>
      <c r="B41" s="7">
        <f t="shared" si="1"/>
        <v>0.3301170988384557</v>
      </c>
      <c r="E41">
        <f t="shared" si="2"/>
        <v>31</v>
      </c>
      <c r="F41" s="1">
        <v>50.74737720692</v>
      </c>
      <c r="G41" s="1">
        <v>0</v>
      </c>
      <c r="H41" s="1">
        <v>12.99671018127</v>
      </c>
    </row>
    <row r="42" spans="1:8" ht="12.75">
      <c r="A42" s="7">
        <f t="shared" si="0"/>
        <v>1.2409641624833632</v>
      </c>
      <c r="B42" s="7">
        <f t="shared" si="1"/>
        <v>0.3872090108910338</v>
      </c>
      <c r="E42">
        <f t="shared" si="2"/>
        <v>32</v>
      </c>
      <c r="F42" s="1">
        <v>48.85675907697</v>
      </c>
      <c r="G42" s="1">
        <v>0</v>
      </c>
      <c r="H42" s="1">
        <v>15.24441875878</v>
      </c>
    </row>
    <row r="43" spans="1:8" ht="12.75">
      <c r="A43" s="7">
        <f t="shared" si="0"/>
        <v>1.19059630799238</v>
      </c>
      <c r="B43" s="7">
        <f t="shared" si="1"/>
        <v>0.44225110870129547</v>
      </c>
      <c r="E43">
        <f t="shared" si="2"/>
        <v>33</v>
      </c>
      <c r="F43" s="1">
        <v>46.87377664566</v>
      </c>
      <c r="G43" s="1">
        <v>0</v>
      </c>
      <c r="H43" s="1">
        <v>17.41142614957</v>
      </c>
    </row>
    <row r="44" spans="1:8" ht="12.75">
      <c r="A44" s="7">
        <f t="shared" si="0"/>
        <v>1.139871586897892</v>
      </c>
      <c r="B44" s="7">
        <f t="shared" si="1"/>
        <v>0.4969647728153416</v>
      </c>
      <c r="E44">
        <f t="shared" si="2"/>
        <v>34</v>
      </c>
      <c r="F44" s="1">
        <v>44.87674437617</v>
      </c>
      <c r="G44" s="1">
        <v>0</v>
      </c>
      <c r="H44" s="1">
        <v>19.56550310574</v>
      </c>
    </row>
    <row r="45" spans="1:8" ht="12.75">
      <c r="A45" s="7">
        <f t="shared" si="0"/>
        <v>1.09390301703429</v>
      </c>
      <c r="B45" s="7">
        <f t="shared" si="1"/>
        <v>0.555613488472695</v>
      </c>
      <c r="E45">
        <f t="shared" si="2"/>
        <v>35</v>
      </c>
      <c r="F45" s="1">
        <v>43.06696178064</v>
      </c>
      <c r="G45" s="1">
        <v>0</v>
      </c>
      <c r="H45" s="1">
        <v>21.87450304117</v>
      </c>
    </row>
    <row r="46" spans="1:8" ht="12.75">
      <c r="A46" s="7">
        <f t="shared" si="0"/>
        <v>1.0939085180457202</v>
      </c>
      <c r="B46" s="7">
        <f t="shared" si="1"/>
        <v>0.626343335488697</v>
      </c>
      <c r="E46">
        <f t="shared" si="2"/>
        <v>36</v>
      </c>
      <c r="F46" s="1">
        <v>43.06717835546</v>
      </c>
      <c r="G46" s="1">
        <v>0</v>
      </c>
      <c r="H46" s="1">
        <v>24.65913711819</v>
      </c>
    </row>
    <row r="47" spans="1:8" ht="12.75">
      <c r="A47" s="7">
        <f t="shared" si="0"/>
        <v>1.1562113156837694</v>
      </c>
      <c r="B47" s="7">
        <f t="shared" si="1"/>
        <v>0.6639188984104648</v>
      </c>
      <c r="E47">
        <f t="shared" si="2"/>
        <v>37</v>
      </c>
      <c r="F47" s="1">
        <v>45.52003949847</v>
      </c>
      <c r="G47" s="1">
        <v>0</v>
      </c>
      <c r="H47" s="1">
        <v>26.13848703042</v>
      </c>
    </row>
    <row r="48" spans="1:8" ht="12.75">
      <c r="A48" s="7">
        <f t="shared" si="0"/>
        <v>1.2305650397487935</v>
      </c>
      <c r="B48" s="7">
        <f t="shared" si="1"/>
        <v>0.6659669903045466</v>
      </c>
      <c r="E48">
        <f t="shared" si="2"/>
        <v>38</v>
      </c>
      <c r="F48" s="1">
        <v>48.44734561491</v>
      </c>
      <c r="G48" s="1">
        <v>0</v>
      </c>
      <c r="H48" s="1">
        <v>26.21912040829</v>
      </c>
    </row>
    <row r="49" spans="1:8" ht="12.75">
      <c r="A49" s="7">
        <f t="shared" si="0"/>
        <v>1.3041169515801372</v>
      </c>
      <c r="B49" s="7">
        <f t="shared" si="1"/>
        <v>0.6538273202331725</v>
      </c>
      <c r="E49">
        <f t="shared" si="2"/>
        <v>39</v>
      </c>
      <c r="F49" s="1">
        <v>51.34308438371</v>
      </c>
      <c r="G49" s="1">
        <v>0</v>
      </c>
      <c r="H49" s="1">
        <v>25.74118159758</v>
      </c>
    </row>
    <row r="50" spans="1:8" ht="12.75">
      <c r="A50" s="7">
        <f t="shared" si="0"/>
        <v>1.3756533429751079</v>
      </c>
      <c r="B50" s="7">
        <f t="shared" si="1"/>
        <v>0.6327574483802388</v>
      </c>
      <c r="E50">
        <f t="shared" si="2"/>
        <v>40</v>
      </c>
      <c r="F50" s="1">
        <v>54.15947211293</v>
      </c>
      <c r="G50" s="1">
        <v>0</v>
      </c>
      <c r="H50" s="1">
        <v>24.91166074273</v>
      </c>
    </row>
    <row r="51" spans="1:8" ht="12.75">
      <c r="A51" s="7">
        <f t="shared" si="0"/>
        <v>1.444366261352299</v>
      </c>
      <c r="B51" s="7">
        <f t="shared" si="1"/>
        <v>0.603788872975108</v>
      </c>
      <c r="E51">
        <f t="shared" si="2"/>
        <v>41</v>
      </c>
      <c r="F51" s="1">
        <v>56.86469970944</v>
      </c>
      <c r="G51" s="1">
        <v>0</v>
      </c>
      <c r="H51" s="1">
        <v>23.77116792903</v>
      </c>
    </row>
    <row r="52" spans="1:8" ht="12.75">
      <c r="A52" s="7">
        <f t="shared" si="0"/>
        <v>1.5092117792936248</v>
      </c>
      <c r="B52" s="7">
        <f t="shared" si="1"/>
        <v>0.5669683849286259</v>
      </c>
      <c r="E52">
        <f t="shared" si="2"/>
        <v>42</v>
      </c>
      <c r="F52" s="1">
        <v>59.41766775079</v>
      </c>
      <c r="G52" s="1">
        <v>0</v>
      </c>
      <c r="H52" s="1">
        <v>22.32154531464</v>
      </c>
    </row>
    <row r="53" spans="1:8" ht="12.75">
      <c r="A53" s="7">
        <f t="shared" si="0"/>
        <v>1.5694525118232159</v>
      </c>
      <c r="B53" s="7">
        <f t="shared" si="1"/>
        <v>0.523011216517907</v>
      </c>
      <c r="E53">
        <f t="shared" si="2"/>
        <v>43</v>
      </c>
      <c r="F53" s="1">
        <v>61.78934539048</v>
      </c>
      <c r="G53" s="1">
        <v>0</v>
      </c>
      <c r="H53" s="1">
        <v>20.59095159431</v>
      </c>
    </row>
    <row r="54" spans="1:8" ht="12.75">
      <c r="A54" s="7">
        <f t="shared" si="0"/>
        <v>1.6243884506789434</v>
      </c>
      <c r="B54" s="7">
        <f t="shared" si="1"/>
        <v>0.472582157477775</v>
      </c>
      <c r="E54">
        <f t="shared" si="2"/>
        <v>44</v>
      </c>
      <c r="F54" s="1">
        <v>63.95217330323</v>
      </c>
      <c r="G54" s="1">
        <v>0</v>
      </c>
      <c r="H54" s="1">
        <v>18.6055595399</v>
      </c>
    </row>
    <row r="55" spans="1:8" ht="12.75">
      <c r="A55" s="7">
        <f t="shared" si="0"/>
        <v>1.6731169197835918</v>
      </c>
      <c r="B55" s="7">
        <f t="shared" si="1"/>
        <v>0.41613674357378716</v>
      </c>
      <c r="E55">
        <f t="shared" si="2"/>
        <v>45</v>
      </c>
      <c r="F55" s="1">
        <v>65.87061313188</v>
      </c>
      <c r="G55" s="1">
        <v>0</v>
      </c>
      <c r="H55" s="1">
        <v>16.3833035945</v>
      </c>
    </row>
    <row r="56" spans="1:8" ht="12.75">
      <c r="A56" s="7">
        <f t="shared" si="0"/>
        <v>1.7149730901910085</v>
      </c>
      <c r="B56" s="7">
        <f t="shared" si="1"/>
        <v>0.35441721416941835</v>
      </c>
      <c r="E56">
        <f t="shared" si="2"/>
        <v>46</v>
      </c>
      <c r="F56" s="1">
        <v>67.51849056082</v>
      </c>
      <c r="G56" s="1">
        <v>0</v>
      </c>
      <c r="H56" s="1">
        <v>13.95340572185</v>
      </c>
    </row>
    <row r="57" spans="1:8" ht="12.75">
      <c r="A57" s="7">
        <f t="shared" si="0"/>
        <v>1.7499245113256288</v>
      </c>
      <c r="B57" s="7">
        <f t="shared" si="1"/>
        <v>0.2885359206179833</v>
      </c>
      <c r="E57">
        <f t="shared" si="2"/>
        <v>47</v>
      </c>
      <c r="F57" s="1">
        <v>68.89452801089</v>
      </c>
      <c r="G57" s="1">
        <v>0</v>
      </c>
      <c r="H57" s="1">
        <v>11.35965919473</v>
      </c>
    </row>
    <row r="58" spans="1:8" ht="12.75">
      <c r="A58" s="7">
        <f t="shared" si="0"/>
        <v>1.7779707936913898</v>
      </c>
      <c r="B58" s="7">
        <f t="shared" si="1"/>
        <v>0.21942814047175516</v>
      </c>
      <c r="E58">
        <f t="shared" si="2"/>
        <v>48</v>
      </c>
      <c r="F58" s="1">
        <v>69.99871014763</v>
      </c>
      <c r="G58" s="1">
        <v>0</v>
      </c>
      <c r="H58" s="1">
        <v>8.638885890373</v>
      </c>
    </row>
    <row r="59" spans="1:8" ht="12.75">
      <c r="A59" s="7">
        <f t="shared" si="0"/>
        <v>1.7988098774617731</v>
      </c>
      <c r="B59" s="7">
        <f t="shared" si="1"/>
        <v>0.14781836388912878</v>
      </c>
      <c r="E59">
        <f t="shared" si="2"/>
        <v>49</v>
      </c>
      <c r="F59" s="1">
        <v>70.81914487567</v>
      </c>
      <c r="G59" s="1">
        <v>0</v>
      </c>
      <c r="H59" s="1">
        <v>5.819608986315</v>
      </c>
    </row>
    <row r="60" spans="1:8" ht="12.75">
      <c r="A60" s="7">
        <f t="shared" si="0"/>
        <v>1.812031320580645</v>
      </c>
      <c r="B60" s="7">
        <f t="shared" si="1"/>
        <v>0.07442274046830075</v>
      </c>
      <c r="E60">
        <f t="shared" si="2"/>
        <v>50</v>
      </c>
      <c r="F60" s="1">
        <v>71.33967309126</v>
      </c>
      <c r="G60" s="1">
        <v>0</v>
      </c>
      <c r="H60" s="1">
        <v>2.930023292237</v>
      </c>
    </row>
  </sheetData>
  <mergeCells count="2">
    <mergeCell ref="F9:H9"/>
    <mergeCell ref="A8:B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7">
      <selection activeCell="A11" sqref="A11:B60"/>
    </sheetView>
  </sheetViews>
  <sheetFormatPr defaultColWidth="9.140625" defaultRowHeight="12.75"/>
  <cols>
    <col min="1" max="1" width="15.8515625" style="0" customWidth="1"/>
    <col min="2" max="2" width="18.7109375" style="0" customWidth="1"/>
    <col min="6" max="6" width="19.421875" style="1" customWidth="1"/>
    <col min="7" max="7" width="17.421875" style="1" customWidth="1"/>
    <col min="8" max="8" width="22.28125" style="1" customWidth="1"/>
  </cols>
  <sheetData>
    <row r="1" spans="1:2" ht="12.75">
      <c r="A1" s="4" t="s">
        <v>54</v>
      </c>
      <c r="B1" s="1"/>
    </row>
    <row r="2" ht="12.75">
      <c r="B2" s="1"/>
    </row>
    <row r="3" ht="12.75">
      <c r="A3" s="6" t="str">
        <f>CONCATENATE("phi = ",E7," degrees")</f>
        <v>phi = 10 degrees</v>
      </c>
    </row>
    <row r="7" spans="5:6" ht="12.75">
      <c r="E7" s="2">
        <v>10</v>
      </c>
      <c r="F7" s="1" t="s">
        <v>55</v>
      </c>
    </row>
    <row r="8" spans="1:2" ht="12.75">
      <c r="A8" s="9" t="s">
        <v>59</v>
      </c>
      <c r="B8" s="9"/>
    </row>
    <row r="9" spans="6:8" ht="12.75">
      <c r="F9" s="8" t="s">
        <v>58</v>
      </c>
      <c r="G9" s="8"/>
      <c r="H9" s="8"/>
    </row>
    <row r="10" spans="1:8" ht="12.75">
      <c r="A10" s="5" t="s">
        <v>56</v>
      </c>
      <c r="B10" s="5" t="s">
        <v>57</v>
      </c>
      <c r="E10" s="5" t="s">
        <v>60</v>
      </c>
      <c r="F10" s="3" t="s">
        <v>51</v>
      </c>
      <c r="G10" s="3" t="s">
        <v>52</v>
      </c>
      <c r="H10" s="3" t="s">
        <v>53</v>
      </c>
    </row>
    <row r="11" spans="1:8" ht="12.75">
      <c r="A11" s="7">
        <f aca="true" t="shared" si="0" ref="A11:A42">SQRT(F11^2+G11^2)/39.37</f>
        <v>1.812250909753769</v>
      </c>
      <c r="B11" s="7">
        <f aca="true" t="shared" si="1" ref="B11:B42">H11/39.37</f>
        <v>-0.07959831783050546</v>
      </c>
      <c r="E11">
        <v>1</v>
      </c>
      <c r="F11" s="1">
        <v>70.26437704297</v>
      </c>
      <c r="G11" s="1">
        <v>12.38950545535</v>
      </c>
      <c r="H11" s="1">
        <v>-3.133785772987</v>
      </c>
    </row>
    <row r="12" spans="1:8" ht="12.75">
      <c r="A12" s="7">
        <f t="shared" si="0"/>
        <v>1.8055924852058987</v>
      </c>
      <c r="B12" s="7">
        <f t="shared" si="1"/>
        <v>-0.15199762272415546</v>
      </c>
      <c r="E12">
        <f>1+E11</f>
        <v>2</v>
      </c>
      <c r="F12" s="1">
        <v>70.00621739718</v>
      </c>
      <c r="G12" s="1">
        <v>12.34398494447</v>
      </c>
      <c r="H12" s="1">
        <v>-5.98414640665</v>
      </c>
    </row>
    <row r="13" spans="1:8" ht="12.75">
      <c r="A13" s="7">
        <f t="shared" si="0"/>
        <v>1.7911304773279262</v>
      </c>
      <c r="B13" s="7">
        <f t="shared" si="1"/>
        <v>-0.2232572305831852</v>
      </c>
      <c r="E13">
        <f aca="true" t="shared" si="2" ref="E13:E60">1+E12</f>
        <v>3</v>
      </c>
      <c r="F13" s="1">
        <v>69.4454981453</v>
      </c>
      <c r="G13" s="1">
        <v>12.24511501176</v>
      </c>
      <c r="H13" s="1">
        <v>-8.78963716806</v>
      </c>
    </row>
    <row r="14" spans="1:8" ht="12.75">
      <c r="A14" s="7">
        <f t="shared" si="0"/>
        <v>1.769558040624427</v>
      </c>
      <c r="B14" s="7">
        <f t="shared" si="1"/>
        <v>-0.2926978462392685</v>
      </c>
      <c r="E14">
        <f t="shared" si="2"/>
        <v>4</v>
      </c>
      <c r="F14" s="1">
        <v>68.60909419146</v>
      </c>
      <c r="G14" s="1">
        <v>12.09763442792</v>
      </c>
      <c r="H14" s="1">
        <v>-11.52351420644</v>
      </c>
    </row>
    <row r="15" spans="1:8" ht="12.75">
      <c r="A15" s="7">
        <f t="shared" si="0"/>
        <v>1.7408828053617975</v>
      </c>
      <c r="B15" s="7">
        <f t="shared" si="1"/>
        <v>-0.3595119111948184</v>
      </c>
      <c r="E15">
        <f t="shared" si="2"/>
        <v>5</v>
      </c>
      <c r="F15" s="1">
        <v>67.49730137544</v>
      </c>
      <c r="G15" s="1">
        <v>11.9015953575</v>
      </c>
      <c r="H15" s="1">
        <v>-14.15398394374</v>
      </c>
    </row>
    <row r="16" spans="1:8" ht="12.75">
      <c r="A16" s="7">
        <f t="shared" si="0"/>
        <v>1.7047969311097912</v>
      </c>
      <c r="B16" s="7">
        <f t="shared" si="1"/>
        <v>-0.4226261164528829</v>
      </c>
      <c r="E16">
        <f t="shared" si="2"/>
        <v>6</v>
      </c>
      <c r="F16" s="1">
        <v>66.09818414464</v>
      </c>
      <c r="G16" s="1">
        <v>11.65489324054</v>
      </c>
      <c r="H16" s="1">
        <v>-16.63879020475</v>
      </c>
    </row>
    <row r="17" spans="1:8" ht="12.75">
      <c r="A17" s="7">
        <f t="shared" si="0"/>
        <v>1.6613549641470609</v>
      </c>
      <c r="B17" s="7">
        <f t="shared" si="1"/>
        <v>-0.48091474515290833</v>
      </c>
      <c r="E17">
        <f t="shared" si="2"/>
        <v>7</v>
      </c>
      <c r="F17" s="1">
        <v>64.4138573609</v>
      </c>
      <c r="G17" s="1">
        <v>11.35790098423</v>
      </c>
      <c r="H17" s="1">
        <v>-18.93361351667</v>
      </c>
    </row>
    <row r="18" spans="1:8" ht="12.75">
      <c r="A18" s="7">
        <f t="shared" si="0"/>
        <v>1.6108170486482483</v>
      </c>
      <c r="B18" s="7">
        <f t="shared" si="1"/>
        <v>-0.5331651787995937</v>
      </c>
      <c r="E18">
        <f t="shared" si="2"/>
        <v>8</v>
      </c>
      <c r="F18" s="1">
        <v>62.45440730326</v>
      </c>
      <c r="G18" s="1">
        <v>11.01239707172</v>
      </c>
      <c r="H18" s="1">
        <v>-20.99071308934</v>
      </c>
    </row>
    <row r="19" spans="1:8" ht="12.75">
      <c r="A19" s="7">
        <f t="shared" si="0"/>
        <v>1.5539127565878372</v>
      </c>
      <c r="B19" s="7">
        <f t="shared" si="1"/>
        <v>-0.5783974344163069</v>
      </c>
      <c r="E19">
        <f t="shared" si="2"/>
        <v>9</v>
      </c>
      <c r="F19" s="1">
        <v>60.24812084967</v>
      </c>
      <c r="G19" s="1">
        <v>10.62336924278</v>
      </c>
      <c r="H19" s="1">
        <v>-22.77150699297</v>
      </c>
    </row>
    <row r="20" spans="1:8" ht="12.75">
      <c r="A20" s="7">
        <f t="shared" si="0"/>
        <v>1.4916599180210592</v>
      </c>
      <c r="B20" s="7">
        <f t="shared" si="1"/>
        <v>-0.6159395799253239</v>
      </c>
      <c r="E20">
        <f t="shared" si="2"/>
        <v>10</v>
      </c>
      <c r="F20" s="1">
        <v>57.83446118615</v>
      </c>
      <c r="G20" s="1">
        <v>10.19777592185</v>
      </c>
      <c r="H20" s="1">
        <v>-24.24954126166</v>
      </c>
    </row>
    <row r="21" spans="1:8" ht="12.75">
      <c r="A21" s="7">
        <f t="shared" si="0"/>
        <v>1.4254253284825245</v>
      </c>
      <c r="B21" s="7">
        <f t="shared" si="1"/>
        <v>-0.6459243747985777</v>
      </c>
      <c r="E21">
        <f t="shared" si="2"/>
        <v>11</v>
      </c>
      <c r="F21" s="1">
        <v>55.26642154684</v>
      </c>
      <c r="G21" s="1">
        <v>9.744961245915</v>
      </c>
      <c r="H21" s="1">
        <v>-25.43004263582</v>
      </c>
    </row>
    <row r="22" spans="1:8" ht="12.75">
      <c r="A22" s="7">
        <f t="shared" si="0"/>
        <v>1.3563211994057005</v>
      </c>
      <c r="B22" s="7">
        <f t="shared" si="1"/>
        <v>-0.6685342462697487</v>
      </c>
      <c r="E22">
        <f t="shared" si="2"/>
        <v>12</v>
      </c>
      <c r="F22" s="1">
        <v>52.58712446135</v>
      </c>
      <c r="G22" s="1">
        <v>9.272528880409</v>
      </c>
      <c r="H22" s="1">
        <v>-26.32019327564</v>
      </c>
    </row>
    <row r="23" spans="1:8" ht="12.75">
      <c r="A23" s="7">
        <f t="shared" si="0"/>
        <v>1.2851032734011347</v>
      </c>
      <c r="B23" s="7">
        <f t="shared" si="1"/>
        <v>-0.6830120236781814</v>
      </c>
      <c r="E23">
        <f t="shared" si="2"/>
        <v>13</v>
      </c>
      <c r="F23" s="1">
        <v>49.82587149242</v>
      </c>
      <c r="G23" s="1">
        <v>8.785645481427</v>
      </c>
      <c r="H23" s="1">
        <v>-26.89018337221</v>
      </c>
    </row>
    <row r="24" spans="1:8" ht="12.75">
      <c r="A24" s="7">
        <f t="shared" si="0"/>
        <v>1.213676468566291</v>
      </c>
      <c r="B24" s="7">
        <f t="shared" si="1"/>
        <v>-0.6749391519113538</v>
      </c>
      <c r="E24">
        <f t="shared" si="2"/>
        <v>14</v>
      </c>
      <c r="F24" s="1">
        <v>47.05651989829</v>
      </c>
      <c r="G24" s="1">
        <v>8.297334076314</v>
      </c>
      <c r="H24" s="1">
        <v>-26.57235441075</v>
      </c>
    </row>
    <row r="25" spans="1:8" ht="12.75">
      <c r="A25" s="7">
        <f t="shared" si="0"/>
        <v>1.175506112052551</v>
      </c>
      <c r="B25" s="7">
        <f t="shared" si="1"/>
        <v>-0.617696937447803</v>
      </c>
      <c r="E25">
        <f t="shared" si="2"/>
        <v>15</v>
      </c>
      <c r="F25" s="1">
        <v>45.5765833688</v>
      </c>
      <c r="G25" s="1">
        <v>8.036381336429</v>
      </c>
      <c r="H25" s="1">
        <v>-24.31872842732</v>
      </c>
    </row>
    <row r="26" spans="1:8" ht="12.75">
      <c r="A26" s="7">
        <f t="shared" si="0"/>
        <v>1.2049665690052198</v>
      </c>
      <c r="B26" s="7">
        <f t="shared" si="1"/>
        <v>-0.5518132114074169</v>
      </c>
      <c r="E26">
        <f t="shared" si="2"/>
        <v>16</v>
      </c>
      <c r="F26" s="1">
        <v>46.71882070693</v>
      </c>
      <c r="G26" s="1">
        <v>8.237788597513</v>
      </c>
      <c r="H26" s="1">
        <v>-21.72488613311</v>
      </c>
    </row>
    <row r="27" spans="1:8" ht="12.75">
      <c r="A27" s="7">
        <f t="shared" si="0"/>
        <v>1.245881298442781</v>
      </c>
      <c r="B27" s="7">
        <f t="shared" si="1"/>
        <v>-0.49166882285420377</v>
      </c>
      <c r="E27">
        <f t="shared" si="2"/>
        <v>17</v>
      </c>
      <c r="F27" s="1">
        <v>48.30516173749</v>
      </c>
      <c r="G27" s="1">
        <v>8.517503321805</v>
      </c>
      <c r="H27" s="1">
        <v>-19.35700155577</v>
      </c>
    </row>
    <row r="28" spans="1:8" ht="12.75">
      <c r="A28" s="7">
        <f t="shared" si="0"/>
        <v>1.2859248161719399</v>
      </c>
      <c r="B28" s="7">
        <f t="shared" si="1"/>
        <v>-0.43094093767259334</v>
      </c>
      <c r="E28">
        <f t="shared" si="2"/>
        <v>18</v>
      </c>
      <c r="F28" s="1">
        <v>49.85772425116</v>
      </c>
      <c r="G28" s="1">
        <v>8.791261982203</v>
      </c>
      <c r="H28" s="1">
        <v>-16.96614471617</v>
      </c>
    </row>
    <row r="29" spans="1:8" ht="12.75">
      <c r="A29" s="7">
        <f t="shared" si="0"/>
        <v>1.3242661997542264</v>
      </c>
      <c r="B29" s="7">
        <f t="shared" si="1"/>
        <v>-0.36912637091313183</v>
      </c>
      <c r="E29">
        <f t="shared" si="2"/>
        <v>19</v>
      </c>
      <c r="F29" s="1">
        <v>51.34429182184</v>
      </c>
      <c r="G29" s="1">
        <v>9.053383953559</v>
      </c>
      <c r="H29" s="1">
        <v>-14.53250522285</v>
      </c>
    </row>
    <row r="30" spans="1:8" ht="12.75">
      <c r="A30" s="7">
        <f t="shared" si="0"/>
        <v>1.3594302913751135</v>
      </c>
      <c r="B30" s="7">
        <f t="shared" si="1"/>
        <v>-0.3054637749387859</v>
      </c>
      <c r="E30">
        <f t="shared" si="2"/>
        <v>20</v>
      </c>
      <c r="F30" s="1">
        <v>52.70766980594</v>
      </c>
      <c r="G30" s="1">
        <v>9.29378427706</v>
      </c>
      <c r="H30" s="1">
        <v>-12.02610881934</v>
      </c>
    </row>
    <row r="31" spans="1:8" ht="12.75">
      <c r="A31" s="7">
        <f t="shared" si="0"/>
        <v>1.3889324055146084</v>
      </c>
      <c r="B31" s="7">
        <f t="shared" si="1"/>
        <v>-0.2390067969856998</v>
      </c>
      <c r="E31">
        <f t="shared" si="2"/>
        <v>21</v>
      </c>
      <c r="F31" s="1">
        <v>53.85152227157</v>
      </c>
      <c r="G31" s="1">
        <v>9.495476328701</v>
      </c>
      <c r="H31" s="1">
        <v>-9.409697597327</v>
      </c>
    </row>
    <row r="32" spans="1:8" ht="12.75">
      <c r="A32" s="7">
        <f t="shared" si="0"/>
        <v>1.4103287071059212</v>
      </c>
      <c r="B32" s="7">
        <f t="shared" si="1"/>
        <v>-0.16953898363279146</v>
      </c>
      <c r="E32">
        <f t="shared" si="2"/>
        <v>22</v>
      </c>
      <c r="F32" s="1">
        <v>54.68109713576</v>
      </c>
      <c r="G32" s="1">
        <v>9.641752759775</v>
      </c>
      <c r="H32" s="1">
        <v>-6.674749785623</v>
      </c>
    </row>
    <row r="33" spans="1:8" ht="12.75">
      <c r="A33" s="7">
        <f t="shared" si="0"/>
        <v>1.4212655692181295</v>
      </c>
      <c r="B33" s="7">
        <f t="shared" si="1"/>
        <v>-0.09769947927894337</v>
      </c>
      <c r="E33">
        <f t="shared" si="2"/>
        <v>23</v>
      </c>
      <c r="F33" s="1">
        <v>55.10513985467</v>
      </c>
      <c r="G33" s="1">
        <v>9.716522932092</v>
      </c>
      <c r="H33" s="1">
        <v>-3.846428499212</v>
      </c>
    </row>
    <row r="34" spans="1:8" ht="12.75">
      <c r="A34" s="7">
        <f t="shared" si="0"/>
        <v>1.419546576492336</v>
      </c>
      <c r="B34" s="7">
        <f t="shared" si="1"/>
        <v>-0.02509095019355347</v>
      </c>
      <c r="E34">
        <f t="shared" si="2"/>
        <v>24</v>
      </c>
      <c r="F34" s="1">
        <v>55.03849127286</v>
      </c>
      <c r="G34" s="1">
        <v>9.704770988892</v>
      </c>
      <c r="H34" s="1">
        <v>-0.9878307091202</v>
      </c>
    </row>
    <row r="35" spans="1:8" ht="12.75">
      <c r="A35" s="7">
        <f t="shared" si="0"/>
        <v>1.4023774086179066</v>
      </c>
      <c r="B35" s="7">
        <f t="shared" si="1"/>
        <v>0.04544248300975362</v>
      </c>
      <c r="E35">
        <f t="shared" si="2"/>
        <v>25</v>
      </c>
      <c r="F35" s="1">
        <v>54.37281033511</v>
      </c>
      <c r="G35" s="1">
        <v>9.587393479024</v>
      </c>
      <c r="H35" s="1">
        <v>1.789070556094</v>
      </c>
    </row>
    <row r="36" spans="1:8" ht="12.75">
      <c r="A36" s="7">
        <f t="shared" si="0"/>
        <v>1.3715227461068078</v>
      </c>
      <c r="B36" s="7">
        <f t="shared" si="1"/>
        <v>0.11122081877805436</v>
      </c>
      <c r="E36">
        <f t="shared" si="2"/>
        <v>26</v>
      </c>
      <c r="F36" s="1">
        <v>53.17651702465</v>
      </c>
      <c r="G36" s="1">
        <v>9.376454691549</v>
      </c>
      <c r="H36" s="1">
        <v>4.378763635292</v>
      </c>
    </row>
    <row r="37" spans="1:8" ht="12.75">
      <c r="A37" s="7">
        <f t="shared" si="0"/>
        <v>1.3314141824804797</v>
      </c>
      <c r="B37" s="7">
        <f t="shared" si="1"/>
        <v>0.17186164830157483</v>
      </c>
      <c r="E37">
        <f t="shared" si="2"/>
        <v>27</v>
      </c>
      <c r="F37" s="1">
        <v>51.62143255918</v>
      </c>
      <c r="G37" s="1">
        <v>9.102251343005</v>
      </c>
      <c r="H37" s="1">
        <v>6.766193093633</v>
      </c>
    </row>
    <row r="38" spans="1:8" ht="12.75">
      <c r="A38" s="7">
        <f t="shared" si="0"/>
        <v>1.2856890778474432</v>
      </c>
      <c r="B38" s="7">
        <f t="shared" si="1"/>
        <v>0.2284604083132588</v>
      </c>
      <c r="E38">
        <f t="shared" si="2"/>
        <v>28</v>
      </c>
      <c r="F38" s="1">
        <v>49.84858423284</v>
      </c>
      <c r="G38" s="1">
        <v>8.789650350368</v>
      </c>
      <c r="H38" s="1">
        <v>8.994486275293</v>
      </c>
    </row>
    <row r="39" spans="1:8" ht="12.75">
      <c r="A39" s="7">
        <f t="shared" si="0"/>
        <v>1.2371554467756938</v>
      </c>
      <c r="B39" s="7">
        <f t="shared" si="1"/>
        <v>0.2826760585867412</v>
      </c>
      <c r="E39">
        <f t="shared" si="2"/>
        <v>29</v>
      </c>
      <c r="F39" s="1">
        <v>47.96684405297</v>
      </c>
      <c r="G39" s="1">
        <v>8.457848785973</v>
      </c>
      <c r="H39" s="1">
        <v>11.12895642656</v>
      </c>
    </row>
    <row r="40" spans="1:8" ht="12.75">
      <c r="A40" s="7">
        <f t="shared" si="0"/>
        <v>1.1858125591188304</v>
      </c>
      <c r="B40" s="7">
        <f t="shared" si="1"/>
        <v>0.334239341492253</v>
      </c>
      <c r="E40">
        <f t="shared" si="2"/>
        <v>30</v>
      </c>
      <c r="F40" s="1">
        <v>45.97618371042</v>
      </c>
      <c r="G40" s="1">
        <v>8.106841658156</v>
      </c>
      <c r="H40" s="1">
        <v>13.15900287455</v>
      </c>
    </row>
    <row r="41" spans="1:8" ht="12.75">
      <c r="A41" s="7">
        <f t="shared" si="0"/>
        <v>1.1328036390693987</v>
      </c>
      <c r="B41" s="7">
        <f t="shared" si="1"/>
        <v>0.3840981831902464</v>
      </c>
      <c r="E41">
        <f t="shared" si="2"/>
        <v>31</v>
      </c>
      <c r="F41" s="1">
        <v>43.92092815781</v>
      </c>
      <c r="G41" s="1">
        <v>7.74444465198</v>
      </c>
      <c r="H41" s="1">
        <v>15.1219454722</v>
      </c>
    </row>
    <row r="42" spans="1:8" ht="12.75">
      <c r="A42" s="7">
        <f t="shared" si="0"/>
        <v>1.0801745155769156</v>
      </c>
      <c r="B42" s="7">
        <f t="shared" si="1"/>
        <v>0.4343554278516637</v>
      </c>
      <c r="E42">
        <f t="shared" si="2"/>
        <v>32</v>
      </c>
      <c r="F42" s="1">
        <v>41.8803980322</v>
      </c>
      <c r="G42" s="1">
        <v>7.384644135886</v>
      </c>
      <c r="H42" s="1">
        <v>17.10057319452</v>
      </c>
    </row>
    <row r="43" spans="1:8" ht="12.75">
      <c r="A43" s="7">
        <f aca="true" t="shared" si="3" ref="A43:A60">SQRT(F43^2+G43^2)/39.37</f>
        <v>1.0309999983758995</v>
      </c>
      <c r="B43" s="7">
        <f aca="true" t="shared" si="4" ref="B43:B60">H43/39.37</f>
        <v>0.4879023887874016</v>
      </c>
      <c r="E43">
        <f t="shared" si="2"/>
        <v>33</v>
      </c>
      <c r="F43" s="1">
        <v>39.97380949144</v>
      </c>
      <c r="G43" s="1">
        <v>7.048461135041</v>
      </c>
      <c r="H43" s="1">
        <v>19.20871704656</v>
      </c>
    </row>
    <row r="44" spans="1:8" ht="12.75">
      <c r="A44" s="7">
        <f t="shared" si="3"/>
        <v>1.0146909552990442</v>
      </c>
      <c r="B44" s="7">
        <f t="shared" si="4"/>
        <v>0.5562321012705106</v>
      </c>
      <c r="E44">
        <f t="shared" si="2"/>
        <v>34</v>
      </c>
      <c r="F44" s="1">
        <v>39.34147721019</v>
      </c>
      <c r="G44" s="1">
        <v>6.936963893083</v>
      </c>
      <c r="H44" s="1">
        <v>21.89885782702</v>
      </c>
    </row>
    <row r="45" spans="1:8" ht="12.75">
      <c r="A45" s="7">
        <f t="shared" si="3"/>
        <v>1.061351326215892</v>
      </c>
      <c r="B45" s="7">
        <f t="shared" si="4"/>
        <v>0.6087158461468124</v>
      </c>
      <c r="E45">
        <f t="shared" si="2"/>
        <v>35</v>
      </c>
      <c r="F45" s="1">
        <v>41.15058756981</v>
      </c>
      <c r="G45" s="1">
        <v>7.255958860563</v>
      </c>
      <c r="H45" s="1">
        <v>23.9651428628</v>
      </c>
    </row>
    <row r="46" spans="1:8" ht="12.75">
      <c r="A46" s="7">
        <f t="shared" si="3"/>
        <v>1.1319078620923013</v>
      </c>
      <c r="B46" s="7">
        <f t="shared" si="4"/>
        <v>0.6245800575163831</v>
      </c>
      <c r="E46">
        <f t="shared" si="2"/>
        <v>36</v>
      </c>
      <c r="F46" s="1">
        <v>43.88619719924</v>
      </c>
      <c r="G46" s="1">
        <v>7.738320646918</v>
      </c>
      <c r="H46" s="1">
        <v>24.58971686442</v>
      </c>
    </row>
    <row r="47" spans="1:8" ht="12.75">
      <c r="A47" s="7">
        <f t="shared" si="3"/>
        <v>1.2044965863719521</v>
      </c>
      <c r="B47" s="7">
        <f t="shared" si="4"/>
        <v>0.6208875563464568</v>
      </c>
      <c r="E47">
        <f t="shared" si="2"/>
        <v>37</v>
      </c>
      <c r="F47" s="1">
        <v>46.70059859609</v>
      </c>
      <c r="G47" s="1">
        <v>8.234575547726</v>
      </c>
      <c r="H47" s="1">
        <v>24.44434309336</v>
      </c>
    </row>
    <row r="48" spans="1:8" ht="12.75">
      <c r="A48" s="7">
        <f t="shared" si="3"/>
        <v>1.2761104558494953</v>
      </c>
      <c r="B48" s="7">
        <f t="shared" si="4"/>
        <v>0.6081249764937771</v>
      </c>
      <c r="E48">
        <f t="shared" si="2"/>
        <v>38</v>
      </c>
      <c r="F48" s="1">
        <v>49.47720303833</v>
      </c>
      <c r="G48" s="1">
        <v>8.724165825649</v>
      </c>
      <c r="H48" s="1">
        <v>23.94188032456</v>
      </c>
    </row>
    <row r="49" spans="1:8" ht="12.75">
      <c r="A49" s="7">
        <f t="shared" si="3"/>
        <v>1.346089297417914</v>
      </c>
      <c r="B49" s="7">
        <f t="shared" si="4"/>
        <v>0.5882589903576327</v>
      </c>
      <c r="E49">
        <f t="shared" si="2"/>
        <v>39</v>
      </c>
      <c r="F49" s="1">
        <v>52.19041437266</v>
      </c>
      <c r="G49" s="1">
        <v>9.202578188255</v>
      </c>
      <c r="H49" s="1">
        <v>23.15975645038</v>
      </c>
    </row>
    <row r="50" spans="1:8" ht="12.75">
      <c r="A50" s="7">
        <f t="shared" si="3"/>
        <v>1.413780436145195</v>
      </c>
      <c r="B50" s="7">
        <f t="shared" si="4"/>
        <v>0.5616221448907798</v>
      </c>
      <c r="E50">
        <f t="shared" si="2"/>
        <v>40</v>
      </c>
      <c r="F50" s="1">
        <v>54.81492716413</v>
      </c>
      <c r="G50" s="1">
        <v>9.665350604605</v>
      </c>
      <c r="H50" s="1">
        <v>22.11106384435</v>
      </c>
    </row>
    <row r="51" spans="1:8" ht="12.75">
      <c r="A51" s="7">
        <f t="shared" si="3"/>
        <v>1.4784150705713663</v>
      </c>
      <c r="B51" s="7">
        <f t="shared" si="4"/>
        <v>0.5282515967421895</v>
      </c>
      <c r="E51">
        <f t="shared" si="2"/>
        <v>41</v>
      </c>
      <c r="F51" s="1">
        <v>57.32093353384</v>
      </c>
      <c r="G51" s="1">
        <v>10.10722714141</v>
      </c>
      <c r="H51" s="1">
        <v>20.79726536374</v>
      </c>
    </row>
    <row r="52" spans="1:8" ht="12.75">
      <c r="A52" s="7">
        <f t="shared" si="3"/>
        <v>1.5392102318669305</v>
      </c>
      <c r="B52" s="7">
        <f t="shared" si="4"/>
        <v>0.48831278471983747</v>
      </c>
      <c r="E52">
        <f t="shared" si="2"/>
        <v>42</v>
      </c>
      <c r="F52" s="1">
        <v>59.67807630732</v>
      </c>
      <c r="G52" s="1">
        <v>10.52285500976</v>
      </c>
      <c r="H52" s="1">
        <v>19.22487433442</v>
      </c>
    </row>
    <row r="53" spans="1:8" ht="12.75">
      <c r="A53" s="7">
        <f t="shared" si="3"/>
        <v>1.5954854233260225</v>
      </c>
      <c r="B53" s="7">
        <f t="shared" si="4"/>
        <v>0.44222354432766064</v>
      </c>
      <c r="E53">
        <f t="shared" si="2"/>
        <v>43</v>
      </c>
      <c r="F53" s="1">
        <v>61.85997134711</v>
      </c>
      <c r="G53" s="1">
        <v>10.90758197435</v>
      </c>
      <c r="H53" s="1">
        <v>17.41034094018</v>
      </c>
    </row>
    <row r="54" spans="1:8" ht="12.75">
      <c r="A54" s="7">
        <f t="shared" si="3"/>
        <v>1.6464398366811424</v>
      </c>
      <c r="B54" s="7">
        <f t="shared" si="4"/>
        <v>0.3903187140335281</v>
      </c>
      <c r="E54">
        <f t="shared" si="2"/>
        <v>44</v>
      </c>
      <c r="F54" s="1">
        <v>63.83556981017</v>
      </c>
      <c r="G54" s="1">
        <v>11.25593328643</v>
      </c>
      <c r="H54" s="1">
        <v>15.3668477715</v>
      </c>
    </row>
    <row r="55" spans="1:8" ht="12.75">
      <c r="A55" s="7">
        <f t="shared" si="3"/>
        <v>1.6908976027429716</v>
      </c>
      <c r="B55" s="7">
        <f t="shared" si="4"/>
        <v>0.3327581631463043</v>
      </c>
      <c r="E55">
        <f t="shared" si="2"/>
        <v>45</v>
      </c>
      <c r="F55" s="1">
        <v>65.55928103594</v>
      </c>
      <c r="G55" s="1">
        <v>11.55987008249</v>
      </c>
      <c r="H55" s="1">
        <v>13.10068888307</v>
      </c>
    </row>
    <row r="56" spans="1:8" ht="12.75">
      <c r="A56" s="7">
        <f t="shared" si="3"/>
        <v>1.7283558736428646</v>
      </c>
      <c r="B56" s="7">
        <f t="shared" si="4"/>
        <v>0.2704090662486665</v>
      </c>
      <c r="E56">
        <f t="shared" si="2"/>
        <v>46</v>
      </c>
      <c r="F56" s="1">
        <v>67.01160866658</v>
      </c>
      <c r="G56" s="1">
        <v>11.8159546286</v>
      </c>
      <c r="H56" s="1">
        <v>10.64600493821</v>
      </c>
    </row>
    <row r="57" spans="1:8" ht="12.75">
      <c r="A57" s="7">
        <f t="shared" si="3"/>
        <v>1.7590289141192343</v>
      </c>
      <c r="B57" s="7">
        <f t="shared" si="4"/>
        <v>0.20444649056383032</v>
      </c>
      <c r="E57">
        <f t="shared" si="2"/>
        <v>47</v>
      </c>
      <c r="F57" s="1">
        <v>68.20086014908</v>
      </c>
      <c r="G57" s="1">
        <v>12.02565175181</v>
      </c>
      <c r="H57" s="1">
        <v>8.049058333498</v>
      </c>
    </row>
    <row r="58" spans="1:8" ht="12.75">
      <c r="A58" s="7">
        <f t="shared" si="3"/>
        <v>1.7832183569045497</v>
      </c>
      <c r="B58" s="7">
        <f t="shared" si="4"/>
        <v>0.1358421106422657</v>
      </c>
      <c r="E58">
        <f t="shared" si="2"/>
        <v>48</v>
      </c>
      <c r="F58" s="1">
        <v>69.13873035192</v>
      </c>
      <c r="G58" s="1">
        <v>12.19102357297</v>
      </c>
      <c r="H58" s="1">
        <v>5.348103895986</v>
      </c>
    </row>
    <row r="59" spans="1:8" ht="12.75">
      <c r="A59" s="7">
        <f t="shared" si="3"/>
        <v>1.8004922025299717</v>
      </c>
      <c r="B59" s="7">
        <f t="shared" si="4"/>
        <v>0.06517660236075692</v>
      </c>
      <c r="E59">
        <f t="shared" si="2"/>
        <v>49</v>
      </c>
      <c r="F59" s="1">
        <v>69.808469843</v>
      </c>
      <c r="G59" s="1">
        <v>12.30911671529</v>
      </c>
      <c r="H59" s="1">
        <v>2.566002834943</v>
      </c>
    </row>
    <row r="60" spans="1:8" ht="12.75">
      <c r="A60" s="7">
        <f t="shared" si="3"/>
        <v>1.8103962673034355</v>
      </c>
      <c r="B60" s="7">
        <f t="shared" si="4"/>
        <v>-0.006886918518963678</v>
      </c>
      <c r="E60">
        <f t="shared" si="2"/>
        <v>50</v>
      </c>
      <c r="F60" s="1">
        <v>70.19246906615</v>
      </c>
      <c r="G60" s="1">
        <v>12.37682613891</v>
      </c>
      <c r="H60" s="1">
        <v>-0.2711379820916</v>
      </c>
    </row>
  </sheetData>
  <mergeCells count="2">
    <mergeCell ref="F9:H9"/>
    <mergeCell ref="A8:B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0">
      <selection activeCell="A11" sqref="A11:B60"/>
    </sheetView>
  </sheetViews>
  <sheetFormatPr defaultColWidth="9.140625" defaultRowHeight="12.75"/>
  <cols>
    <col min="1" max="1" width="15.8515625" style="0" customWidth="1"/>
    <col min="2" max="2" width="18.7109375" style="0" customWidth="1"/>
    <col min="6" max="6" width="19.421875" style="1" customWidth="1"/>
    <col min="7" max="7" width="17.421875" style="1" customWidth="1"/>
    <col min="8" max="8" width="22.28125" style="1" customWidth="1"/>
  </cols>
  <sheetData>
    <row r="1" spans="1:2" ht="12.75">
      <c r="A1" s="4" t="s">
        <v>54</v>
      </c>
      <c r="B1" s="1"/>
    </row>
    <row r="2" ht="12.75">
      <c r="B2" s="1"/>
    </row>
    <row r="3" ht="12.75">
      <c r="A3" s="6" t="str">
        <f>CONCATENATE("phi = ",E7," degrees")</f>
        <v>phi = 20 degrees</v>
      </c>
    </row>
    <row r="7" spans="5:6" ht="12.75">
      <c r="E7" s="2">
        <v>20</v>
      </c>
      <c r="F7" s="1" t="s">
        <v>55</v>
      </c>
    </row>
    <row r="8" spans="1:2" ht="12.75">
      <c r="A8" s="9" t="s">
        <v>59</v>
      </c>
      <c r="B8" s="9"/>
    </row>
    <row r="9" spans="6:8" ht="12.75">
      <c r="F9" s="8" t="s">
        <v>58</v>
      </c>
      <c r="G9" s="8"/>
      <c r="H9" s="8"/>
    </row>
    <row r="10" spans="1:8" ht="12.75">
      <c r="A10" s="5" t="s">
        <v>56</v>
      </c>
      <c r="B10" s="5" t="s">
        <v>57</v>
      </c>
      <c r="E10" s="5" t="s">
        <v>60</v>
      </c>
      <c r="F10" s="3" t="s">
        <v>51</v>
      </c>
      <c r="G10" s="3" t="s">
        <v>52</v>
      </c>
      <c r="H10" s="3" t="s">
        <v>53</v>
      </c>
    </row>
    <row r="11" spans="1:8" ht="12.75">
      <c r="A11" s="7">
        <f aca="true" t="shared" si="0" ref="A11:A42">SQRT(F11^2+G11^2)/39.37</f>
        <v>1.806218532922896</v>
      </c>
      <c r="B11" s="7">
        <f aca="true" t="shared" si="1" ref="B11:B42">H11/39.37</f>
        <v>-0.14981286977459995</v>
      </c>
      <c r="E11">
        <v>1</v>
      </c>
      <c r="F11" s="1">
        <v>66.82231623362</v>
      </c>
      <c r="G11" s="1">
        <v>24.32133409376</v>
      </c>
      <c r="H11" s="1">
        <v>-5.898132683026</v>
      </c>
    </row>
    <row r="12" spans="1:8" ht="12.75">
      <c r="A12" s="7">
        <f t="shared" si="0"/>
        <v>1.7994343830241228</v>
      </c>
      <c r="B12" s="7">
        <f t="shared" si="1"/>
        <v>-0.21746938193675389</v>
      </c>
      <c r="E12">
        <f>1+E11</f>
        <v>2</v>
      </c>
      <c r="F12" s="1">
        <v>66.57133186952</v>
      </c>
      <c r="G12" s="1">
        <v>24.22998325596</v>
      </c>
      <c r="H12" s="1">
        <v>-8.56176956685</v>
      </c>
    </row>
    <row r="13" spans="1:8" ht="12.75">
      <c r="A13" s="7">
        <f t="shared" si="0"/>
        <v>1.7848151220609054</v>
      </c>
      <c r="B13" s="7">
        <f t="shared" si="1"/>
        <v>-0.2838750991092202</v>
      </c>
      <c r="E13">
        <f aca="true" t="shared" si="2" ref="E13:E60">1+E12</f>
        <v>3</v>
      </c>
      <c r="F13" s="1">
        <v>66.03048209892</v>
      </c>
      <c r="G13" s="1">
        <v>24.03313003825</v>
      </c>
      <c r="H13" s="1">
        <v>-11.17616265193</v>
      </c>
    </row>
    <row r="14" spans="1:8" ht="12.75">
      <c r="A14" s="7">
        <f t="shared" si="0"/>
        <v>1.7625394044731895</v>
      </c>
      <c r="B14" s="7">
        <f t="shared" si="1"/>
        <v>-0.34811796311836424</v>
      </c>
      <c r="E14">
        <f t="shared" si="2"/>
        <v>4</v>
      </c>
      <c r="F14" s="1">
        <v>65.20637636761</v>
      </c>
      <c r="G14" s="1">
        <v>23.73318008217</v>
      </c>
      <c r="H14" s="1">
        <v>-13.70540420797</v>
      </c>
    </row>
    <row r="15" spans="1:8" ht="12.75">
      <c r="A15" s="7">
        <f t="shared" si="0"/>
        <v>1.7328687475287834</v>
      </c>
      <c r="B15" s="7">
        <f t="shared" si="1"/>
        <v>-0.4092971836253493</v>
      </c>
      <c r="E15">
        <f t="shared" si="2"/>
        <v>5</v>
      </c>
      <c r="F15" s="1">
        <v>64.10868968958</v>
      </c>
      <c r="G15" s="1">
        <v>23.33365480482</v>
      </c>
      <c r="H15" s="1">
        <v>-16.11403011933</v>
      </c>
    </row>
    <row r="16" spans="1:8" ht="12.75">
      <c r="A16" s="7">
        <f t="shared" si="0"/>
        <v>1.6960140653214442</v>
      </c>
      <c r="B16" s="7">
        <f t="shared" si="1"/>
        <v>-0.4664308637211074</v>
      </c>
      <c r="E16">
        <f t="shared" si="2"/>
        <v>6</v>
      </c>
      <c r="F16" s="1">
        <v>62.74522497905</v>
      </c>
      <c r="G16" s="1">
        <v>22.83739423471</v>
      </c>
      <c r="H16" s="1">
        <v>-18.3633831047</v>
      </c>
    </row>
    <row r="17" spans="1:8" ht="12.75">
      <c r="A17" s="7">
        <f t="shared" si="0"/>
        <v>1.6519257224477926</v>
      </c>
      <c r="B17" s="7">
        <f t="shared" si="1"/>
        <v>-0.5181743951684024</v>
      </c>
      <c r="E17">
        <f t="shared" si="2"/>
        <v>7</v>
      </c>
      <c r="F17" s="1">
        <v>61.1141459396</v>
      </c>
      <c r="G17" s="1">
        <v>22.24373001461</v>
      </c>
      <c r="H17" s="1">
        <v>-20.40052593778</v>
      </c>
    </row>
    <row r="18" spans="1:8" ht="12.75">
      <c r="A18" s="7">
        <f t="shared" si="0"/>
        <v>1.601217952476204</v>
      </c>
      <c r="B18" s="7">
        <f t="shared" si="1"/>
        <v>-0.5634628312689866</v>
      </c>
      <c r="E18">
        <f t="shared" si="2"/>
        <v>8</v>
      </c>
      <c r="F18" s="1">
        <v>59.23817657112</v>
      </c>
      <c r="G18" s="1">
        <v>21.56093300409</v>
      </c>
      <c r="H18" s="1">
        <v>-22.18353166706</v>
      </c>
    </row>
    <row r="19" spans="1:8" ht="12.75">
      <c r="A19" s="7">
        <f t="shared" si="0"/>
        <v>1.5455966631951912</v>
      </c>
      <c r="B19" s="7">
        <f t="shared" si="1"/>
        <v>-0.6025821508369317</v>
      </c>
      <c r="E19">
        <f t="shared" si="2"/>
        <v>9</v>
      </c>
      <c r="F19" s="1">
        <v>57.18042812379</v>
      </c>
      <c r="G19" s="1">
        <v>20.81197381966</v>
      </c>
      <c r="H19" s="1">
        <v>-23.72365927845</v>
      </c>
    </row>
    <row r="20" spans="1:8" ht="12.75">
      <c r="A20" s="7">
        <f t="shared" si="0"/>
        <v>1.48622182889009</v>
      </c>
      <c r="B20" s="7">
        <f t="shared" si="1"/>
        <v>-0.6357399505737872</v>
      </c>
      <c r="E20">
        <f t="shared" si="2"/>
        <v>10</v>
      </c>
      <c r="F20" s="1">
        <v>54.98381465652</v>
      </c>
      <c r="G20" s="1">
        <v>20.01247190138</v>
      </c>
      <c r="H20" s="1">
        <v>-25.02908185409</v>
      </c>
    </row>
    <row r="21" spans="1:8" ht="12.75">
      <c r="A21" s="7">
        <f t="shared" si="0"/>
        <v>1.4234075415459868</v>
      </c>
      <c r="B21" s="7">
        <f t="shared" si="1"/>
        <v>-0.6616968981160783</v>
      </c>
      <c r="E21">
        <f t="shared" si="2"/>
        <v>11</v>
      </c>
      <c r="F21" s="1">
        <v>52.65995622168</v>
      </c>
      <c r="G21" s="1">
        <v>19.16665660245</v>
      </c>
      <c r="H21" s="1">
        <v>-26.05100687883</v>
      </c>
    </row>
    <row r="22" spans="1:8" ht="12.75">
      <c r="A22" s="7">
        <f t="shared" si="0"/>
        <v>1.3563449363318247</v>
      </c>
      <c r="B22" s="7">
        <f t="shared" si="1"/>
        <v>-0.6693592112494285</v>
      </c>
      <c r="E22">
        <f t="shared" si="2"/>
        <v>12</v>
      </c>
      <c r="F22" s="1">
        <v>50.17892829987</v>
      </c>
      <c r="G22" s="1">
        <v>18.26363628853</v>
      </c>
      <c r="H22" s="1">
        <v>-26.35267214689</v>
      </c>
    </row>
    <row r="23" spans="1:8" ht="12.75">
      <c r="A23" s="7">
        <f t="shared" si="0"/>
        <v>1.3012747981155628</v>
      </c>
      <c r="B23" s="7">
        <f t="shared" si="1"/>
        <v>-0.633904223919228</v>
      </c>
      <c r="E23">
        <f t="shared" si="2"/>
        <v>13</v>
      </c>
      <c r="F23" s="1">
        <v>48.14157007115</v>
      </c>
      <c r="G23" s="1">
        <v>17.52209853674</v>
      </c>
      <c r="H23" s="1">
        <v>-24.9568092957</v>
      </c>
    </row>
    <row r="24" spans="1:8" ht="12.75">
      <c r="A24" s="7">
        <f t="shared" si="0"/>
        <v>1.3000562130759</v>
      </c>
      <c r="B24" s="7">
        <f t="shared" si="1"/>
        <v>-0.56735946299238</v>
      </c>
      <c r="E24">
        <f t="shared" si="2"/>
        <v>14</v>
      </c>
      <c r="F24" s="1">
        <v>48.09648766645</v>
      </c>
      <c r="G24" s="1">
        <v>17.50568988334</v>
      </c>
      <c r="H24" s="1">
        <v>-22.33694205801</v>
      </c>
    </row>
    <row r="25" spans="1:8" ht="12.75">
      <c r="A25" s="7">
        <f t="shared" si="0"/>
        <v>1.320404759505435</v>
      </c>
      <c r="B25" s="7">
        <f t="shared" si="1"/>
        <v>-0.5024461936299214</v>
      </c>
      <c r="E25">
        <f t="shared" si="2"/>
        <v>15</v>
      </c>
      <c r="F25" s="1">
        <v>48.84929635467</v>
      </c>
      <c r="G25" s="1">
        <v>17.77968983795</v>
      </c>
      <c r="H25" s="1">
        <v>-19.78130664321</v>
      </c>
    </row>
    <row r="26" spans="1:8" ht="12.75">
      <c r="A26" s="7">
        <f t="shared" si="0"/>
        <v>1.3414065876831889</v>
      </c>
      <c r="B26" s="7">
        <f t="shared" si="1"/>
        <v>-0.43773549979832366</v>
      </c>
      <c r="E26">
        <f t="shared" si="2"/>
        <v>16</v>
      </c>
      <c r="F26" s="1">
        <v>49.62627365747</v>
      </c>
      <c r="G26" s="1">
        <v>18.06248644887</v>
      </c>
      <c r="H26" s="1">
        <v>-17.23364662706</v>
      </c>
    </row>
    <row r="27" spans="1:8" ht="12.75">
      <c r="A27" s="7">
        <f t="shared" si="0"/>
        <v>1.3617237858227944</v>
      </c>
      <c r="B27" s="7">
        <f t="shared" si="1"/>
        <v>-0.37280875211938025</v>
      </c>
      <c r="E27">
        <f t="shared" si="2"/>
        <v>17</v>
      </c>
      <c r="F27" s="1">
        <v>50.37792259381</v>
      </c>
      <c r="G27" s="1">
        <v>18.33606428831</v>
      </c>
      <c r="H27" s="1">
        <v>-14.67748057094</v>
      </c>
    </row>
    <row r="28" spans="1:8" ht="12.75">
      <c r="A28" s="7">
        <f t="shared" si="0"/>
        <v>1.3788761726263101</v>
      </c>
      <c r="B28" s="7">
        <f t="shared" si="1"/>
        <v>-0.30698685060756925</v>
      </c>
      <c r="E28">
        <f t="shared" si="2"/>
        <v>18</v>
      </c>
      <c r="F28" s="1">
        <v>51.01248712421</v>
      </c>
      <c r="G28" s="1">
        <v>18.5670268891</v>
      </c>
      <c r="H28" s="1">
        <v>-12.08607230842</v>
      </c>
    </row>
    <row r="29" spans="1:8" ht="12.75">
      <c r="A29" s="7">
        <f t="shared" si="0"/>
        <v>1.390590090793608</v>
      </c>
      <c r="B29" s="7">
        <f t="shared" si="1"/>
        <v>-0.23999536512644148</v>
      </c>
      <c r="E29">
        <f t="shared" si="2"/>
        <v>19</v>
      </c>
      <c r="F29" s="1">
        <v>51.44585170875</v>
      </c>
      <c r="G29" s="1">
        <v>18.72475869846</v>
      </c>
      <c r="H29" s="1">
        <v>-9.448617525028</v>
      </c>
    </row>
    <row r="30" spans="1:8" ht="12.75">
      <c r="A30" s="7">
        <f t="shared" si="0"/>
        <v>1.3944163918746857</v>
      </c>
      <c r="B30" s="7">
        <f t="shared" si="1"/>
        <v>-0.1721251404961138</v>
      </c>
      <c r="E30">
        <f t="shared" si="2"/>
        <v>20</v>
      </c>
      <c r="F30" s="1">
        <v>51.58740838984</v>
      </c>
      <c r="G30" s="1">
        <v>18.77628111684</v>
      </c>
      <c r="H30" s="1">
        <v>-6.776566781332</v>
      </c>
    </row>
    <row r="31" spans="1:8" ht="12.75">
      <c r="A31" s="7">
        <f t="shared" si="0"/>
        <v>1.3874450872966984</v>
      </c>
      <c r="B31" s="7">
        <f t="shared" si="1"/>
        <v>-0.10453306815560073</v>
      </c>
      <c r="E31">
        <f t="shared" si="2"/>
        <v>21</v>
      </c>
      <c r="F31" s="1">
        <v>51.32950010766</v>
      </c>
      <c r="G31" s="1">
        <v>18.68241017895</v>
      </c>
      <c r="H31" s="1">
        <v>-4.115466893286</v>
      </c>
    </row>
    <row r="32" spans="1:8" ht="12.75">
      <c r="A32" s="7">
        <f t="shared" si="0"/>
        <v>1.3693673316042625</v>
      </c>
      <c r="B32" s="7">
        <f t="shared" si="1"/>
        <v>-0.039019962765963936</v>
      </c>
      <c r="E32">
        <f t="shared" si="2"/>
        <v>22</v>
      </c>
      <c r="F32" s="1">
        <v>50.66070090886</v>
      </c>
      <c r="G32" s="1">
        <v>18.43898717789</v>
      </c>
      <c r="H32" s="1">
        <v>-1.536215934096</v>
      </c>
    </row>
    <row r="33" spans="1:8" ht="12.75">
      <c r="A33" s="7">
        <f t="shared" si="0"/>
        <v>1.3411700219331377</v>
      </c>
      <c r="B33" s="7">
        <f t="shared" si="1"/>
        <v>0.0228213010097079</v>
      </c>
      <c r="E33">
        <f t="shared" si="2"/>
        <v>23</v>
      </c>
      <c r="F33" s="1">
        <v>49.61752174231</v>
      </c>
      <c r="G33" s="1">
        <v>18.05930101226</v>
      </c>
      <c r="H33" s="1">
        <v>0.8984746207522</v>
      </c>
    </row>
    <row r="34" spans="1:8" ht="12.75">
      <c r="A34" s="7">
        <f t="shared" si="0"/>
        <v>1.3046862743459</v>
      </c>
      <c r="B34" s="7">
        <f t="shared" si="1"/>
        <v>0.08019706288389637</v>
      </c>
      <c r="E34">
        <f t="shared" si="2"/>
        <v>24</v>
      </c>
      <c r="F34" s="1">
        <v>48.26778001714</v>
      </c>
      <c r="G34" s="1">
        <v>17.56803520035</v>
      </c>
      <c r="H34" s="1">
        <v>3.157358365739</v>
      </c>
    </row>
    <row r="35" spans="1:8" ht="12.75">
      <c r="A35" s="7">
        <f t="shared" si="0"/>
        <v>1.262623259896622</v>
      </c>
      <c r="B35" s="7">
        <f t="shared" si="1"/>
        <v>0.13364375436096013</v>
      </c>
      <c r="E35">
        <f t="shared" si="2"/>
        <v>25</v>
      </c>
      <c r="F35" s="1">
        <v>46.7116294174</v>
      </c>
      <c r="G35" s="1">
        <v>17.00164270201</v>
      </c>
      <c r="H35" s="1">
        <v>5.261554609191</v>
      </c>
    </row>
    <row r="36" spans="1:8" ht="12.75">
      <c r="A36" s="7">
        <f t="shared" si="0"/>
        <v>1.216983401315306</v>
      </c>
      <c r="B36" s="7">
        <f t="shared" si="1"/>
        <v>0.1840871360499619</v>
      </c>
      <c r="E36">
        <f t="shared" si="2"/>
        <v>26</v>
      </c>
      <c r="F36" s="1">
        <v>45.02315097064</v>
      </c>
      <c r="G36" s="1">
        <v>16.38708680619</v>
      </c>
      <c r="H36" s="1">
        <v>7.247510546287</v>
      </c>
    </row>
    <row r="37" spans="1:8" ht="12.75">
      <c r="A37" s="7">
        <f t="shared" si="0"/>
        <v>1.1695407096793564</v>
      </c>
      <c r="B37" s="7">
        <f t="shared" si="1"/>
        <v>0.23284401215654052</v>
      </c>
      <c r="E37">
        <f t="shared" si="2"/>
        <v>27</v>
      </c>
      <c r="F37" s="1">
        <v>43.26797545578</v>
      </c>
      <c r="G37" s="1">
        <v>15.74825516287</v>
      </c>
      <c r="H37" s="1">
        <v>9.167068758603</v>
      </c>
    </row>
    <row r="38" spans="1:8" ht="12.75">
      <c r="A38" s="7">
        <f t="shared" si="0"/>
        <v>1.1213808727959607</v>
      </c>
      <c r="B38" s="7">
        <f t="shared" si="1"/>
        <v>0.28088238337388877</v>
      </c>
      <c r="E38">
        <f t="shared" si="2"/>
        <v>28</v>
      </c>
      <c r="F38" s="1">
        <v>41.48626865158</v>
      </c>
      <c r="G38" s="1">
        <v>15.09976691995</v>
      </c>
      <c r="H38" s="1">
        <v>11.05833943343</v>
      </c>
    </row>
    <row r="39" spans="1:8" ht="12.75">
      <c r="A39" s="7">
        <f t="shared" si="0"/>
        <v>1.0732495605638974</v>
      </c>
      <c r="B39" s="7">
        <f t="shared" si="1"/>
        <v>0.32894916514757433</v>
      </c>
      <c r="E39">
        <f t="shared" si="2"/>
        <v>29</v>
      </c>
      <c r="F39" s="1">
        <v>39.70561713678</v>
      </c>
      <c r="G39" s="1">
        <v>14.45166277096</v>
      </c>
      <c r="H39" s="1">
        <v>12.95072863186</v>
      </c>
    </row>
    <row r="40" spans="1:8" ht="12.75">
      <c r="A40" s="7">
        <f t="shared" si="0"/>
        <v>1.026187531495702</v>
      </c>
      <c r="B40" s="7">
        <f t="shared" si="1"/>
        <v>0.37805809311328425</v>
      </c>
      <c r="E40">
        <f t="shared" si="2"/>
        <v>30</v>
      </c>
      <c r="F40" s="1">
        <v>37.9645244995</v>
      </c>
      <c r="G40" s="1">
        <v>13.81795687589</v>
      </c>
      <c r="H40" s="1">
        <v>14.88414712587</v>
      </c>
    </row>
    <row r="41" spans="1:8" ht="12.75">
      <c r="A41" s="7">
        <f t="shared" si="0"/>
        <v>0.9838479512384284</v>
      </c>
      <c r="B41" s="7">
        <f t="shared" si="1"/>
        <v>0.431194786999492</v>
      </c>
      <c r="E41">
        <f t="shared" si="2"/>
        <v>31</v>
      </c>
      <c r="F41" s="1">
        <v>36.39814215452</v>
      </c>
      <c r="G41" s="1">
        <v>13.24784032683</v>
      </c>
      <c r="H41" s="1">
        <v>16.97613876417</v>
      </c>
    </row>
    <row r="42" spans="1:8" ht="12.75">
      <c r="A42" s="7">
        <f t="shared" si="0"/>
        <v>0.9678631871179793</v>
      </c>
      <c r="B42" s="7">
        <f t="shared" si="1"/>
        <v>0.495348310482347</v>
      </c>
      <c r="E42">
        <f t="shared" si="2"/>
        <v>32</v>
      </c>
      <c r="F42" s="1">
        <v>35.80677464084</v>
      </c>
      <c r="G42" s="1">
        <v>13.03260015434</v>
      </c>
      <c r="H42" s="1">
        <v>19.50186298369</v>
      </c>
    </row>
    <row r="43" spans="1:8" ht="12.75">
      <c r="A43" s="7">
        <f aca="true" t="shared" si="3" ref="A43:A60">SQRT(F43^2+G43^2)/39.37</f>
        <v>1.0075923366982629</v>
      </c>
      <c r="B43" s="7">
        <f aca="true" t="shared" si="4" ref="B43:B60">H43/39.37</f>
        <v>0.5475240944480569</v>
      </c>
      <c r="E43">
        <f t="shared" si="2"/>
        <v>33</v>
      </c>
      <c r="F43" s="1">
        <v>37.27658227959</v>
      </c>
      <c r="G43" s="1">
        <v>13.56756638495</v>
      </c>
      <c r="H43" s="1">
        <v>21.55602359842</v>
      </c>
    </row>
    <row r="44" spans="1:8" ht="12.75">
      <c r="A44" s="7">
        <f t="shared" si="3"/>
        <v>1.0728016380593783</v>
      </c>
      <c r="B44" s="7">
        <f t="shared" si="4"/>
        <v>0.5652359336375413</v>
      </c>
      <c r="E44">
        <f t="shared" si="2"/>
        <v>34</v>
      </c>
      <c r="F44" s="1">
        <v>39.68904593086</v>
      </c>
      <c r="G44" s="1">
        <v>14.44563134526</v>
      </c>
      <c r="H44" s="1">
        <v>22.25333870731</v>
      </c>
    </row>
    <row r="45" spans="1:8" ht="12.75">
      <c r="A45" s="7">
        <f t="shared" si="3"/>
        <v>1.1407589289026292</v>
      </c>
      <c r="B45" s="7">
        <f t="shared" si="4"/>
        <v>0.5655345437465075</v>
      </c>
      <c r="E45">
        <f t="shared" si="2"/>
        <v>35</v>
      </c>
      <c r="F45" s="1">
        <v>42.20317337244</v>
      </c>
      <c r="G45" s="1">
        <v>15.36069889914</v>
      </c>
      <c r="H45" s="1">
        <v>22.2650949873</v>
      </c>
    </row>
    <row r="46" spans="1:8" ht="12.75">
      <c r="A46" s="7">
        <f t="shared" si="3"/>
        <v>1.208361329999355</v>
      </c>
      <c r="B46" s="7">
        <f t="shared" si="4"/>
        <v>0.5581990100317501</v>
      </c>
      <c r="E46">
        <f t="shared" si="2"/>
        <v>36</v>
      </c>
      <c r="F46" s="1">
        <v>44.70417141996</v>
      </c>
      <c r="G46" s="1">
        <v>16.2709877444</v>
      </c>
      <c r="H46" s="1">
        <v>21.97629502495</v>
      </c>
    </row>
    <row r="47" spans="1:8" ht="12.75">
      <c r="A47" s="7">
        <f t="shared" si="3"/>
        <v>1.2751888359041936</v>
      </c>
      <c r="B47" s="7">
        <f t="shared" si="4"/>
        <v>0.5455769289850141</v>
      </c>
      <c r="E47">
        <f t="shared" si="2"/>
        <v>37</v>
      </c>
      <c r="F47" s="1">
        <v>47.17650167861</v>
      </c>
      <c r="G47" s="1">
        <v>17.17084236782</v>
      </c>
      <c r="H47" s="1">
        <v>21.47936369414</v>
      </c>
    </row>
    <row r="48" spans="1:8" ht="12.75">
      <c r="A48" s="7">
        <f t="shared" si="3"/>
        <v>1.3408871380584768</v>
      </c>
      <c r="B48" s="7">
        <f t="shared" si="4"/>
        <v>0.5280194173761749</v>
      </c>
      <c r="E48">
        <f t="shared" si="2"/>
        <v>38</v>
      </c>
      <c r="F48" s="1">
        <v>49.60705625578</v>
      </c>
      <c r="G48" s="1">
        <v>18.05549188667</v>
      </c>
      <c r="H48" s="1">
        <v>20.7881244621</v>
      </c>
    </row>
    <row r="49" spans="1:8" ht="12.75">
      <c r="A49" s="7">
        <f t="shared" si="3"/>
        <v>1.4047616105333809</v>
      </c>
      <c r="B49" s="7">
        <f t="shared" si="4"/>
        <v>0.504702573936246</v>
      </c>
      <c r="E49">
        <f t="shared" si="2"/>
        <v>39</v>
      </c>
      <c r="F49" s="1">
        <v>51.97013698005</v>
      </c>
      <c r="G49" s="1">
        <v>18.91558293148</v>
      </c>
      <c r="H49" s="1">
        <v>19.87014033587</v>
      </c>
    </row>
    <row r="50" spans="1:8" ht="12.75">
      <c r="A50" s="7">
        <f t="shared" si="3"/>
        <v>1.4660487082261757</v>
      </c>
      <c r="B50" s="7">
        <f t="shared" si="4"/>
        <v>0.4752553401186183</v>
      </c>
      <c r="E50">
        <f t="shared" si="2"/>
        <v>40</v>
      </c>
      <c r="F50" s="1">
        <v>54.23749596703</v>
      </c>
      <c r="G50" s="1">
        <v>19.74083411313</v>
      </c>
      <c r="H50" s="1">
        <v>18.71080274047</v>
      </c>
    </row>
    <row r="51" spans="1:8" ht="12.75">
      <c r="A51" s="7">
        <f t="shared" si="3"/>
        <v>1.5239860233391656</v>
      </c>
      <c r="B51" s="7">
        <f t="shared" si="4"/>
        <v>0.43967235055041914</v>
      </c>
      <c r="E51">
        <f t="shared" si="2"/>
        <v>41</v>
      </c>
      <c r="F51" s="1">
        <v>56.38092740771</v>
      </c>
      <c r="G51" s="1">
        <v>20.52097935673</v>
      </c>
      <c r="H51" s="1">
        <v>17.30990044117</v>
      </c>
    </row>
    <row r="52" spans="1:8" ht="12.75">
      <c r="A52" s="7">
        <f t="shared" si="3"/>
        <v>1.5777355550079915</v>
      </c>
      <c r="B52" s="7">
        <f t="shared" si="4"/>
        <v>0.3980388914056388</v>
      </c>
      <c r="E52">
        <f t="shared" si="2"/>
        <v>42</v>
      </c>
      <c r="F52" s="1">
        <v>58.36942887479</v>
      </c>
      <c r="G52" s="1">
        <v>21.24473470154</v>
      </c>
      <c r="H52" s="1">
        <v>15.67079115464</v>
      </c>
    </row>
    <row r="53" spans="1:8" ht="12.75">
      <c r="A53" s="7">
        <f t="shared" si="3"/>
        <v>1.6264167883812763</v>
      </c>
      <c r="B53" s="7">
        <f t="shared" si="4"/>
        <v>0.3505810744272289</v>
      </c>
      <c r="E53">
        <f t="shared" si="2"/>
        <v>43</v>
      </c>
      <c r="F53" s="1">
        <v>60.17042510632</v>
      </c>
      <c r="G53" s="1">
        <v>21.90024372184</v>
      </c>
      <c r="H53" s="1">
        <v>13.8023769002</v>
      </c>
    </row>
    <row r="54" spans="1:8" ht="12.75">
      <c r="A54" s="7">
        <f t="shared" si="3"/>
        <v>1.6693471163091727</v>
      </c>
      <c r="B54" s="7">
        <f t="shared" si="4"/>
        <v>0.29786223041605286</v>
      </c>
      <c r="E54">
        <f t="shared" si="2"/>
        <v>44</v>
      </c>
      <c r="F54" s="1">
        <v>61.758662574</v>
      </c>
      <c r="G54" s="1">
        <v>22.47831488503</v>
      </c>
      <c r="H54" s="1">
        <v>11.72683601148</v>
      </c>
    </row>
    <row r="55" spans="1:8" ht="12.75">
      <c r="A55" s="7">
        <f t="shared" si="3"/>
        <v>1.7062707476820196</v>
      </c>
      <c r="B55" s="7">
        <f t="shared" si="4"/>
        <v>0.24076958578059438</v>
      </c>
      <c r="E55">
        <f t="shared" si="2"/>
        <v>45</v>
      </c>
      <c r="F55" s="1">
        <v>63.12467810707</v>
      </c>
      <c r="G55" s="1">
        <v>22.97550387861</v>
      </c>
      <c r="H55" s="1">
        <v>9.479098592182</v>
      </c>
    </row>
    <row r="56" spans="1:8" ht="12.75">
      <c r="A56" s="7">
        <f t="shared" si="3"/>
        <v>1.737183640840889</v>
      </c>
      <c r="B56" s="7">
        <f t="shared" si="4"/>
        <v>0.18020530068679197</v>
      </c>
      <c r="E56">
        <f t="shared" si="2"/>
        <v>46</v>
      </c>
      <c r="F56" s="1">
        <v>64.26832218153</v>
      </c>
      <c r="G56" s="1">
        <v>23.39175628031</v>
      </c>
      <c r="H56" s="1">
        <v>7.094682688039</v>
      </c>
    </row>
    <row r="57" spans="1:8" ht="12.75">
      <c r="A57" s="7">
        <f t="shared" si="3"/>
        <v>1.7625740936514775</v>
      </c>
      <c r="B57" s="7">
        <f t="shared" si="4"/>
        <v>0.11711745886202693</v>
      </c>
      <c r="E57">
        <f t="shared" si="2"/>
        <v>47</v>
      </c>
      <c r="F57" s="1">
        <v>65.20765971799</v>
      </c>
      <c r="G57" s="1">
        <v>23.73364718351</v>
      </c>
      <c r="H57" s="1">
        <v>4.610914355398</v>
      </c>
    </row>
    <row r="58" spans="1:8" ht="12.75">
      <c r="A58" s="7">
        <f t="shared" si="3"/>
        <v>1.7826362523576496</v>
      </c>
      <c r="B58" s="7">
        <f t="shared" si="4"/>
        <v>0.052141386750825504</v>
      </c>
      <c r="E58">
        <f t="shared" si="2"/>
        <v>48</v>
      </c>
      <c r="F58" s="1">
        <v>65.94987329235</v>
      </c>
      <c r="G58" s="1">
        <v>24.00379083204</v>
      </c>
      <c r="H58" s="1">
        <v>2.05280639638</v>
      </c>
    </row>
    <row r="59" spans="1:8" ht="12.75">
      <c r="A59" s="7">
        <f t="shared" si="3"/>
        <v>1.797001012063273</v>
      </c>
      <c r="B59" s="7">
        <f t="shared" si="4"/>
        <v>-0.014324916121518923</v>
      </c>
      <c r="E59">
        <f t="shared" si="2"/>
        <v>49</v>
      </c>
      <c r="F59" s="1">
        <v>66.48130761116</v>
      </c>
      <c r="G59" s="1">
        <v>24.19721710556</v>
      </c>
      <c r="H59" s="1">
        <v>-0.5639719477042</v>
      </c>
    </row>
    <row r="60" spans="1:8" ht="12.75">
      <c r="A60" s="7">
        <f t="shared" si="3"/>
        <v>1.8051585218897066</v>
      </c>
      <c r="B60" s="7">
        <f t="shared" si="4"/>
        <v>-0.08183118298669038</v>
      </c>
      <c r="E60">
        <f t="shared" si="2"/>
        <v>50</v>
      </c>
      <c r="F60" s="1">
        <v>66.78310038505</v>
      </c>
      <c r="G60" s="1">
        <v>24.30706069217</v>
      </c>
      <c r="H60" s="1">
        <v>-3.221693674186</v>
      </c>
    </row>
  </sheetData>
  <mergeCells count="2">
    <mergeCell ref="F9:H9"/>
    <mergeCell ref="A8:B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5">
      <selection activeCell="A11" sqref="A11:B60"/>
    </sheetView>
  </sheetViews>
  <sheetFormatPr defaultColWidth="9.140625" defaultRowHeight="12.75"/>
  <cols>
    <col min="1" max="1" width="15.8515625" style="0" customWidth="1"/>
    <col min="2" max="2" width="18.7109375" style="0" customWidth="1"/>
    <col min="6" max="6" width="19.421875" style="1" customWidth="1"/>
    <col min="7" max="7" width="17.421875" style="1" customWidth="1"/>
    <col min="8" max="8" width="22.28125" style="1" customWidth="1"/>
  </cols>
  <sheetData>
    <row r="1" spans="1:2" ht="12.75">
      <c r="A1" s="4" t="s">
        <v>54</v>
      </c>
      <c r="B1" s="1"/>
    </row>
    <row r="2" ht="12.75">
      <c r="B2" s="1"/>
    </row>
    <row r="3" ht="12.75">
      <c r="A3" s="6" t="str">
        <f>CONCATENATE("phi = ",E7," degrees")</f>
        <v>phi = 30 degrees</v>
      </c>
    </row>
    <row r="7" spans="5:6" ht="12.75">
      <c r="E7" s="2">
        <v>30</v>
      </c>
      <c r="F7" s="1" t="s">
        <v>55</v>
      </c>
    </row>
    <row r="8" spans="1:2" ht="12.75">
      <c r="A8" s="9" t="s">
        <v>59</v>
      </c>
      <c r="B8" s="9"/>
    </row>
    <row r="9" spans="6:8" ht="12.75">
      <c r="F9" s="8" t="s">
        <v>58</v>
      </c>
      <c r="G9" s="8"/>
      <c r="H9" s="8"/>
    </row>
    <row r="10" spans="1:8" ht="12.75">
      <c r="A10" s="5" t="s">
        <v>56</v>
      </c>
      <c r="B10" s="5" t="s">
        <v>57</v>
      </c>
      <c r="E10" s="5" t="s">
        <v>60</v>
      </c>
      <c r="F10" s="3" t="s">
        <v>51</v>
      </c>
      <c r="G10" s="3" t="s">
        <v>52</v>
      </c>
      <c r="H10" s="3" t="s">
        <v>53</v>
      </c>
    </row>
    <row r="11" spans="1:8" ht="12.75">
      <c r="A11" s="7">
        <f aca="true" t="shared" si="0" ref="A11:A42">SQRT(F11^2+G11^2)/39.37</f>
        <v>1.8048400490778953</v>
      </c>
      <c r="B11" s="7">
        <f aca="true" t="shared" si="1" ref="B11:B42">H11/39.37</f>
        <v>-0.1942029536827534</v>
      </c>
      <c r="E11">
        <v>1</v>
      </c>
      <c r="F11" s="1">
        <v>61.53677977143</v>
      </c>
      <c r="G11" s="1">
        <v>35.5282763661</v>
      </c>
      <c r="H11" s="1">
        <v>-7.64577028649</v>
      </c>
    </row>
    <row r="12" spans="1:8" ht="12.75">
      <c r="A12" s="7">
        <f t="shared" si="0"/>
        <v>1.798488251309779</v>
      </c>
      <c r="B12" s="7">
        <f t="shared" si="1"/>
        <v>-0.25534485193802386</v>
      </c>
      <c r="E12">
        <f>1+E11</f>
        <v>2</v>
      </c>
      <c r="F12" s="1">
        <v>61.32021255784</v>
      </c>
      <c r="G12" s="1">
        <v>35.40324122703</v>
      </c>
      <c r="H12" s="1">
        <v>-10.0529268208</v>
      </c>
    </row>
    <row r="13" spans="1:8" ht="12.75">
      <c r="A13" s="7">
        <f t="shared" si="0"/>
        <v>1.7851144820629892</v>
      </c>
      <c r="B13" s="7">
        <f t="shared" si="1"/>
        <v>-0.31534914427990857</v>
      </c>
      <c r="E13">
        <f aca="true" t="shared" si="2" ref="E13:E60">1+E12</f>
        <v>3</v>
      </c>
      <c r="F13" s="1">
        <v>60.86422827642</v>
      </c>
      <c r="G13" s="1">
        <v>35.13997857941</v>
      </c>
      <c r="H13" s="1">
        <v>-12.4152958103</v>
      </c>
    </row>
    <row r="14" spans="1:8" ht="12.75">
      <c r="A14" s="7">
        <f t="shared" si="0"/>
        <v>1.7652079042959148</v>
      </c>
      <c r="B14" s="7">
        <f t="shared" si="1"/>
        <v>-0.37351312902514605</v>
      </c>
      <c r="E14">
        <f t="shared" si="2"/>
        <v>4</v>
      </c>
      <c r="F14" s="1">
        <v>60.18550514376</v>
      </c>
      <c r="G14" s="1">
        <v>34.74811759607</v>
      </c>
      <c r="H14" s="1">
        <v>-14.70521188972</v>
      </c>
    </row>
    <row r="15" spans="1:8" ht="12.75">
      <c r="A15" s="7">
        <f t="shared" si="0"/>
        <v>1.7386545183047892</v>
      </c>
      <c r="B15" s="7">
        <f t="shared" si="1"/>
        <v>-0.4289521988727457</v>
      </c>
      <c r="E15">
        <f t="shared" si="2"/>
        <v>5</v>
      </c>
      <c r="F15" s="1">
        <v>59.28015629207</v>
      </c>
      <c r="G15" s="1">
        <v>34.22541419283</v>
      </c>
      <c r="H15" s="1">
        <v>-16.88784806962</v>
      </c>
    </row>
    <row r="16" spans="1:8" ht="12.75">
      <c r="A16" s="7">
        <f t="shared" si="0"/>
        <v>1.7052613268750165</v>
      </c>
      <c r="B16" s="7">
        <f t="shared" si="1"/>
        <v>-0.4805507864084328</v>
      </c>
      <c r="E16">
        <f t="shared" si="2"/>
        <v>6</v>
      </c>
      <c r="F16" s="1">
        <v>58.14160140022</v>
      </c>
      <c r="G16" s="1">
        <v>33.56806921954</v>
      </c>
      <c r="H16" s="1">
        <v>-18.9192844609</v>
      </c>
    </row>
    <row r="17" spans="1:8" ht="12.75">
      <c r="A17" s="7">
        <f t="shared" si="0"/>
        <v>1.6648636924651063</v>
      </c>
      <c r="B17" s="7">
        <f t="shared" si="1"/>
        <v>-0.5268575731442724</v>
      </c>
      <c r="E17">
        <f t="shared" si="2"/>
        <v>7</v>
      </c>
      <c r="F17" s="1">
        <v>56.76422708207</v>
      </c>
      <c r="G17" s="1">
        <v>32.77284178618</v>
      </c>
      <c r="H17" s="1">
        <v>-20.74238265469</v>
      </c>
    </row>
    <row r="18" spans="1:8" ht="12.75">
      <c r="A18" s="7">
        <f t="shared" si="0"/>
        <v>1.6179773557383494</v>
      </c>
      <c r="B18" s="7">
        <f t="shared" si="1"/>
        <v>-0.5665750876553214</v>
      </c>
      <c r="E18">
        <f t="shared" si="2"/>
        <v>8</v>
      </c>
      <c r="F18" s="1">
        <v>55.16561773222</v>
      </c>
      <c r="G18" s="1">
        <v>31.84988424771</v>
      </c>
      <c r="H18" s="1">
        <v>-22.30606120099</v>
      </c>
    </row>
    <row r="19" spans="1:8" ht="12.75">
      <c r="A19" s="7">
        <f t="shared" si="0"/>
        <v>1.564543881833445</v>
      </c>
      <c r="B19" s="7">
        <f t="shared" si="1"/>
        <v>-0.5967039493517907</v>
      </c>
      <c r="E19">
        <f t="shared" si="2"/>
        <v>9</v>
      </c>
      <c r="F19" s="1">
        <v>53.34378098952</v>
      </c>
      <c r="G19" s="1">
        <v>30.79804631389</v>
      </c>
      <c r="H19" s="1">
        <v>-23.49223448598</v>
      </c>
    </row>
    <row r="20" spans="1:8" ht="12.75">
      <c r="A20" s="7">
        <f t="shared" si="0"/>
        <v>1.5044386174895708</v>
      </c>
      <c r="B20" s="7">
        <f t="shared" si="1"/>
        <v>-0.6074374355285751</v>
      </c>
      <c r="E20">
        <f t="shared" si="2"/>
        <v>10</v>
      </c>
      <c r="F20" s="1">
        <v>51.29446674867</v>
      </c>
      <c r="G20" s="1">
        <v>29.61487418528</v>
      </c>
      <c r="H20" s="1">
        <v>-23.91481183676</v>
      </c>
    </row>
    <row r="21" spans="1:8" ht="12.75">
      <c r="A21" s="7">
        <f t="shared" si="0"/>
        <v>1.4492254320387337</v>
      </c>
      <c r="B21" s="7">
        <f t="shared" si="1"/>
        <v>-0.5837494959733299</v>
      </c>
      <c r="E21">
        <f t="shared" si="2"/>
        <v>11</v>
      </c>
      <c r="F21" s="1">
        <v>49.41194999307</v>
      </c>
      <c r="G21" s="1">
        <v>28.52800262968</v>
      </c>
      <c r="H21" s="1">
        <v>-22.98221765647</v>
      </c>
    </row>
    <row r="22" spans="1:8" ht="12.75">
      <c r="A22" s="7">
        <f t="shared" si="0"/>
        <v>1.4205950230013584</v>
      </c>
      <c r="B22" s="7">
        <f t="shared" si="1"/>
        <v>-0.5301219557251715</v>
      </c>
      <c r="E22">
        <f t="shared" si="2"/>
        <v>12</v>
      </c>
      <c r="F22" s="1">
        <v>48.43578416796</v>
      </c>
      <c r="G22" s="1">
        <v>27.96441302778</v>
      </c>
      <c r="H22" s="1">
        <v>-20.8709013969</v>
      </c>
    </row>
    <row r="23" spans="1:8" ht="12.75">
      <c r="A23" s="7">
        <f t="shared" si="0"/>
        <v>1.4107010867387695</v>
      </c>
      <c r="B23" s="7">
        <f t="shared" si="1"/>
        <v>-0.46944406544043693</v>
      </c>
      <c r="E23">
        <f t="shared" si="2"/>
        <v>13</v>
      </c>
      <c r="F23" s="1">
        <v>48.09844625418</v>
      </c>
      <c r="G23" s="1">
        <v>27.76965089245</v>
      </c>
      <c r="H23" s="1">
        <v>-18.48201285639</v>
      </c>
    </row>
    <row r="24" spans="1:8" ht="12.75">
      <c r="A24" s="7">
        <f t="shared" si="0"/>
        <v>1.403244793668257</v>
      </c>
      <c r="B24" s="7">
        <f t="shared" si="1"/>
        <v>-0.4083903157099314</v>
      </c>
      <c r="E24">
        <f t="shared" si="2"/>
        <v>14</v>
      </c>
      <c r="F24" s="1">
        <v>47.8442208092</v>
      </c>
      <c r="G24" s="1">
        <v>27.62287376336</v>
      </c>
      <c r="H24" s="1">
        <v>-16.0783267295</v>
      </c>
    </row>
    <row r="25" spans="1:8" ht="12.75">
      <c r="A25" s="7">
        <f t="shared" si="0"/>
        <v>1.3954938177734992</v>
      </c>
      <c r="B25" s="7">
        <f t="shared" si="1"/>
        <v>-0.3473737885361951</v>
      </c>
      <c r="E25">
        <f t="shared" si="2"/>
        <v>15</v>
      </c>
      <c r="F25" s="1">
        <v>47.57994802952</v>
      </c>
      <c r="G25" s="1">
        <v>27.47029580287</v>
      </c>
      <c r="H25" s="1">
        <v>-13.67610605467</v>
      </c>
    </row>
    <row r="26" spans="1:8" ht="12.75">
      <c r="A26" s="7">
        <f t="shared" si="0"/>
        <v>1.3852684715705705</v>
      </c>
      <c r="B26" s="7">
        <f t="shared" si="1"/>
        <v>-0.2867335931386843</v>
      </c>
      <c r="E26">
        <f t="shared" si="2"/>
        <v>16</v>
      </c>
      <c r="F26" s="1">
        <v>47.23131055458</v>
      </c>
      <c r="G26" s="1">
        <v>27.26900986287</v>
      </c>
      <c r="H26" s="1">
        <v>-11.28870156187</v>
      </c>
    </row>
    <row r="27" spans="1:8" ht="12.75">
      <c r="A27" s="7">
        <f t="shared" si="0"/>
        <v>1.3698141102041592</v>
      </c>
      <c r="B27" s="7">
        <f t="shared" si="1"/>
        <v>-0.22722572366824992</v>
      </c>
      <c r="E27">
        <f t="shared" si="2"/>
        <v>17</v>
      </c>
      <c r="F27" s="1">
        <v>46.70438761069</v>
      </c>
      <c r="G27" s="1">
        <v>26.96479075937</v>
      </c>
      <c r="H27" s="1">
        <v>-8.945876740819</v>
      </c>
    </row>
    <row r="28" spans="1:8" ht="12.75">
      <c r="A28" s="7">
        <f t="shared" si="0"/>
        <v>1.3483095334665929</v>
      </c>
      <c r="B28" s="7">
        <f t="shared" si="1"/>
        <v>-0.1696314314862078</v>
      </c>
      <c r="E28">
        <f t="shared" si="2"/>
        <v>18</v>
      </c>
      <c r="F28" s="1">
        <v>45.97118003174</v>
      </c>
      <c r="G28" s="1">
        <v>26.54147316629</v>
      </c>
      <c r="H28" s="1">
        <v>-6.678389457612</v>
      </c>
    </row>
    <row r="29" spans="1:8" ht="12.75">
      <c r="A29" s="7">
        <f t="shared" si="0"/>
        <v>1.3205789321995407</v>
      </c>
      <c r="B29" s="7">
        <f t="shared" si="1"/>
        <v>-0.11476072156977395</v>
      </c>
      <c r="E29">
        <f t="shared" si="2"/>
        <v>19</v>
      </c>
      <c r="F29" s="1">
        <v>45.02569353061</v>
      </c>
      <c r="G29" s="1">
        <v>25.99559628035</v>
      </c>
      <c r="H29" s="1">
        <v>-4.518129608202</v>
      </c>
    </row>
    <row r="30" spans="1:8" ht="12.75">
      <c r="A30" s="7">
        <f t="shared" si="0"/>
        <v>1.288016727664062</v>
      </c>
      <c r="B30" s="7">
        <f t="shared" si="1"/>
        <v>-0.06259596047592077</v>
      </c>
      <c r="E30">
        <f t="shared" si="2"/>
        <v>20</v>
      </c>
      <c r="F30" s="1">
        <v>43.91547148606</v>
      </c>
      <c r="G30" s="1">
        <v>25.35460928407</v>
      </c>
      <c r="H30" s="1">
        <v>-2.464402963937</v>
      </c>
    </row>
    <row r="31" spans="1:8" ht="12.75">
      <c r="A31" s="7">
        <f t="shared" si="0"/>
        <v>1.251905896329144</v>
      </c>
      <c r="B31" s="7">
        <f t="shared" si="1"/>
        <v>-0.012815249755895352</v>
      </c>
      <c r="E31">
        <f t="shared" si="2"/>
        <v>21</v>
      </c>
      <c r="F31" s="1">
        <v>42.68425751984</v>
      </c>
      <c r="G31" s="1">
        <v>24.64376756924</v>
      </c>
      <c r="H31" s="1">
        <v>-0.5045363828896</v>
      </c>
    </row>
    <row r="32" spans="1:8" ht="12.75">
      <c r="A32" s="7">
        <f t="shared" si="0"/>
        <v>1.2144428682238542</v>
      </c>
      <c r="B32" s="7">
        <f t="shared" si="1"/>
        <v>0.035967111287655576</v>
      </c>
      <c r="E32">
        <f t="shared" si="2"/>
        <v>22</v>
      </c>
      <c r="F32" s="1">
        <v>41.40693983661</v>
      </c>
      <c r="G32" s="1">
        <v>23.90630786099</v>
      </c>
      <c r="H32" s="1">
        <v>1.416025171395</v>
      </c>
    </row>
    <row r="33" spans="1:8" ht="12.75">
      <c r="A33" s="7">
        <f t="shared" si="0"/>
        <v>1.1772657801048663</v>
      </c>
      <c r="B33" s="7">
        <f t="shared" si="1"/>
        <v>0.08496782856515113</v>
      </c>
      <c r="E33">
        <f t="shared" si="2"/>
        <v>23</v>
      </c>
      <c r="F33" s="1">
        <v>40.13937139735</v>
      </c>
      <c r="G33" s="1">
        <v>23.17447688137</v>
      </c>
      <c r="H33" s="1">
        <v>3.34518341061</v>
      </c>
    </row>
    <row r="34" spans="1:8" ht="12.75">
      <c r="A34" s="7">
        <f t="shared" si="0"/>
        <v>1.1399105545492498</v>
      </c>
      <c r="B34" s="7">
        <f t="shared" si="1"/>
        <v>0.13383270587973078</v>
      </c>
      <c r="E34">
        <f t="shared" si="2"/>
        <v>24</v>
      </c>
      <c r="F34" s="1">
        <v>38.86572928735</v>
      </c>
      <c r="G34" s="1">
        <v>22.4391392663</v>
      </c>
      <c r="H34" s="1">
        <v>5.268993630485</v>
      </c>
    </row>
    <row r="35" spans="1:8" ht="12.75">
      <c r="A35" s="7">
        <f t="shared" si="0"/>
        <v>1.1022762856756163</v>
      </c>
      <c r="B35" s="7">
        <f t="shared" si="1"/>
        <v>0.18248317683967488</v>
      </c>
      <c r="E35">
        <f t="shared" si="2"/>
        <v>25</v>
      </c>
      <c r="F35" s="1">
        <v>37.58257307818</v>
      </c>
      <c r="G35" s="1">
        <v>21.69830868352</v>
      </c>
      <c r="H35" s="1">
        <v>7.184362672178</v>
      </c>
    </row>
    <row r="36" spans="1:8" ht="12.75">
      <c r="A36" s="7">
        <f t="shared" si="0"/>
        <v>1.0650632876751591</v>
      </c>
      <c r="B36" s="7">
        <f t="shared" si="1"/>
        <v>0.23145560976390656</v>
      </c>
      <c r="E36">
        <f t="shared" si="2"/>
        <v>26</v>
      </c>
      <c r="F36" s="1">
        <v>36.31378027642</v>
      </c>
      <c r="G36" s="1">
        <v>20.96577081789</v>
      </c>
      <c r="H36" s="1">
        <v>9.112407356405</v>
      </c>
    </row>
    <row r="37" spans="1:8" ht="12.75">
      <c r="A37" s="7">
        <f t="shared" si="0"/>
        <v>1.0289541994212688</v>
      </c>
      <c r="B37" s="7">
        <f t="shared" si="1"/>
        <v>0.2811956517531115</v>
      </c>
      <c r="E37">
        <f t="shared" si="2"/>
        <v>27</v>
      </c>
      <c r="F37" s="1">
        <v>35.08262574128</v>
      </c>
      <c r="G37" s="1">
        <v>20.25496341561</v>
      </c>
      <c r="H37" s="1">
        <v>11.07067280952</v>
      </c>
    </row>
    <row r="38" spans="1:8" ht="12.75">
      <c r="A38" s="7">
        <f t="shared" si="0"/>
        <v>0.9945987561945496</v>
      </c>
      <c r="B38" s="7">
        <f t="shared" si="1"/>
        <v>0.3320296943746508</v>
      </c>
      <c r="E38">
        <f t="shared" si="2"/>
        <v>28</v>
      </c>
      <c r="F38" s="1">
        <v>33.91126247013</v>
      </c>
      <c r="G38" s="1">
        <v>19.57867651569</v>
      </c>
      <c r="H38" s="1">
        <v>13.07200906753</v>
      </c>
    </row>
    <row r="39" spans="1:8" ht="12.75">
      <c r="A39" s="7">
        <f t="shared" si="0"/>
        <v>0.9650231208487609</v>
      </c>
      <c r="B39" s="7">
        <f t="shared" si="1"/>
        <v>0.3857287376946914</v>
      </c>
      <c r="E39">
        <f t="shared" si="2"/>
        <v>29</v>
      </c>
      <c r="F39" s="1">
        <v>32.9028687569</v>
      </c>
      <c r="G39" s="1">
        <v>18.99648013391</v>
      </c>
      <c r="H39" s="1">
        <v>15.18614040304</v>
      </c>
    </row>
    <row r="40" spans="1:8" ht="12.75">
      <c r="A40" s="7">
        <f t="shared" si="0"/>
        <v>0.9545450205611359</v>
      </c>
      <c r="B40" s="7">
        <f t="shared" si="1"/>
        <v>0.44526001090068584</v>
      </c>
      <c r="E40">
        <f t="shared" si="2"/>
        <v>30</v>
      </c>
      <c r="F40" s="1">
        <v>32.54561352525</v>
      </c>
      <c r="G40" s="1">
        <v>18.79021872975</v>
      </c>
      <c r="H40" s="1">
        <v>17.52988662916</v>
      </c>
    </row>
    <row r="41" spans="1:8" ht="12.75">
      <c r="A41" s="7">
        <f t="shared" si="0"/>
        <v>0.9890545070823973</v>
      </c>
      <c r="B41" s="7">
        <f t="shared" si="1"/>
        <v>0.4938499670551182</v>
      </c>
      <c r="E41">
        <f t="shared" si="2"/>
        <v>31</v>
      </c>
      <c r="F41" s="1">
        <v>33.72222896725</v>
      </c>
      <c r="G41" s="1">
        <v>19.46953797192</v>
      </c>
      <c r="H41" s="1">
        <v>19.44287320296</v>
      </c>
    </row>
    <row r="42" spans="1:8" ht="12.75">
      <c r="A42" s="7">
        <f t="shared" si="0"/>
        <v>1.0477013895251455</v>
      </c>
      <c r="B42" s="7">
        <f t="shared" si="1"/>
        <v>0.5098994648562357</v>
      </c>
      <c r="E42">
        <f t="shared" si="2"/>
        <v>32</v>
      </c>
      <c r="F42" s="1">
        <v>35.72181906445</v>
      </c>
      <c r="G42" s="1">
        <v>20.6240018528</v>
      </c>
      <c r="H42" s="1">
        <v>20.07474193139</v>
      </c>
    </row>
    <row r="43" spans="1:8" ht="12.75">
      <c r="A43" s="7">
        <f aca="true" t="shared" si="3" ref="A43:A60">SQRT(F43^2+G43^2)/39.37</f>
        <v>1.1090095547203414</v>
      </c>
      <c r="B43" s="7">
        <f aca="true" t="shared" si="4" ref="B43:B60">H43/39.37</f>
        <v>0.5093810847073915</v>
      </c>
      <c r="E43">
        <f t="shared" si="2"/>
        <v>33</v>
      </c>
      <c r="F43" s="1">
        <v>37.81214671522</v>
      </c>
      <c r="G43" s="1">
        <v>21.83085308467</v>
      </c>
      <c r="H43" s="1">
        <v>20.05433330493</v>
      </c>
    </row>
    <row r="44" spans="1:8" ht="12.75">
      <c r="A44" s="7">
        <f t="shared" si="3"/>
        <v>1.1699638625728828</v>
      </c>
      <c r="B44" s="7">
        <f t="shared" si="4"/>
        <v>0.5024512256085852</v>
      </c>
      <c r="E44">
        <f t="shared" si="2"/>
        <v>34</v>
      </c>
      <c r="F44" s="1">
        <v>39.89040945122</v>
      </c>
      <c r="G44" s="1">
        <v>23.03073863475</v>
      </c>
      <c r="H44" s="1">
        <v>19.78150475221</v>
      </c>
    </row>
    <row r="45" spans="1:8" ht="12.75">
      <c r="A45" s="7">
        <f t="shared" si="3"/>
        <v>1.2304398564324024</v>
      </c>
      <c r="B45" s="7">
        <f t="shared" si="4"/>
        <v>0.4920960571567184</v>
      </c>
      <c r="E45">
        <f t="shared" si="2"/>
        <v>35</v>
      </c>
      <c r="F45" s="1">
        <v>41.95236387067</v>
      </c>
      <c r="G45" s="1">
        <v>24.22120857387</v>
      </c>
      <c r="H45" s="1">
        <v>19.37382177026</v>
      </c>
    </row>
    <row r="46" spans="1:8" ht="12.75">
      <c r="A46" s="7">
        <f t="shared" si="3"/>
        <v>1.2903399408410527</v>
      </c>
      <c r="B46" s="7">
        <f t="shared" si="4"/>
        <v>0.4788143964292609</v>
      </c>
      <c r="E46">
        <f t="shared" si="2"/>
        <v>36</v>
      </c>
      <c r="F46" s="1">
        <v>43.99468241542</v>
      </c>
      <c r="G46" s="1">
        <v>25.40034173546</v>
      </c>
      <c r="H46" s="1">
        <v>18.85092278742</v>
      </c>
    </row>
    <row r="47" spans="1:8" ht="12.75">
      <c r="A47" s="7">
        <f t="shared" si="3"/>
        <v>1.349427722538137</v>
      </c>
      <c r="B47" s="7">
        <f t="shared" si="4"/>
        <v>0.4622990007434595</v>
      </c>
      <c r="E47">
        <f t="shared" si="2"/>
        <v>37</v>
      </c>
      <c r="F47" s="1">
        <v>46.00930515794</v>
      </c>
      <c r="G47" s="1">
        <v>26.56348471816</v>
      </c>
      <c r="H47" s="1">
        <v>18.20071165927</v>
      </c>
    </row>
    <row r="48" spans="1:8" ht="12.75">
      <c r="A48" s="7">
        <f t="shared" si="3"/>
        <v>1.4072385131145337</v>
      </c>
      <c r="B48" s="7">
        <f t="shared" si="4"/>
        <v>0.4417743688547117</v>
      </c>
      <c r="E48">
        <f t="shared" si="2"/>
        <v>38</v>
      </c>
      <c r="F48" s="1">
        <v>47.98038835167</v>
      </c>
      <c r="G48" s="1">
        <v>27.70149013066</v>
      </c>
      <c r="H48" s="1">
        <v>17.39265690181</v>
      </c>
    </row>
    <row r="49" spans="1:8" ht="12.75">
      <c r="A49" s="7">
        <f t="shared" si="3"/>
        <v>1.4630589567152934</v>
      </c>
      <c r="B49" s="7">
        <f t="shared" si="4"/>
        <v>0.4163455326189992</v>
      </c>
      <c r="E49">
        <f t="shared" si="2"/>
        <v>39</v>
      </c>
      <c r="F49" s="1">
        <v>49.88360982903</v>
      </c>
      <c r="G49" s="1">
        <v>28.80031556294</v>
      </c>
      <c r="H49" s="1">
        <v>16.39152361921</v>
      </c>
    </row>
    <row r="50" spans="1:8" ht="12.75">
      <c r="A50" s="7">
        <f t="shared" si="3"/>
        <v>1.516166745599669</v>
      </c>
      <c r="B50" s="7">
        <f t="shared" si="4"/>
        <v>0.38565863171526543</v>
      </c>
      <c r="E50">
        <f t="shared" si="2"/>
        <v>40</v>
      </c>
      <c r="F50" s="1">
        <v>51.69434220412</v>
      </c>
      <c r="G50" s="1">
        <v>29.84574238713</v>
      </c>
      <c r="H50" s="1">
        <v>15.18338033063</v>
      </c>
    </row>
    <row r="51" spans="1:8" ht="12.75">
      <c r="A51" s="7">
        <f t="shared" si="3"/>
        <v>1.5658145040164706</v>
      </c>
      <c r="B51" s="7">
        <f t="shared" si="4"/>
        <v>0.34964613499339603</v>
      </c>
      <c r="E51">
        <f t="shared" si="2"/>
        <v>41</v>
      </c>
      <c r="F51" s="1">
        <v>53.3871033867</v>
      </c>
      <c r="G51" s="1">
        <v>30.82305851156</v>
      </c>
      <c r="H51" s="1">
        <v>13.76556833469</v>
      </c>
    </row>
    <row r="52" spans="1:8" ht="12.75">
      <c r="A52" s="7">
        <f t="shared" si="3"/>
        <v>1.6113441095162964</v>
      </c>
      <c r="B52" s="7">
        <f t="shared" si="4"/>
        <v>0.3085518022590805</v>
      </c>
      <c r="E52">
        <f t="shared" si="2"/>
        <v>42</v>
      </c>
      <c r="F52" s="1">
        <v>54.93945441534</v>
      </c>
      <c r="G52" s="1">
        <v>31.71930879583</v>
      </c>
      <c r="H52" s="1">
        <v>12.14768445494</v>
      </c>
    </row>
    <row r="53" spans="1:8" ht="12.75">
      <c r="A53" s="7">
        <f t="shared" si="3"/>
        <v>1.652197651807783</v>
      </c>
      <c r="B53" s="7">
        <f t="shared" si="4"/>
        <v>0.2628052373764288</v>
      </c>
      <c r="E53">
        <f t="shared" si="2"/>
        <v>43</v>
      </c>
      <c r="F53" s="1">
        <v>56.33237310426</v>
      </c>
      <c r="G53" s="1">
        <v>32.52351077584</v>
      </c>
      <c r="H53" s="1">
        <v>10.34664219551</v>
      </c>
    </row>
    <row r="54" spans="1:8" ht="12.75">
      <c r="A54" s="7">
        <f t="shared" si="3"/>
        <v>1.6880367223231052</v>
      </c>
      <c r="B54" s="7">
        <f t="shared" si="4"/>
        <v>0.21302919390546105</v>
      </c>
      <c r="E54">
        <f t="shared" si="2"/>
        <v>44</v>
      </c>
      <c r="F54" s="1">
        <v>57.55432127116</v>
      </c>
      <c r="G54" s="1">
        <v>33.22900287893</v>
      </c>
      <c r="H54" s="1">
        <v>8.386959364058</v>
      </c>
    </row>
    <row r="55" spans="1:8" ht="12.75">
      <c r="A55" s="7">
        <f t="shared" si="3"/>
        <v>1.7187632542403715</v>
      </c>
      <c r="B55" s="7">
        <f t="shared" si="4"/>
        <v>0.15994105658811278</v>
      </c>
      <c r="E55">
        <f t="shared" si="2"/>
        <v>45</v>
      </c>
      <c r="F55" s="1">
        <v>58.60195528654</v>
      </c>
      <c r="G55" s="1">
        <v>33.83385465972</v>
      </c>
      <c r="H55" s="1">
        <v>6.296879397874</v>
      </c>
    </row>
    <row r="56" spans="1:8" ht="12.75">
      <c r="A56" s="7">
        <f t="shared" si="3"/>
        <v>1.7445689845947452</v>
      </c>
      <c r="B56" s="7">
        <f t="shared" si="4"/>
        <v>0.10428856538115316</v>
      </c>
      <c r="E56">
        <f t="shared" si="2"/>
        <v>46</v>
      </c>
      <c r="F56" s="1">
        <v>59.48181250517</v>
      </c>
      <c r="G56" s="1">
        <v>34.34184046175</v>
      </c>
      <c r="H56" s="1">
        <v>4.105840819056</v>
      </c>
    </row>
    <row r="57" spans="1:8" ht="12.75">
      <c r="A57" s="7">
        <f t="shared" si="3"/>
        <v>1.7660620920191676</v>
      </c>
      <c r="B57" s="7">
        <f t="shared" si="4"/>
        <v>0.046826361353517906</v>
      </c>
      <c r="E57">
        <f t="shared" si="2"/>
        <v>47</v>
      </c>
      <c r="F57" s="1">
        <v>60.21462903307</v>
      </c>
      <c r="G57" s="1">
        <v>34.7649322814</v>
      </c>
      <c r="H57" s="1">
        <v>1.843553846488</v>
      </c>
    </row>
    <row r="58" spans="1:8" ht="12.75">
      <c r="A58" s="7">
        <f t="shared" si="3"/>
        <v>1.7834497996875984</v>
      </c>
      <c r="B58" s="7">
        <f t="shared" si="4"/>
        <v>-0.012006671527947677</v>
      </c>
      <c r="E58">
        <f t="shared" si="2"/>
        <v>48</v>
      </c>
      <c r="F58" s="1">
        <v>60.80747023142</v>
      </c>
      <c r="G58" s="1">
        <v>35.10720930685</v>
      </c>
      <c r="H58" s="1">
        <v>-0.4727026580553</v>
      </c>
    </row>
    <row r="59" spans="1:8" ht="12.75">
      <c r="A59" s="7">
        <f t="shared" si="3"/>
        <v>1.7962338499914305</v>
      </c>
      <c r="B59" s="7">
        <f t="shared" si="4"/>
        <v>-0.07200572826769115</v>
      </c>
      <c r="E59">
        <f t="shared" si="2"/>
        <v>49</v>
      </c>
      <c r="F59" s="1">
        <v>61.24334779771</v>
      </c>
      <c r="G59" s="1">
        <v>35.35886333708</v>
      </c>
      <c r="H59" s="1">
        <v>-2.834865521899</v>
      </c>
    </row>
    <row r="60" spans="1:8" ht="12.75">
      <c r="A60" s="7">
        <f t="shared" si="3"/>
        <v>1.8037508689292847</v>
      </c>
      <c r="B60" s="7">
        <f t="shared" si="4"/>
        <v>-0.1328833168477775</v>
      </c>
      <c r="E60">
        <f t="shared" si="2"/>
        <v>50</v>
      </c>
      <c r="F60" s="1">
        <v>61.49964371665</v>
      </c>
      <c r="G60" s="1">
        <v>35.50683585487</v>
      </c>
      <c r="H60" s="1">
        <v>-5.231616184297</v>
      </c>
    </row>
  </sheetData>
  <mergeCells count="2">
    <mergeCell ref="F9:H9"/>
    <mergeCell ref="A8:B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6">
      <selection activeCell="A11" sqref="A11:B60"/>
    </sheetView>
  </sheetViews>
  <sheetFormatPr defaultColWidth="9.140625" defaultRowHeight="12.75"/>
  <cols>
    <col min="1" max="1" width="15.8515625" style="0" customWidth="1"/>
    <col min="2" max="2" width="18.7109375" style="0" customWidth="1"/>
    <col min="6" max="6" width="19.421875" style="1" customWidth="1"/>
    <col min="7" max="7" width="17.421875" style="1" customWidth="1"/>
    <col min="8" max="8" width="22.28125" style="1" customWidth="1"/>
  </cols>
  <sheetData>
    <row r="1" spans="1:2" ht="12.75">
      <c r="A1" s="4" t="s">
        <v>54</v>
      </c>
      <c r="B1" s="1"/>
    </row>
    <row r="2" ht="12.75">
      <c r="B2" s="1"/>
    </row>
    <row r="3" ht="12.75">
      <c r="A3" s="6" t="str">
        <f>CONCATENATE("phi = ",E7," degrees")</f>
        <v>phi = 40 degrees</v>
      </c>
    </row>
    <row r="7" spans="5:6" ht="12.75">
      <c r="E7" s="2">
        <v>40</v>
      </c>
      <c r="F7" s="1" t="s">
        <v>55</v>
      </c>
    </row>
    <row r="8" spans="1:2" ht="12.75">
      <c r="A8" s="9" t="s">
        <v>59</v>
      </c>
      <c r="B8" s="9"/>
    </row>
    <row r="9" spans="6:8" ht="12.75">
      <c r="F9" s="8" t="s">
        <v>58</v>
      </c>
      <c r="G9" s="8"/>
      <c r="H9" s="8"/>
    </row>
    <row r="10" spans="1:8" ht="12.75">
      <c r="A10" s="5" t="s">
        <v>56</v>
      </c>
      <c r="B10" s="5" t="s">
        <v>57</v>
      </c>
      <c r="E10" s="5" t="s">
        <v>60</v>
      </c>
      <c r="F10" s="3" t="s">
        <v>51</v>
      </c>
      <c r="G10" s="3" t="s">
        <v>52</v>
      </c>
      <c r="H10" s="3" t="s">
        <v>53</v>
      </c>
    </row>
    <row r="11" spans="1:8" ht="12.75">
      <c r="A11" s="7">
        <f aca="true" t="shared" si="0" ref="A11:A42">SQRT(F11^2+G11^2)/39.37</f>
        <v>1.8220346377894108</v>
      </c>
      <c r="B11" s="7">
        <f aca="true" t="shared" si="1" ref="B11:B42">H11/39.37</f>
        <v>-0.20350843828260098</v>
      </c>
      <c r="E11">
        <v>1</v>
      </c>
      <c r="F11" s="1">
        <v>54.951051887</v>
      </c>
      <c r="G11" s="1">
        <v>46.10940737119</v>
      </c>
      <c r="H11" s="1">
        <v>-8.012127215186</v>
      </c>
    </row>
    <row r="12" spans="1:8" ht="12.75">
      <c r="A12" s="7">
        <f t="shared" si="0"/>
        <v>1.8205032800898036</v>
      </c>
      <c r="B12" s="7">
        <f t="shared" si="1"/>
        <v>-0.2591897772918466</v>
      </c>
      <c r="E12">
        <f>1+E11</f>
        <v>2</v>
      </c>
      <c r="F12" s="1">
        <v>54.90486741023</v>
      </c>
      <c r="G12" s="1">
        <v>46.07065399376</v>
      </c>
      <c r="H12" s="1">
        <v>-10.20430153198</v>
      </c>
    </row>
    <row r="13" spans="1:8" ht="12.75">
      <c r="A13" s="7">
        <f t="shared" si="0"/>
        <v>1.811566450291363</v>
      </c>
      <c r="B13" s="7">
        <f t="shared" si="1"/>
        <v>-0.31416705271374146</v>
      </c>
      <c r="E13">
        <f aca="true" t="shared" si="2" ref="E13:E60">1+E12</f>
        <v>3</v>
      </c>
      <c r="F13" s="1">
        <v>54.63534004353</v>
      </c>
      <c r="G13" s="1">
        <v>45.84449367977</v>
      </c>
      <c r="H13" s="1">
        <v>-12.36875686534</v>
      </c>
    </row>
    <row r="14" spans="1:8" ht="12.75">
      <c r="A14" s="7">
        <f t="shared" si="0"/>
        <v>1.7941205597880887</v>
      </c>
      <c r="B14" s="7">
        <f t="shared" si="1"/>
        <v>-0.36702518701270004</v>
      </c>
      <c r="E14">
        <f t="shared" si="2"/>
        <v>4</v>
      </c>
      <c r="F14" s="1">
        <v>54.10918647083</v>
      </c>
      <c r="G14" s="1">
        <v>45.40299841097</v>
      </c>
      <c r="H14" s="1">
        <v>-14.44978161269</v>
      </c>
    </row>
    <row r="15" spans="1:8" ht="12.75">
      <c r="A15" s="7">
        <f t="shared" si="0"/>
        <v>1.7655913273086254</v>
      </c>
      <c r="B15" s="7">
        <f t="shared" si="1"/>
        <v>-0.41475579436347476</v>
      </c>
      <c r="E15">
        <f t="shared" si="2"/>
        <v>5</v>
      </c>
      <c r="F15" s="1">
        <v>53.24876850634</v>
      </c>
      <c r="G15" s="1">
        <v>44.68102201431</v>
      </c>
      <c r="H15" s="1">
        <v>-16.32893562409</v>
      </c>
    </row>
    <row r="16" spans="1:8" ht="12.75">
      <c r="A16" s="7">
        <f t="shared" si="0"/>
        <v>1.7260548192709053</v>
      </c>
      <c r="B16" s="7">
        <f t="shared" si="1"/>
        <v>-0.45383043809601226</v>
      </c>
      <c r="E16">
        <f t="shared" si="2"/>
        <v>6</v>
      </c>
      <c r="F16" s="1">
        <v>52.05638025007</v>
      </c>
      <c r="G16" s="1">
        <v>43.68048946826</v>
      </c>
      <c r="H16" s="1">
        <v>-17.86730434784</v>
      </c>
    </row>
    <row r="17" spans="1:8" ht="12.75">
      <c r="A17" s="7">
        <f t="shared" si="0"/>
        <v>1.6771138323343127</v>
      </c>
      <c r="B17" s="7">
        <f t="shared" si="1"/>
        <v>-0.4799854228051817</v>
      </c>
      <c r="E17">
        <f t="shared" si="2"/>
        <v>7</v>
      </c>
      <c r="F17" s="1">
        <v>50.58036071851</v>
      </c>
      <c r="G17" s="1">
        <v>42.44196202372</v>
      </c>
      <c r="H17" s="1">
        <v>-18.89702609584</v>
      </c>
    </row>
    <row r="18" spans="1:8" ht="12.75">
      <c r="A18" s="7">
        <f t="shared" si="0"/>
        <v>1.6221900334345825</v>
      </c>
      <c r="B18" s="7">
        <f t="shared" si="1"/>
        <v>-0.48745884451739907</v>
      </c>
      <c r="E18">
        <f t="shared" si="2"/>
        <v>8</v>
      </c>
      <c r="F18" s="1">
        <v>48.92390454552</v>
      </c>
      <c r="G18" s="1">
        <v>41.0520302599</v>
      </c>
      <c r="H18" s="1">
        <v>-19.19125470865</v>
      </c>
    </row>
    <row r="19" spans="1:8" ht="12.75">
      <c r="A19" s="7">
        <f t="shared" si="0"/>
        <v>1.5687723452588163</v>
      </c>
      <c r="B19" s="7">
        <f t="shared" si="1"/>
        <v>-0.47291034799492</v>
      </c>
      <c r="E19">
        <f t="shared" si="2"/>
        <v>9</v>
      </c>
      <c r="F19" s="1">
        <v>47.31287142148</v>
      </c>
      <c r="G19" s="1">
        <v>39.7002129597</v>
      </c>
      <c r="H19" s="1">
        <v>-18.61848040056</v>
      </c>
    </row>
    <row r="20" spans="1:8" ht="12.75">
      <c r="A20" s="7">
        <f t="shared" si="0"/>
        <v>1.5229123233456898</v>
      </c>
      <c r="B20" s="7">
        <f t="shared" si="1"/>
        <v>-0.44149514870891543</v>
      </c>
      <c r="E20">
        <f t="shared" si="2"/>
        <v>10</v>
      </c>
      <c r="F20" s="1">
        <v>45.92977123698</v>
      </c>
      <c r="G20" s="1">
        <v>38.53965410501</v>
      </c>
      <c r="H20" s="1">
        <v>-17.38166400467</v>
      </c>
    </row>
    <row r="21" spans="1:8" ht="12.75">
      <c r="A21" s="7">
        <f t="shared" si="0"/>
        <v>1.4835417574399183</v>
      </c>
      <c r="B21" s="7">
        <f t="shared" si="1"/>
        <v>-0.40207822805867416</v>
      </c>
      <c r="E21">
        <f t="shared" si="2"/>
        <v>11</v>
      </c>
      <c r="F21" s="1">
        <v>44.74238765764</v>
      </c>
      <c r="G21" s="1">
        <v>37.54332098151</v>
      </c>
      <c r="H21" s="1">
        <v>-15.82981983867</v>
      </c>
    </row>
    <row r="22" spans="1:8" ht="12.75">
      <c r="A22" s="7">
        <f t="shared" si="0"/>
        <v>1.4470599193379252</v>
      </c>
      <c r="B22" s="7">
        <f t="shared" si="1"/>
        <v>-0.35993466915595634</v>
      </c>
      <c r="E22">
        <f t="shared" si="2"/>
        <v>12</v>
      </c>
      <c r="F22" s="1">
        <v>43.64212571042</v>
      </c>
      <c r="G22" s="1">
        <v>36.6200915874</v>
      </c>
      <c r="H22" s="1">
        <v>-14.17062792467</v>
      </c>
    </row>
    <row r="23" spans="1:8" ht="12.75">
      <c r="A23" s="7">
        <f t="shared" si="0"/>
        <v>1.4106053871799757</v>
      </c>
      <c r="B23" s="7">
        <f t="shared" si="1"/>
        <v>-0.317767130502413</v>
      </c>
      <c r="E23">
        <f t="shared" si="2"/>
        <v>13</v>
      </c>
      <c r="F23" s="1">
        <v>42.5426872878</v>
      </c>
      <c r="G23" s="1">
        <v>35.69755321248</v>
      </c>
      <c r="H23" s="1">
        <v>-12.51049192788</v>
      </c>
    </row>
    <row r="24" spans="1:8" ht="12.75">
      <c r="A24" s="7">
        <f t="shared" si="0"/>
        <v>1.372346606988198</v>
      </c>
      <c r="B24" s="7">
        <f t="shared" si="1"/>
        <v>-0.2772329768247397</v>
      </c>
      <c r="E24">
        <f t="shared" si="2"/>
        <v>14</v>
      </c>
      <c r="F24" s="1">
        <v>41.3888342425</v>
      </c>
      <c r="G24" s="1">
        <v>34.72935554774</v>
      </c>
      <c r="H24" s="1">
        <v>-10.91466229759</v>
      </c>
    </row>
    <row r="25" spans="1:8" ht="12.75">
      <c r="A25" s="7">
        <f t="shared" si="0"/>
        <v>1.332122361988078</v>
      </c>
      <c r="B25" s="7">
        <f t="shared" si="1"/>
        <v>-0.23865042568719838</v>
      </c>
      <c r="E25">
        <f t="shared" si="2"/>
        <v>15</v>
      </c>
      <c r="F25" s="1">
        <v>40.17570441046</v>
      </c>
      <c r="G25" s="1">
        <v>33.7114187531</v>
      </c>
      <c r="H25" s="1">
        <v>-9.395667259305</v>
      </c>
    </row>
    <row r="26" spans="1:8" ht="12.75">
      <c r="A26" s="7">
        <f t="shared" si="0"/>
        <v>1.2906006049356353</v>
      </c>
      <c r="B26" s="7">
        <f t="shared" si="1"/>
        <v>-0.20145858842235206</v>
      </c>
      <c r="E26">
        <f t="shared" si="2"/>
        <v>16</v>
      </c>
      <c r="F26" s="1">
        <v>38.92344269221</v>
      </c>
      <c r="G26" s="1">
        <v>32.66064640718</v>
      </c>
      <c r="H26" s="1">
        <v>-7.931424626188</v>
      </c>
    </row>
    <row r="27" spans="1:8" ht="12.75">
      <c r="A27" s="7">
        <f t="shared" si="0"/>
        <v>1.249085960636347</v>
      </c>
      <c r="B27" s="7">
        <f t="shared" si="1"/>
        <v>-0.16425836426969775</v>
      </c>
      <c r="E27">
        <f t="shared" si="2"/>
        <v>17</v>
      </c>
      <c r="F27" s="1">
        <v>37.67139548869</v>
      </c>
      <c r="G27" s="1">
        <v>31.61005406049</v>
      </c>
      <c r="H27" s="1">
        <v>-6.466851801298</v>
      </c>
    </row>
    <row r="28" spans="1:8" ht="12.75">
      <c r="A28" s="7">
        <f t="shared" si="0"/>
        <v>1.2080936098851496</v>
      </c>
      <c r="B28" s="7">
        <f t="shared" si="1"/>
        <v>-0.12648790461826265</v>
      </c>
      <c r="E28">
        <f t="shared" si="2"/>
        <v>18</v>
      </c>
      <c r="F28" s="1">
        <v>36.43510022493</v>
      </c>
      <c r="G28" s="1">
        <v>30.57267916065</v>
      </c>
      <c r="H28" s="1">
        <v>-4.979828804821</v>
      </c>
    </row>
    <row r="29" spans="1:8" ht="12.75">
      <c r="A29" s="7">
        <f t="shared" si="0"/>
        <v>1.1698141526324246</v>
      </c>
      <c r="B29" s="7">
        <f t="shared" si="1"/>
        <v>-0.08599787953563628</v>
      </c>
      <c r="E29">
        <f t="shared" si="2"/>
        <v>19</v>
      </c>
      <c r="F29" s="1">
        <v>35.28062357664</v>
      </c>
      <c r="G29" s="1">
        <v>29.60395823087</v>
      </c>
      <c r="H29" s="1">
        <v>-3.385736517318</v>
      </c>
    </row>
    <row r="30" spans="1:8" ht="12.75">
      <c r="A30" s="7">
        <f t="shared" si="0"/>
        <v>1.1365146080339281</v>
      </c>
      <c r="B30" s="7">
        <f t="shared" si="1"/>
        <v>-0.04134103864427229</v>
      </c>
      <c r="E30">
        <f t="shared" si="2"/>
        <v>20</v>
      </c>
      <c r="F30" s="1">
        <v>34.27633695931</v>
      </c>
      <c r="G30" s="1">
        <v>28.76126170067</v>
      </c>
      <c r="H30" s="1">
        <v>-1.627596691425</v>
      </c>
    </row>
    <row r="31" spans="1:8" ht="12.75">
      <c r="A31" s="7">
        <f t="shared" si="0"/>
        <v>1.1092764696896824</v>
      </c>
      <c r="B31" s="7">
        <f t="shared" si="1"/>
        <v>0.007257267363251206</v>
      </c>
      <c r="E31">
        <f t="shared" si="2"/>
        <v>21</v>
      </c>
      <c r="F31" s="1">
        <v>33.45485732198</v>
      </c>
      <c r="G31" s="1">
        <v>28.07195843996</v>
      </c>
      <c r="H31" s="1">
        <v>0.2857186160912</v>
      </c>
    </row>
    <row r="32" spans="1:8" ht="12.75">
      <c r="A32" s="7">
        <f t="shared" si="0"/>
        <v>1.0858785540554405</v>
      </c>
      <c r="B32" s="7">
        <f t="shared" si="1"/>
        <v>0.057847431452197104</v>
      </c>
      <c r="E32">
        <f t="shared" si="2"/>
        <v>22</v>
      </c>
      <c r="F32" s="1">
        <v>32.74919561314</v>
      </c>
      <c r="G32" s="1">
        <v>27.47983796034</v>
      </c>
      <c r="H32" s="1">
        <v>2.277453376273</v>
      </c>
    </row>
    <row r="33" spans="1:8" ht="12.75">
      <c r="A33" s="7">
        <f t="shared" si="0"/>
        <v>1.0637411633072515</v>
      </c>
      <c r="B33" s="7">
        <f t="shared" si="1"/>
        <v>0.10900637453484889</v>
      </c>
      <c r="E33">
        <f t="shared" si="2"/>
        <v>23</v>
      </c>
      <c r="F33" s="1">
        <v>32.08155028828</v>
      </c>
      <c r="G33" s="1">
        <v>26.9196170145</v>
      </c>
      <c r="H33" s="1">
        <v>4.291580965437</v>
      </c>
    </row>
    <row r="34" spans="1:8" ht="12.75">
      <c r="A34" s="7">
        <f t="shared" si="0"/>
        <v>1.0414892560080034</v>
      </c>
      <c r="B34" s="7">
        <f t="shared" si="1"/>
        <v>0.16011564691270005</v>
      </c>
      <c r="E34">
        <f t="shared" si="2"/>
        <v>24</v>
      </c>
      <c r="F34" s="1">
        <v>31.41045123933</v>
      </c>
      <c r="G34" s="1">
        <v>26.35649805003</v>
      </c>
      <c r="H34" s="1">
        <v>6.303753018953</v>
      </c>
    </row>
    <row r="35" spans="1:8" ht="12.75">
      <c r="A35" s="7">
        <f t="shared" si="0"/>
        <v>1.018709891539376</v>
      </c>
      <c r="B35" s="7">
        <f t="shared" si="1"/>
        <v>0.21099190486068073</v>
      </c>
      <c r="E35">
        <f t="shared" si="2"/>
        <v>25</v>
      </c>
      <c r="F35" s="1">
        <v>30.72344452008</v>
      </c>
      <c r="G35" s="1">
        <v>25.78003096529</v>
      </c>
      <c r="H35" s="1">
        <v>8.306751294365</v>
      </c>
    </row>
    <row r="36" spans="1:8" ht="12.75">
      <c r="A36" s="7">
        <f t="shared" si="0"/>
        <v>0.995904442174629</v>
      </c>
      <c r="B36" s="7">
        <f t="shared" si="1"/>
        <v>0.26185626471374146</v>
      </c>
      <c r="E36">
        <f t="shared" si="2"/>
        <v>26</v>
      </c>
      <c r="F36" s="1">
        <v>30.03565110202</v>
      </c>
      <c r="G36" s="1">
        <v>25.20290376187</v>
      </c>
      <c r="H36" s="1">
        <v>10.30928114178</v>
      </c>
    </row>
    <row r="37" spans="1:8" ht="12.75">
      <c r="A37" s="7">
        <f t="shared" si="0"/>
        <v>0.9750046364839431</v>
      </c>
      <c r="B37" s="7">
        <f t="shared" si="1"/>
        <v>0.31347352645339094</v>
      </c>
      <c r="E37">
        <f t="shared" si="2"/>
        <v>27</v>
      </c>
      <c r="F37" s="1">
        <v>29.40533031496</v>
      </c>
      <c r="G37" s="1">
        <v>24.67400182193</v>
      </c>
      <c r="H37" s="1">
        <v>12.34145273647</v>
      </c>
    </row>
    <row r="38" spans="1:8" ht="12.75">
      <c r="A38" s="7">
        <f t="shared" si="0"/>
        <v>0.9608493874891193</v>
      </c>
      <c r="B38" s="7">
        <f t="shared" si="1"/>
        <v>0.36719087517348237</v>
      </c>
      <c r="E38">
        <f t="shared" si="2"/>
        <v>28</v>
      </c>
      <c r="F38" s="1">
        <v>28.97841975802</v>
      </c>
      <c r="G38" s="1">
        <v>24.31578133105</v>
      </c>
      <c r="H38" s="1">
        <v>14.45630475558</v>
      </c>
    </row>
    <row r="39" spans="1:8" ht="12.75">
      <c r="A39" s="7">
        <f t="shared" si="0"/>
        <v>0.9700167725597013</v>
      </c>
      <c r="B39" s="7">
        <f t="shared" si="1"/>
        <v>0.4208349967777496</v>
      </c>
      <c r="E39">
        <f t="shared" si="2"/>
        <v>29</v>
      </c>
      <c r="F39" s="1">
        <v>29.2549004803</v>
      </c>
      <c r="G39" s="1">
        <v>24.54777620315</v>
      </c>
      <c r="H39" s="1">
        <v>16.56827382314</v>
      </c>
    </row>
    <row r="40" spans="1:8" ht="12.75">
      <c r="A40" s="7">
        <f t="shared" si="0"/>
        <v>1.0142013922361388</v>
      </c>
      <c r="B40" s="7">
        <f t="shared" si="1"/>
        <v>0.45269786335433077</v>
      </c>
      <c r="E40">
        <f t="shared" si="2"/>
        <v>30</v>
      </c>
      <c r="F40" s="1">
        <v>30.58747192438</v>
      </c>
      <c r="G40" s="1">
        <v>25.6659364104</v>
      </c>
      <c r="H40" s="1">
        <v>17.82271488026</v>
      </c>
    </row>
    <row r="41" spans="1:8" ht="12.75">
      <c r="A41" s="7">
        <f t="shared" si="0"/>
        <v>1.0694435057181668</v>
      </c>
      <c r="B41" s="7">
        <f t="shared" si="1"/>
        <v>0.4569513877843536</v>
      </c>
      <c r="E41">
        <f t="shared" si="2"/>
        <v>31</v>
      </c>
      <c r="F41" s="1">
        <v>32.25352820089</v>
      </c>
      <c r="G41" s="1">
        <v>27.06392361753</v>
      </c>
      <c r="H41" s="1">
        <v>17.99017613707</v>
      </c>
    </row>
    <row r="42" spans="1:8" ht="12.75">
      <c r="A42" s="7">
        <f t="shared" si="0"/>
        <v>1.1246951050377336</v>
      </c>
      <c r="B42" s="7">
        <f t="shared" si="1"/>
        <v>0.4505116205148591</v>
      </c>
      <c r="E42">
        <f t="shared" si="2"/>
        <v>32</v>
      </c>
      <c r="F42" s="1">
        <v>33.91987056238</v>
      </c>
      <c r="G42" s="1">
        <v>28.46215087847</v>
      </c>
      <c r="H42" s="1">
        <v>17.73664249967</v>
      </c>
    </row>
    <row r="43" spans="1:8" ht="12.75">
      <c r="A43" s="7">
        <f aca="true" t="shared" si="3" ref="A43:A60">SQRT(F43^2+G43^2)/39.37</f>
        <v>1.1794508548269427</v>
      </c>
      <c r="B43" s="7">
        <f aca="true" t="shared" si="4" ref="B43:B60">H43/39.37</f>
        <v>0.4405820143505207</v>
      </c>
      <c r="E43">
        <f t="shared" si="2"/>
        <v>33</v>
      </c>
      <c r="F43" s="1">
        <v>35.57125851372</v>
      </c>
      <c r="G43" s="1">
        <v>29.84782989938</v>
      </c>
      <c r="H43" s="1">
        <v>17.34571390498</v>
      </c>
    </row>
    <row r="44" spans="1:8" ht="12.75">
      <c r="A44" s="7">
        <f t="shared" si="3"/>
        <v>1.2339724003320225</v>
      </c>
      <c r="B44" s="7">
        <f t="shared" si="4"/>
        <v>0.4294280730284481</v>
      </c>
      <c r="E44">
        <f t="shared" si="2"/>
        <v>34</v>
      </c>
      <c r="F44" s="1">
        <v>37.21558305831</v>
      </c>
      <c r="G44" s="1">
        <v>31.22758201828</v>
      </c>
      <c r="H44" s="1">
        <v>16.90658323513</v>
      </c>
    </row>
    <row r="45" spans="1:8" ht="12.75">
      <c r="A45" s="7">
        <f t="shared" si="3"/>
        <v>1.2883466032098696</v>
      </c>
      <c r="B45" s="7">
        <f t="shared" si="4"/>
        <v>0.41757582052959114</v>
      </c>
      <c r="E45">
        <f t="shared" si="2"/>
        <v>35</v>
      </c>
      <c r="F45" s="1">
        <v>38.8554638716</v>
      </c>
      <c r="G45" s="1">
        <v>32.60360540388</v>
      </c>
      <c r="H45" s="1">
        <v>16.43996005425</v>
      </c>
    </row>
    <row r="46" spans="1:8" ht="12.75">
      <c r="A46" s="7">
        <f t="shared" si="3"/>
        <v>1.3424945252491762</v>
      </c>
      <c r="B46" s="7">
        <f t="shared" si="4"/>
        <v>0.404734411478791</v>
      </c>
      <c r="E46">
        <f t="shared" si="2"/>
        <v>36</v>
      </c>
      <c r="F46" s="1">
        <v>40.48852024267</v>
      </c>
      <c r="G46" s="1">
        <v>33.97390240254</v>
      </c>
      <c r="H46" s="1">
        <v>15.93439377992</v>
      </c>
    </row>
    <row r="47" spans="1:8" ht="12.75">
      <c r="A47" s="7">
        <f t="shared" si="3"/>
        <v>1.3961475862453108</v>
      </c>
      <c r="B47" s="7">
        <f t="shared" si="4"/>
        <v>0.3899738086416053</v>
      </c>
      <c r="E47">
        <f t="shared" si="2"/>
        <v>37</v>
      </c>
      <c r="F47" s="1">
        <v>42.10665201555</v>
      </c>
      <c r="G47" s="1">
        <v>35.33167617636</v>
      </c>
      <c r="H47" s="1">
        <v>15.35326884622</v>
      </c>
    </row>
    <row r="48" spans="1:8" ht="12.75">
      <c r="A48" s="7">
        <f t="shared" si="3"/>
        <v>1.4488487933565402</v>
      </c>
      <c r="B48" s="7">
        <f t="shared" si="4"/>
        <v>0.372130533007874</v>
      </c>
      <c r="E48">
        <f t="shared" si="2"/>
        <v>38</v>
      </c>
      <c r="F48" s="1">
        <v>43.69607666556</v>
      </c>
      <c r="G48" s="1">
        <v>36.66536181397</v>
      </c>
      <c r="H48" s="1">
        <v>14.65077908452</v>
      </c>
    </row>
    <row r="49" spans="1:8" ht="12.75">
      <c r="A49" s="7">
        <f t="shared" si="3"/>
        <v>1.4998585958081179</v>
      </c>
      <c r="B49" s="7">
        <f t="shared" si="4"/>
        <v>0.34993416360629925</v>
      </c>
      <c r="E49">
        <f t="shared" si="2"/>
        <v>39</v>
      </c>
      <c r="F49" s="1">
        <v>45.23448995537</v>
      </c>
      <c r="G49" s="1">
        <v>37.95624383804</v>
      </c>
      <c r="H49" s="1">
        <v>13.77690802118</v>
      </c>
    </row>
    <row r="50" spans="1:8" ht="12.75">
      <c r="A50" s="7">
        <f t="shared" si="3"/>
        <v>1.5482383564615527</v>
      </c>
      <c r="B50" s="7">
        <f t="shared" si="4"/>
        <v>0.3224870672585725</v>
      </c>
      <c r="E50">
        <f t="shared" si="2"/>
        <v>40</v>
      </c>
      <c r="F50" s="1">
        <v>46.6935833682</v>
      </c>
      <c r="G50" s="1">
        <v>39.1805685826</v>
      </c>
      <c r="H50" s="1">
        <v>12.69631583797</v>
      </c>
    </row>
    <row r="51" spans="1:8" ht="12.75">
      <c r="A51" s="7">
        <f t="shared" si="3"/>
        <v>1.5931918083348957</v>
      </c>
      <c r="B51" s="7">
        <f t="shared" si="4"/>
        <v>0.28973206580899163</v>
      </c>
      <c r="E51">
        <f t="shared" si="2"/>
        <v>41</v>
      </c>
      <c r="F51" s="1">
        <v>48.049342153</v>
      </c>
      <c r="G51" s="1">
        <v>40.31818527889</v>
      </c>
      <c r="H51" s="1">
        <v>11.4067514309</v>
      </c>
    </row>
    <row r="52" spans="1:8" ht="12.75">
      <c r="A52" s="7">
        <f t="shared" si="3"/>
        <v>1.6340059971280012</v>
      </c>
      <c r="B52" s="7">
        <f t="shared" si="4"/>
        <v>0.25194540824599954</v>
      </c>
      <c r="E52">
        <f t="shared" si="2"/>
        <v>42</v>
      </c>
      <c r="F52" s="1">
        <v>49.28026420002</v>
      </c>
      <c r="G52" s="1">
        <v>41.35105151456</v>
      </c>
      <c r="H52" s="1">
        <v>9.919090722645</v>
      </c>
    </row>
    <row r="53" spans="1:8" ht="12.75">
      <c r="A53" s="7">
        <f t="shared" si="3"/>
        <v>1.6700700555558246</v>
      </c>
      <c r="B53" s="7">
        <f t="shared" si="4"/>
        <v>0.20960120201620525</v>
      </c>
      <c r="E53">
        <f t="shared" si="2"/>
        <v>43</v>
      </c>
      <c r="F53" s="1">
        <v>50.36792625914</v>
      </c>
      <c r="G53" s="1">
        <v>42.26370834721</v>
      </c>
      <c r="H53" s="1">
        <v>8.251999323378</v>
      </c>
    </row>
    <row r="54" spans="1:8" ht="12.75">
      <c r="A54" s="7">
        <f t="shared" si="3"/>
        <v>1.7012360035826062</v>
      </c>
      <c r="B54" s="7">
        <f t="shared" si="4"/>
        <v>0.1635229657466853</v>
      </c>
      <c r="E54">
        <f t="shared" si="2"/>
        <v>44</v>
      </c>
      <c r="F54" s="1">
        <v>51.30786537534</v>
      </c>
      <c r="G54" s="1">
        <v>43.05241091294</v>
      </c>
      <c r="H54" s="1">
        <v>6.437899161447</v>
      </c>
    </row>
    <row r="55" spans="1:8" ht="12.75">
      <c r="A55" s="7">
        <f t="shared" si="3"/>
        <v>1.7279977849550041</v>
      </c>
      <c r="B55" s="7">
        <f t="shared" si="4"/>
        <v>0.11474575912992127</v>
      </c>
      <c r="E55">
        <f t="shared" si="2"/>
        <v>45</v>
      </c>
      <c r="F55" s="1">
        <v>52.11497848191</v>
      </c>
      <c r="G55" s="1">
        <v>43.72965922298</v>
      </c>
      <c r="H55" s="1">
        <v>4.517540536945</v>
      </c>
    </row>
    <row r="56" spans="1:8" ht="12.75">
      <c r="A56" s="7">
        <f t="shared" si="3"/>
        <v>1.7510949289678512</v>
      </c>
      <c r="B56" s="7">
        <f t="shared" si="4"/>
        <v>0.06412391437805437</v>
      </c>
      <c r="E56">
        <f t="shared" si="2"/>
        <v>46</v>
      </c>
      <c r="F56" s="1">
        <v>52.81156916837</v>
      </c>
      <c r="G56" s="1">
        <v>44.31416821107</v>
      </c>
      <c r="H56" s="1">
        <v>2.524558509064</v>
      </c>
    </row>
    <row r="57" spans="1:8" ht="12.75">
      <c r="A57" s="7">
        <f t="shared" si="3"/>
        <v>1.7715137104244445</v>
      </c>
      <c r="B57" s="7">
        <f t="shared" si="4"/>
        <v>0.012357372545590552</v>
      </c>
      <c r="E57">
        <f t="shared" si="2"/>
        <v>47</v>
      </c>
      <c r="F57" s="1">
        <v>53.42738266391</v>
      </c>
      <c r="G57" s="1">
        <v>44.83089708805</v>
      </c>
      <c r="H57" s="1">
        <v>0.4865097571199</v>
      </c>
    </row>
    <row r="58" spans="1:8" ht="12.75">
      <c r="A58" s="7">
        <f t="shared" si="3"/>
        <v>1.7897526147649163</v>
      </c>
      <c r="B58" s="7">
        <f t="shared" si="4"/>
        <v>-0.04021577584409449</v>
      </c>
      <c r="E58">
        <f t="shared" si="2"/>
        <v>48</v>
      </c>
      <c r="F58" s="1">
        <v>53.97745287552</v>
      </c>
      <c r="G58" s="1">
        <v>45.29246079974</v>
      </c>
      <c r="H58" s="1">
        <v>-1.583295094982</v>
      </c>
    </row>
    <row r="59" spans="1:8" ht="12.75">
      <c r="A59" s="7">
        <f t="shared" si="3"/>
        <v>1.8051164964875965</v>
      </c>
      <c r="B59" s="7">
        <f t="shared" si="4"/>
        <v>-0.09369499160881382</v>
      </c>
      <c r="E59">
        <f t="shared" si="2"/>
        <v>49</v>
      </c>
      <c r="F59" s="1">
        <v>54.44081479204</v>
      </c>
      <c r="G59" s="1">
        <v>45.68126761299</v>
      </c>
      <c r="H59" s="1">
        <v>-3.688771819639</v>
      </c>
    </row>
    <row r="60" spans="1:8" ht="12.75">
      <c r="A60" s="7">
        <f t="shared" si="3"/>
        <v>1.816391253281762</v>
      </c>
      <c r="B60" s="7">
        <f t="shared" si="4"/>
        <v>-0.14817506015628654</v>
      </c>
      <c r="E60">
        <f t="shared" si="2"/>
        <v>50</v>
      </c>
      <c r="F60" s="1">
        <v>54.78085209581</v>
      </c>
      <c r="G60" s="1">
        <v>45.96659278917</v>
      </c>
      <c r="H60" s="1">
        <v>-5.833652118353</v>
      </c>
    </row>
  </sheetData>
  <mergeCells count="2">
    <mergeCell ref="F9:H9"/>
    <mergeCell ref="A8:B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45">
      <selection activeCell="A11" sqref="A11:B60"/>
    </sheetView>
  </sheetViews>
  <sheetFormatPr defaultColWidth="9.140625" defaultRowHeight="12.75"/>
  <cols>
    <col min="1" max="1" width="15.8515625" style="0" customWidth="1"/>
    <col min="2" max="2" width="18.7109375" style="0" customWidth="1"/>
    <col min="6" max="6" width="19.421875" style="1" customWidth="1"/>
    <col min="7" max="7" width="17.421875" style="1" customWidth="1"/>
    <col min="8" max="8" width="22.28125" style="1" customWidth="1"/>
  </cols>
  <sheetData>
    <row r="1" spans="1:2" ht="12.75">
      <c r="A1" s="4" t="s">
        <v>54</v>
      </c>
      <c r="B1" s="1"/>
    </row>
    <row r="2" ht="12.75">
      <c r="B2" s="1"/>
    </row>
    <row r="3" ht="12.75">
      <c r="A3" s="6" t="str">
        <f>CONCATENATE("phi = ",E7," degrees")</f>
        <v>phi = 50 degrees</v>
      </c>
    </row>
    <row r="7" spans="5:6" ht="12.75">
      <c r="E7" s="2">
        <v>50</v>
      </c>
      <c r="F7" s="1" t="s">
        <v>55</v>
      </c>
    </row>
    <row r="8" spans="1:2" ht="12.75">
      <c r="A8" s="9" t="s">
        <v>59</v>
      </c>
      <c r="B8" s="9"/>
    </row>
    <row r="9" spans="6:8" ht="12.75">
      <c r="F9" s="8" t="s">
        <v>58</v>
      </c>
      <c r="G9" s="8"/>
      <c r="H9" s="8"/>
    </row>
    <row r="10" spans="1:8" ht="12.75">
      <c r="A10" s="5" t="s">
        <v>56</v>
      </c>
      <c r="B10" s="5" t="s">
        <v>57</v>
      </c>
      <c r="E10" s="5" t="s">
        <v>60</v>
      </c>
      <c r="F10" s="3" t="s">
        <v>51</v>
      </c>
      <c r="G10" s="3" t="s">
        <v>52</v>
      </c>
      <c r="H10" s="3" t="s">
        <v>53</v>
      </c>
    </row>
    <row r="11" spans="1:11" ht="12.75">
      <c r="A11" s="7">
        <f aca="true" t="shared" si="0" ref="A11:A42">SQRT(F11^2+G11^2)/39.37</f>
        <v>1.8605869331545388</v>
      </c>
      <c r="B11" s="7">
        <f aca="true" t="shared" si="1" ref="B11:B42">H11/39.37</f>
        <v>-0.13116072362159006</v>
      </c>
      <c r="E11">
        <v>1</v>
      </c>
      <c r="F11" s="1">
        <v>47.08503289181</v>
      </c>
      <c r="G11" s="1">
        <v>56.11375710623</v>
      </c>
      <c r="H11" s="1">
        <v>-5.163797688982</v>
      </c>
      <c r="I11" t="s">
        <v>50</v>
      </c>
      <c r="J11" t="s">
        <v>0</v>
      </c>
      <c r="K11">
        <v>178</v>
      </c>
    </row>
    <row r="12" spans="1:11" ht="12.75">
      <c r="A12" s="7">
        <f t="shared" si="0"/>
        <v>1.8575570713158134</v>
      </c>
      <c r="B12" s="7">
        <f t="shared" si="1"/>
        <v>-0.18335687086771654</v>
      </c>
      <c r="E12">
        <f>1+E11</f>
        <v>2</v>
      </c>
      <c r="F12" s="1">
        <v>47.00835754717</v>
      </c>
      <c r="G12" s="1">
        <v>56.02237898879</v>
      </c>
      <c r="H12" s="1">
        <v>-7.218760006062</v>
      </c>
      <c r="I12" t="s">
        <v>50</v>
      </c>
      <c r="J12" t="s">
        <v>1</v>
      </c>
      <c r="K12">
        <v>179</v>
      </c>
    </row>
    <row r="13" spans="1:11" ht="12.75">
      <c r="A13" s="7">
        <f t="shared" si="0"/>
        <v>1.8425091043114121</v>
      </c>
      <c r="B13" s="7">
        <f t="shared" si="1"/>
        <v>-0.2333560383991872</v>
      </c>
      <c r="E13">
        <f aca="true" t="shared" si="2" ref="E13:E60">1+E12</f>
        <v>3</v>
      </c>
      <c r="F13" s="1">
        <v>46.62754544496</v>
      </c>
      <c r="G13" s="1">
        <v>55.56854479788</v>
      </c>
      <c r="H13" s="1">
        <v>-9.187227231776</v>
      </c>
      <c r="I13" t="s">
        <v>50</v>
      </c>
      <c r="J13" t="s">
        <v>2</v>
      </c>
      <c r="K13">
        <v>180</v>
      </c>
    </row>
    <row r="14" spans="1:11" ht="12.75">
      <c r="A14" s="7">
        <f t="shared" si="0"/>
        <v>1.8138856949885704</v>
      </c>
      <c r="B14" s="7">
        <f t="shared" si="1"/>
        <v>-0.2770247465900432</v>
      </c>
      <c r="E14">
        <f t="shared" si="2"/>
        <v>4</v>
      </c>
      <c r="F14" s="1">
        <v>45.90318575747</v>
      </c>
      <c r="G14" s="1">
        <v>54.70528653799</v>
      </c>
      <c r="H14" s="1">
        <v>-10.90646427325</v>
      </c>
      <c r="I14" t="s">
        <v>50</v>
      </c>
      <c r="J14" t="s">
        <v>3</v>
      </c>
      <c r="K14">
        <v>181</v>
      </c>
    </row>
    <row r="15" spans="1:11" ht="12.75">
      <c r="A15" s="7">
        <f t="shared" si="0"/>
        <v>1.7746774504965708</v>
      </c>
      <c r="B15" s="7">
        <f t="shared" si="1"/>
        <v>-0.3115176401277623</v>
      </c>
      <c r="E15">
        <f t="shared" si="2"/>
        <v>5</v>
      </c>
      <c r="F15" s="1">
        <v>44.91096042866</v>
      </c>
      <c r="G15" s="1">
        <v>53.52279843771</v>
      </c>
      <c r="H15" s="1">
        <v>-12.26444949183</v>
      </c>
      <c r="I15" t="s">
        <v>50</v>
      </c>
      <c r="J15" t="s">
        <v>4</v>
      </c>
      <c r="K15">
        <v>182</v>
      </c>
    </row>
    <row r="16" spans="1:11" ht="12.75">
      <c r="A16" s="7">
        <f t="shared" si="0"/>
        <v>1.7279031750219318</v>
      </c>
      <c r="B16" s="7">
        <f t="shared" si="1"/>
        <v>-0.33486393826492256</v>
      </c>
      <c r="E16">
        <f t="shared" si="2"/>
        <v>6</v>
      </c>
      <c r="F16" s="1">
        <v>43.72726497215</v>
      </c>
      <c r="G16" s="1">
        <v>52.11212512488</v>
      </c>
      <c r="H16" s="1">
        <v>-13.18359324949</v>
      </c>
      <c r="I16" t="s">
        <v>50</v>
      </c>
      <c r="J16" t="s">
        <v>5</v>
      </c>
      <c r="K16">
        <v>183</v>
      </c>
    </row>
    <row r="17" spans="1:11" ht="12.75">
      <c r="A17" s="7">
        <f t="shared" si="0"/>
        <v>1.6774614719461987</v>
      </c>
      <c r="B17" s="7">
        <f t="shared" si="1"/>
        <v>-0.3487281658986538</v>
      </c>
      <c r="E17">
        <f t="shared" si="2"/>
        <v>7</v>
      </c>
      <c r="F17" s="1">
        <v>42.45075958231</v>
      </c>
      <c r="G17" s="1">
        <v>50.59084524057</v>
      </c>
      <c r="H17" s="1">
        <v>-13.72942789143</v>
      </c>
      <c r="I17" t="s">
        <v>50</v>
      </c>
      <c r="J17" t="s">
        <v>6</v>
      </c>
      <c r="K17">
        <v>184</v>
      </c>
    </row>
    <row r="18" spans="1:11" ht="12.75">
      <c r="A18" s="7">
        <f t="shared" si="0"/>
        <v>1.6253925235418847</v>
      </c>
      <c r="B18" s="7">
        <f t="shared" si="1"/>
        <v>-0.35393525802616205</v>
      </c>
      <c r="E18">
        <f t="shared" si="2"/>
        <v>8</v>
      </c>
      <c r="F18" s="1">
        <v>41.13307423014</v>
      </c>
      <c r="G18" s="1">
        <v>49.02048898821</v>
      </c>
      <c r="H18" s="1">
        <v>-13.93443110849</v>
      </c>
      <c r="I18" t="s">
        <v>50</v>
      </c>
      <c r="J18" t="s">
        <v>7</v>
      </c>
      <c r="K18">
        <v>185</v>
      </c>
    </row>
    <row r="19" spans="1:11" ht="12.75">
      <c r="A19" s="7">
        <f t="shared" si="0"/>
        <v>1.5731145218894607</v>
      </c>
      <c r="B19" s="7">
        <f t="shared" si="1"/>
        <v>-0.35136301586791974</v>
      </c>
      <c r="E19">
        <f t="shared" si="2"/>
        <v>9</v>
      </c>
      <c r="F19" s="1">
        <v>39.81009846187</v>
      </c>
      <c r="G19" s="1">
        <v>47.44382786346</v>
      </c>
      <c r="H19" s="1">
        <v>-13.83316193472</v>
      </c>
      <c r="I19" t="s">
        <v>50</v>
      </c>
      <c r="J19" t="s">
        <v>8</v>
      </c>
      <c r="K19">
        <v>186</v>
      </c>
    </row>
    <row r="20" spans="1:11" ht="12.75">
      <c r="A20" s="7">
        <f t="shared" si="0"/>
        <v>1.5215263900039135</v>
      </c>
      <c r="B20" s="7">
        <f t="shared" si="1"/>
        <v>-0.3424182241511303</v>
      </c>
      <c r="E20">
        <f t="shared" si="2"/>
        <v>10</v>
      </c>
      <c r="F20" s="1">
        <v>38.5045809161</v>
      </c>
      <c r="G20" s="1">
        <v>45.8879726381</v>
      </c>
      <c r="H20" s="1">
        <v>-13.48100548483</v>
      </c>
      <c r="I20" t="s">
        <v>50</v>
      </c>
      <c r="J20" t="s">
        <v>9</v>
      </c>
      <c r="K20">
        <v>187</v>
      </c>
    </row>
    <row r="21" spans="1:11" ht="12.75">
      <c r="A21" s="7">
        <f t="shared" si="0"/>
        <v>1.470980118687868</v>
      </c>
      <c r="B21" s="7">
        <f t="shared" si="1"/>
        <v>-0.32871863775234955</v>
      </c>
      <c r="E21">
        <f t="shared" si="2"/>
        <v>11</v>
      </c>
      <c r="F21" s="1">
        <v>37.22542926505</v>
      </c>
      <c r="G21" s="1">
        <v>44.36353906248</v>
      </c>
      <c r="H21" s="1">
        <v>-12.94165276831</v>
      </c>
      <c r="I21" t="s">
        <v>50</v>
      </c>
      <c r="J21" t="s">
        <v>10</v>
      </c>
      <c r="K21">
        <v>188</v>
      </c>
    </row>
    <row r="22" spans="1:11" ht="12.75">
      <c r="A22" s="7">
        <f t="shared" si="0"/>
        <v>1.4212762409371538</v>
      </c>
      <c r="B22" s="7">
        <f t="shared" si="1"/>
        <v>-0.31218977891592586</v>
      </c>
      <c r="E22">
        <f t="shared" si="2"/>
        <v>12</v>
      </c>
      <c r="F22" s="1">
        <v>35.96759568735</v>
      </c>
      <c r="G22" s="1">
        <v>42.86451137738</v>
      </c>
      <c r="H22" s="1">
        <v>-12.29091159592</v>
      </c>
      <c r="I22" t="s">
        <v>50</v>
      </c>
      <c r="J22" t="s">
        <v>11</v>
      </c>
      <c r="K22">
        <v>189</v>
      </c>
    </row>
    <row r="23" spans="1:11" ht="12.75">
      <c r="A23" s="7">
        <f t="shared" si="0"/>
        <v>1.3717588607744322</v>
      </c>
      <c r="B23" s="7">
        <f t="shared" si="1"/>
        <v>-0.2951030635379731</v>
      </c>
      <c r="E23">
        <f t="shared" si="2"/>
        <v>13</v>
      </c>
      <c r="F23" s="1">
        <v>34.71448171986</v>
      </c>
      <c r="G23" s="1">
        <v>41.37110830468</v>
      </c>
      <c r="H23" s="1">
        <v>-11.61820761149</v>
      </c>
      <c r="I23" t="s">
        <v>50</v>
      </c>
      <c r="J23" t="s">
        <v>12</v>
      </c>
      <c r="K23">
        <v>190</v>
      </c>
    </row>
    <row r="24" spans="1:11" ht="12.75">
      <c r="A24" s="7">
        <f t="shared" si="0"/>
        <v>1.3219667700064914</v>
      </c>
      <c r="B24" s="7">
        <f t="shared" si="1"/>
        <v>-0.2788368038399797</v>
      </c>
      <c r="E24">
        <f t="shared" si="2"/>
        <v>14</v>
      </c>
      <c r="F24" s="1">
        <v>33.45441577519</v>
      </c>
      <c r="G24" s="1">
        <v>39.86942018822</v>
      </c>
      <c r="H24" s="1">
        <v>-10.97780496718</v>
      </c>
      <c r="I24" t="s">
        <v>50</v>
      </c>
      <c r="J24" t="s">
        <v>13</v>
      </c>
      <c r="K24">
        <v>191</v>
      </c>
    </row>
    <row r="25" spans="1:11" ht="12.75">
      <c r="A25" s="7">
        <f t="shared" si="0"/>
        <v>1.2717929655371032</v>
      </c>
      <c r="B25" s="7">
        <f t="shared" si="1"/>
        <v>-0.2637908618590297</v>
      </c>
      <c r="E25">
        <f t="shared" si="2"/>
        <v>15</v>
      </c>
      <c r="F25" s="1">
        <v>32.18468997434</v>
      </c>
      <c r="G25" s="1">
        <v>38.35621990345</v>
      </c>
      <c r="H25" s="1">
        <v>-10.38544623139</v>
      </c>
      <c r="I25" t="s">
        <v>50</v>
      </c>
      <c r="J25" t="s">
        <v>14</v>
      </c>
      <c r="K25">
        <v>192</v>
      </c>
    </row>
    <row r="26" spans="1:11" ht="12.75">
      <c r="A26" s="7">
        <f t="shared" si="0"/>
        <v>1.221503737095202</v>
      </c>
      <c r="B26" s="7">
        <f t="shared" si="1"/>
        <v>-0.2491338222391923</v>
      </c>
      <c r="E26">
        <f t="shared" si="2"/>
        <v>16</v>
      </c>
      <c r="F26" s="1">
        <v>30.91204319117</v>
      </c>
      <c r="G26" s="1">
        <v>36.8395385275</v>
      </c>
      <c r="H26" s="1">
        <v>-9.808398581557</v>
      </c>
      <c r="I26" t="s">
        <v>50</v>
      </c>
      <c r="J26" t="s">
        <v>15</v>
      </c>
      <c r="K26">
        <v>193</v>
      </c>
    </row>
    <row r="27" spans="1:11" ht="12.75">
      <c r="A27" s="7">
        <f t="shared" si="0"/>
        <v>1.1721948722258089</v>
      </c>
      <c r="B27" s="7">
        <f t="shared" si="1"/>
        <v>-0.23152281940558805</v>
      </c>
      <c r="E27">
        <f t="shared" si="2"/>
        <v>17</v>
      </c>
      <c r="F27" s="1">
        <v>29.66420602599</v>
      </c>
      <c r="G27" s="1">
        <v>35.35242410293</v>
      </c>
      <c r="H27" s="1">
        <v>-9.115053399998</v>
      </c>
      <c r="I27" t="s">
        <v>50</v>
      </c>
      <c r="J27" t="s">
        <v>16</v>
      </c>
      <c r="K27">
        <v>194</v>
      </c>
    </row>
    <row r="28" spans="1:11" ht="12.75">
      <c r="A28" s="7">
        <f t="shared" si="0"/>
        <v>1.1264723869997801</v>
      </c>
      <c r="B28" s="7">
        <f t="shared" si="1"/>
        <v>-0.20617428607175514</v>
      </c>
      <c r="E28">
        <f t="shared" si="2"/>
        <v>18</v>
      </c>
      <c r="F28" s="1">
        <v>28.5071277501</v>
      </c>
      <c r="G28" s="1">
        <v>33.97347191072</v>
      </c>
      <c r="H28" s="1">
        <v>-8.117081642645</v>
      </c>
      <c r="I28" t="s">
        <v>50</v>
      </c>
      <c r="J28" t="s">
        <v>17</v>
      </c>
      <c r="K28">
        <v>195</v>
      </c>
    </row>
    <row r="29" spans="1:11" ht="12.75">
      <c r="A29" s="7">
        <f t="shared" si="0"/>
        <v>1.088785176736796</v>
      </c>
      <c r="B29" s="7">
        <f t="shared" si="1"/>
        <v>-0.17005931446946915</v>
      </c>
      <c r="E29">
        <f t="shared" si="2"/>
        <v>19</v>
      </c>
      <c r="F29" s="1">
        <v>27.5533945473</v>
      </c>
      <c r="G29" s="1">
        <v>32.83685693992</v>
      </c>
      <c r="H29" s="1">
        <v>-6.695235210663</v>
      </c>
      <c r="I29" t="s">
        <v>50</v>
      </c>
      <c r="J29" t="s">
        <v>18</v>
      </c>
      <c r="K29">
        <v>196</v>
      </c>
    </row>
    <row r="30" spans="1:11" ht="12.75">
      <c r="A30" s="7">
        <f t="shared" si="0"/>
        <v>1.0636461322975144</v>
      </c>
      <c r="B30" s="7">
        <f t="shared" si="1"/>
        <v>-0.12432364459144019</v>
      </c>
      <c r="E30">
        <f t="shared" si="2"/>
        <v>20</v>
      </c>
      <c r="F30" s="1">
        <v>26.91721210767</v>
      </c>
      <c r="G30" s="1">
        <v>32.07868423193</v>
      </c>
      <c r="H30" s="1">
        <v>-4.894621887565</v>
      </c>
      <c r="I30" t="s">
        <v>50</v>
      </c>
      <c r="J30" t="s">
        <v>19</v>
      </c>
      <c r="K30">
        <v>197</v>
      </c>
    </row>
    <row r="31" spans="1:11" ht="12.75">
      <c r="A31" s="7">
        <f t="shared" si="0"/>
        <v>1.0506292454732162</v>
      </c>
      <c r="B31" s="7">
        <f t="shared" si="1"/>
        <v>-0.07367100476060454</v>
      </c>
      <c r="E31">
        <f t="shared" si="2"/>
        <v>21</v>
      </c>
      <c r="F31" s="1">
        <v>26.58779963392</v>
      </c>
      <c r="G31" s="1">
        <v>31.6861057329</v>
      </c>
      <c r="H31" s="1">
        <v>-2.900427457425</v>
      </c>
      <c r="I31" t="s">
        <v>50</v>
      </c>
      <c r="J31" t="s">
        <v>20</v>
      </c>
      <c r="K31">
        <v>198</v>
      </c>
    </row>
    <row r="32" spans="1:11" ht="12.75">
      <c r="A32" s="7">
        <f t="shared" si="0"/>
        <v>1.0438501045936333</v>
      </c>
      <c r="B32" s="7">
        <f t="shared" si="1"/>
        <v>-0.02173535629934214</v>
      </c>
      <c r="E32">
        <f t="shared" si="2"/>
        <v>22</v>
      </c>
      <c r="F32" s="1">
        <v>26.41624297854</v>
      </c>
      <c r="G32" s="1">
        <v>31.48165247252</v>
      </c>
      <c r="H32" s="1">
        <v>-0.8557209775051</v>
      </c>
      <c r="I32" t="s">
        <v>50</v>
      </c>
      <c r="J32" t="s">
        <v>21</v>
      </c>
      <c r="K32">
        <v>199</v>
      </c>
    </row>
    <row r="33" spans="1:11" ht="12.75">
      <c r="A33" s="7">
        <f t="shared" si="0"/>
        <v>1.0377160769874654</v>
      </c>
      <c r="B33" s="7">
        <f t="shared" si="1"/>
        <v>0.030285782496062997</v>
      </c>
      <c r="E33">
        <f t="shared" si="2"/>
        <v>23</v>
      </c>
      <c r="F33" s="1">
        <v>26.26101191331</v>
      </c>
      <c r="G33" s="1">
        <v>31.29665529284</v>
      </c>
      <c r="H33" s="1">
        <v>1.19235125687</v>
      </c>
      <c r="I33" t="s">
        <v>50</v>
      </c>
      <c r="J33" t="s">
        <v>22</v>
      </c>
      <c r="K33">
        <v>200</v>
      </c>
    </row>
    <row r="34" spans="1:11" ht="12.75">
      <c r="A34" s="7">
        <f t="shared" si="0"/>
        <v>1.0292462471759092</v>
      </c>
      <c r="B34" s="7">
        <f t="shared" si="1"/>
        <v>0.08197001628785879</v>
      </c>
      <c r="E34">
        <f t="shared" si="2"/>
        <v>24</v>
      </c>
      <c r="F34" s="1">
        <v>26.04666975699</v>
      </c>
      <c r="G34" s="1">
        <v>31.04121225801</v>
      </c>
      <c r="H34" s="1">
        <v>3.227159541253</v>
      </c>
      <c r="I34" t="s">
        <v>50</v>
      </c>
      <c r="J34" t="s">
        <v>23</v>
      </c>
      <c r="K34">
        <v>201</v>
      </c>
    </row>
    <row r="35" spans="1:11" ht="12.75">
      <c r="A35" s="7">
        <f t="shared" si="0"/>
        <v>1.0174164809311323</v>
      </c>
      <c r="B35" s="7">
        <f t="shared" si="1"/>
        <v>0.13299143201831345</v>
      </c>
      <c r="E35">
        <f t="shared" si="2"/>
        <v>25</v>
      </c>
      <c r="F35" s="1">
        <v>25.7472992074</v>
      </c>
      <c r="G35" s="1">
        <v>30.68443633002</v>
      </c>
      <c r="H35" s="1">
        <v>5.235872678561</v>
      </c>
      <c r="I35" t="s">
        <v>50</v>
      </c>
      <c r="J35" t="s">
        <v>24</v>
      </c>
      <c r="K35">
        <v>202</v>
      </c>
    </row>
    <row r="36" spans="1:11" ht="12.75">
      <c r="A36" s="7">
        <f t="shared" si="0"/>
        <v>1.0032356681550472</v>
      </c>
      <c r="B36" s="7">
        <f t="shared" si="1"/>
        <v>0.18341563611336045</v>
      </c>
      <c r="E36">
        <f t="shared" si="2"/>
        <v>26</v>
      </c>
      <c r="F36" s="1">
        <v>25.38843178546</v>
      </c>
      <c r="G36" s="1">
        <v>30.25675479066</v>
      </c>
      <c r="H36" s="1">
        <v>7.221073593783</v>
      </c>
      <c r="I36" t="s">
        <v>50</v>
      </c>
      <c r="J36" t="s">
        <v>25</v>
      </c>
      <c r="K36">
        <v>203</v>
      </c>
    </row>
    <row r="37" spans="1:11" ht="12.75">
      <c r="A37" s="7">
        <f t="shared" si="0"/>
        <v>0.9883395644232305</v>
      </c>
      <c r="B37" s="7">
        <f t="shared" si="1"/>
        <v>0.23373227525214632</v>
      </c>
      <c r="E37">
        <f t="shared" si="2"/>
        <v>27</v>
      </c>
      <c r="F37" s="1">
        <v>25.01146281848</v>
      </c>
      <c r="G37" s="1">
        <v>29.80750066996</v>
      </c>
      <c r="H37" s="1">
        <v>9.202039676677</v>
      </c>
      <c r="I37" t="s">
        <v>50</v>
      </c>
      <c r="J37" t="s">
        <v>26</v>
      </c>
      <c r="K37">
        <v>204</v>
      </c>
    </row>
    <row r="38" spans="1:11" ht="12.75">
      <c r="A38" s="7">
        <f t="shared" si="0"/>
        <v>0.97665681739691</v>
      </c>
      <c r="B38" s="7">
        <f t="shared" si="1"/>
        <v>0.2849388176784354</v>
      </c>
      <c r="E38">
        <f t="shared" si="2"/>
        <v>28</v>
      </c>
      <c r="F38" s="1">
        <v>24.71581281783</v>
      </c>
      <c r="G38" s="1">
        <v>29.45515871953</v>
      </c>
      <c r="H38" s="1">
        <v>11.218041252</v>
      </c>
      <c r="I38" t="s">
        <v>50</v>
      </c>
      <c r="J38" t="s">
        <v>27</v>
      </c>
      <c r="K38">
        <v>205</v>
      </c>
    </row>
    <row r="39" spans="1:11" ht="12.75">
      <c r="A39" s="7">
        <f t="shared" si="0"/>
        <v>0.9772670814872422</v>
      </c>
      <c r="B39" s="7">
        <f t="shared" si="1"/>
        <v>0.33717067020294644</v>
      </c>
      <c r="E39">
        <f t="shared" si="2"/>
        <v>29</v>
      </c>
      <c r="F39" s="1">
        <v>24.73125649544</v>
      </c>
      <c r="G39" s="1">
        <v>29.47356377781</v>
      </c>
      <c r="H39" s="1">
        <v>13.27440928589</v>
      </c>
      <c r="I39" t="s">
        <v>50</v>
      </c>
      <c r="J39" t="s">
        <v>28</v>
      </c>
      <c r="K39">
        <v>206</v>
      </c>
    </row>
    <row r="40" spans="1:11" ht="12.75">
      <c r="A40" s="7">
        <f t="shared" si="0"/>
        <v>1.007147727580238</v>
      </c>
      <c r="B40" s="7">
        <f t="shared" si="1"/>
        <v>0.37860428277343156</v>
      </c>
      <c r="E40">
        <f t="shared" si="2"/>
        <v>30</v>
      </c>
      <c r="F40" s="1">
        <v>25.48743250584</v>
      </c>
      <c r="G40" s="1">
        <v>30.37473925484</v>
      </c>
      <c r="H40" s="1">
        <v>14.90565061279</v>
      </c>
      <c r="I40" t="s">
        <v>50</v>
      </c>
      <c r="J40" t="s">
        <v>29</v>
      </c>
      <c r="K40">
        <v>207</v>
      </c>
    </row>
    <row r="41" spans="1:11" ht="12.75">
      <c r="A41" s="7">
        <f t="shared" si="0"/>
        <v>1.0575089559685733</v>
      </c>
      <c r="B41" s="7">
        <f t="shared" si="1"/>
        <v>0.3917288731107443</v>
      </c>
      <c r="E41">
        <f t="shared" si="2"/>
        <v>31</v>
      </c>
      <c r="F41" s="1">
        <v>26.76190135913</v>
      </c>
      <c r="G41" s="1">
        <v>31.89359208939</v>
      </c>
      <c r="H41" s="1">
        <v>15.42236573437</v>
      </c>
      <c r="I41" t="s">
        <v>50</v>
      </c>
      <c r="J41" t="s">
        <v>30</v>
      </c>
      <c r="K41">
        <v>208</v>
      </c>
    </row>
    <row r="42" spans="1:11" ht="12.75">
      <c r="A42" s="7">
        <f t="shared" si="0"/>
        <v>1.1099084762788864</v>
      </c>
      <c r="B42" s="7">
        <f t="shared" si="1"/>
        <v>0.38857308580238764</v>
      </c>
      <c r="E42">
        <f t="shared" si="2"/>
        <v>32</v>
      </c>
      <c r="F42" s="1">
        <v>28.08795234517</v>
      </c>
      <c r="G42" s="1">
        <v>33.47391811597</v>
      </c>
      <c r="H42" s="1">
        <v>15.29812238804</v>
      </c>
      <c r="I42" t="s">
        <v>50</v>
      </c>
      <c r="J42" t="s">
        <v>31</v>
      </c>
      <c r="K42">
        <v>209</v>
      </c>
    </row>
    <row r="43" spans="1:11" ht="12.75">
      <c r="A43" s="7">
        <f aca="true" t="shared" si="3" ref="A43:A60">SQRT(F43^2+G43^2)/39.37</f>
        <v>1.1618834973703416</v>
      </c>
      <c r="B43" s="7">
        <f aca="true" t="shared" si="4" ref="B43:B60">H43/39.37</f>
        <v>0.3807945174561849</v>
      </c>
      <c r="E43">
        <f t="shared" si="2"/>
        <v>33</v>
      </c>
      <c r="F43" s="1">
        <v>29.40326072127</v>
      </c>
      <c r="G43" s="1">
        <v>35.04144159856</v>
      </c>
      <c r="H43" s="1">
        <v>14.99188015225</v>
      </c>
      <c r="I43" t="s">
        <v>50</v>
      </c>
      <c r="J43" t="s">
        <v>32</v>
      </c>
      <c r="K43">
        <v>210</v>
      </c>
    </row>
    <row r="44" spans="1:11" ht="12.75">
      <c r="A44" s="7">
        <f t="shared" si="3"/>
        <v>1.2137763362897789</v>
      </c>
      <c r="B44" s="7">
        <f t="shared" si="4"/>
        <v>0.3724699837434595</v>
      </c>
      <c r="E44">
        <f t="shared" si="2"/>
        <v>34</v>
      </c>
      <c r="F44" s="1">
        <v>30.71648935028</v>
      </c>
      <c r="G44" s="1">
        <v>36.60648653507</v>
      </c>
      <c r="H44" s="1">
        <v>14.66414325998</v>
      </c>
      <c r="I44" t="s">
        <v>50</v>
      </c>
      <c r="J44" t="s">
        <v>33</v>
      </c>
      <c r="K44">
        <v>211</v>
      </c>
    </row>
    <row r="45" spans="1:11" ht="12.75">
      <c r="A45" s="7">
        <f t="shared" si="3"/>
        <v>1.2658299983242207</v>
      </c>
      <c r="B45" s="7">
        <f t="shared" si="4"/>
        <v>0.3652264208227077</v>
      </c>
      <c r="E45">
        <f t="shared" si="2"/>
        <v>35</v>
      </c>
      <c r="F45" s="1">
        <v>32.03378785719</v>
      </c>
      <c r="G45" s="1">
        <v>38.17638176321</v>
      </c>
      <c r="H45" s="1">
        <v>14.37896418779</v>
      </c>
      <c r="I45" t="s">
        <v>50</v>
      </c>
      <c r="J45" t="s">
        <v>34</v>
      </c>
      <c r="K45">
        <v>212</v>
      </c>
    </row>
    <row r="46" spans="1:11" ht="12.75">
      <c r="A46" s="7">
        <f t="shared" si="3"/>
        <v>1.3180036966163395</v>
      </c>
      <c r="B46" s="7">
        <f t="shared" si="4"/>
        <v>0.3588954304493269</v>
      </c>
      <c r="E46">
        <f t="shared" si="2"/>
        <v>36</v>
      </c>
      <c r="F46" s="1">
        <v>33.35412406745</v>
      </c>
      <c r="G46" s="1">
        <v>39.74989718521</v>
      </c>
      <c r="H46" s="1">
        <v>14.12971309679</v>
      </c>
      <c r="I46" t="s">
        <v>50</v>
      </c>
      <c r="J46" t="s">
        <v>35</v>
      </c>
      <c r="K46">
        <v>213</v>
      </c>
    </row>
    <row r="47" spans="1:11" ht="12.75">
      <c r="A47" s="7">
        <f t="shared" si="3"/>
        <v>1.37017685939049</v>
      </c>
      <c r="B47" s="7">
        <f t="shared" si="4"/>
        <v>0.35256090625603254</v>
      </c>
      <c r="E47">
        <f t="shared" si="2"/>
        <v>37</v>
      </c>
      <c r="F47" s="1">
        <v>34.67444672559</v>
      </c>
      <c r="G47" s="1">
        <v>41.32339645644</v>
      </c>
      <c r="H47" s="1">
        <v>13.8803228793</v>
      </c>
      <c r="I47" t="s">
        <v>50</v>
      </c>
      <c r="J47" t="s">
        <v>36</v>
      </c>
      <c r="K47">
        <v>214</v>
      </c>
    </row>
    <row r="48" spans="1:11" ht="12.75">
      <c r="A48" s="7">
        <f t="shared" si="3"/>
        <v>1.4221513967476322</v>
      </c>
      <c r="B48" s="7">
        <f t="shared" si="4"/>
        <v>0.34479329340335285</v>
      </c>
      <c r="E48">
        <f t="shared" si="2"/>
        <v>38</v>
      </c>
      <c r="F48" s="1">
        <v>35.98974286005</v>
      </c>
      <c r="G48" s="1">
        <v>42.89090535</v>
      </c>
      <c r="H48" s="1">
        <v>13.57451196129</v>
      </c>
      <c r="I48" t="s">
        <v>50</v>
      </c>
      <c r="J48" t="s">
        <v>37</v>
      </c>
      <c r="K48">
        <v>215</v>
      </c>
    </row>
    <row r="49" spans="1:11" ht="12.75">
      <c r="A49" s="7">
        <f t="shared" si="3"/>
        <v>1.473442479068013</v>
      </c>
      <c r="B49" s="7">
        <f t="shared" si="4"/>
        <v>0.333419381001524</v>
      </c>
      <c r="E49">
        <f t="shared" si="2"/>
        <v>39</v>
      </c>
      <c r="F49" s="1">
        <v>37.28774310668</v>
      </c>
      <c r="G49" s="1">
        <v>44.43780180711</v>
      </c>
      <c r="H49" s="1">
        <v>13.12672103003</v>
      </c>
      <c r="I49" t="s">
        <v>50</v>
      </c>
      <c r="J49" t="s">
        <v>38</v>
      </c>
      <c r="K49">
        <v>216</v>
      </c>
    </row>
    <row r="50" spans="1:11" ht="12.75">
      <c r="A50" s="7">
        <f t="shared" si="3"/>
        <v>1.5231268190051126</v>
      </c>
      <c r="B50" s="7">
        <f t="shared" si="4"/>
        <v>0.3163856940398781</v>
      </c>
      <c r="E50">
        <f t="shared" si="2"/>
        <v>40</v>
      </c>
      <c r="F50" s="1">
        <v>38.54508224975</v>
      </c>
      <c r="G50" s="1">
        <v>45.93624024798</v>
      </c>
      <c r="H50" s="1">
        <v>12.45610477435</v>
      </c>
      <c r="I50" t="s">
        <v>50</v>
      </c>
      <c r="J50" t="s">
        <v>39</v>
      </c>
      <c r="K50">
        <v>217</v>
      </c>
    </row>
    <row r="51" spans="1:11" ht="12.75">
      <c r="A51" s="7">
        <f t="shared" si="3"/>
        <v>1.5701354443442774</v>
      </c>
      <c r="B51" s="7">
        <f t="shared" si="4"/>
        <v>0.29297542035306073</v>
      </c>
      <c r="E51">
        <f t="shared" si="2"/>
        <v>41</v>
      </c>
      <c r="F51" s="1">
        <v>39.7347082924</v>
      </c>
      <c r="G51" s="1">
        <v>47.35398135815</v>
      </c>
      <c r="H51" s="1">
        <v>11.5344422993</v>
      </c>
      <c r="I51" t="s">
        <v>50</v>
      </c>
      <c r="J51" t="s">
        <v>40</v>
      </c>
      <c r="K51">
        <v>218</v>
      </c>
    </row>
    <row r="52" spans="1:11" ht="12.75">
      <c r="A52" s="7">
        <f t="shared" si="3"/>
        <v>1.6133851563423232</v>
      </c>
      <c r="B52" s="7">
        <f t="shared" si="4"/>
        <v>0.263190186470409</v>
      </c>
      <c r="E52">
        <f t="shared" si="2"/>
        <v>42</v>
      </c>
      <c r="F52" s="1">
        <v>40.82920921343</v>
      </c>
      <c r="G52" s="1">
        <v>48.65835676288</v>
      </c>
      <c r="H52" s="1">
        <v>10.36179764134</v>
      </c>
      <c r="I52" t="s">
        <v>50</v>
      </c>
      <c r="J52" t="s">
        <v>41</v>
      </c>
      <c r="K52">
        <v>219</v>
      </c>
    </row>
    <row r="53" spans="1:11" ht="12.75">
      <c r="A53" s="7">
        <f t="shared" si="3"/>
        <v>1.6521789917875647</v>
      </c>
      <c r="B53" s="7">
        <f t="shared" si="4"/>
        <v>0.22778636410386083</v>
      </c>
      <c r="E53">
        <f t="shared" si="2"/>
        <v>43</v>
      </c>
      <c r="F53" s="1">
        <v>41.81094727973</v>
      </c>
      <c r="G53" s="1">
        <v>49.82834663038</v>
      </c>
      <c r="H53" s="1">
        <v>8.967949154769</v>
      </c>
      <c r="I53" t="s">
        <v>50</v>
      </c>
      <c r="J53" t="s">
        <v>42</v>
      </c>
      <c r="K53">
        <v>220</v>
      </c>
    </row>
    <row r="54" spans="1:11" ht="12.75">
      <c r="A54" s="7">
        <f t="shared" si="3"/>
        <v>1.6867027238275765</v>
      </c>
      <c r="B54" s="7">
        <f t="shared" si="4"/>
        <v>0.18818658128354077</v>
      </c>
      <c r="E54">
        <f t="shared" si="2"/>
        <v>44</v>
      </c>
      <c r="F54" s="1">
        <v>42.68462376841</v>
      </c>
      <c r="G54" s="1">
        <v>50.86955372454</v>
      </c>
      <c r="H54" s="1">
        <v>7.408905705133</v>
      </c>
      <c r="I54" t="s">
        <v>50</v>
      </c>
      <c r="J54" t="s">
        <v>43</v>
      </c>
      <c r="K54">
        <v>221</v>
      </c>
    </row>
    <row r="55" spans="1:11" ht="12.75">
      <c r="A55" s="7">
        <f t="shared" si="3"/>
        <v>1.717947598931728</v>
      </c>
      <c r="B55" s="7">
        <f t="shared" si="4"/>
        <v>0.1459369727956566</v>
      </c>
      <c r="E55">
        <f t="shared" si="2"/>
        <v>45</v>
      </c>
      <c r="F55" s="1">
        <v>43.47532370603</v>
      </c>
      <c r="G55" s="1">
        <v>51.81187321586</v>
      </c>
      <c r="H55" s="1">
        <v>5.745538618965</v>
      </c>
      <c r="I55" t="s">
        <v>50</v>
      </c>
      <c r="J55" t="s">
        <v>44</v>
      </c>
      <c r="K55">
        <v>222</v>
      </c>
    </row>
    <row r="56" spans="1:11" ht="12.75">
      <c r="A56" s="7">
        <f t="shared" si="3"/>
        <v>1.7473756438768033</v>
      </c>
      <c r="B56" s="7">
        <f t="shared" si="4"/>
        <v>0.10239294388463298</v>
      </c>
      <c r="E56">
        <f t="shared" si="2"/>
        <v>46</v>
      </c>
      <c r="F56" s="1">
        <v>44.22004594367</v>
      </c>
      <c r="G56" s="1">
        <v>52.69939861805</v>
      </c>
      <c r="H56" s="1">
        <v>4.031210200738</v>
      </c>
      <c r="I56" t="s">
        <v>50</v>
      </c>
      <c r="J56" t="s">
        <v>45</v>
      </c>
      <c r="K56">
        <v>223</v>
      </c>
    </row>
    <row r="57" spans="1:11" ht="12.75">
      <c r="A57" s="7">
        <f t="shared" si="3"/>
        <v>1.776251466874912</v>
      </c>
      <c r="B57" s="7">
        <f t="shared" si="4"/>
        <v>0.05847988839050039</v>
      </c>
      <c r="E57">
        <f t="shared" si="2"/>
        <v>47</v>
      </c>
      <c r="F57" s="1">
        <v>44.95079334999</v>
      </c>
      <c r="G57" s="1">
        <v>53.57026946482</v>
      </c>
      <c r="H57" s="1">
        <v>2.302353205934</v>
      </c>
      <c r="I57" t="s">
        <v>50</v>
      </c>
      <c r="J57" t="s">
        <v>46</v>
      </c>
      <c r="K57">
        <v>224</v>
      </c>
    </row>
    <row r="58" spans="1:11" ht="12.75">
      <c r="A58" s="7">
        <f t="shared" si="3"/>
        <v>1.804405546687438</v>
      </c>
      <c r="B58" s="7">
        <f t="shared" si="4"/>
        <v>0.01410192481404877</v>
      </c>
      <c r="E58">
        <f t="shared" si="2"/>
        <v>48</v>
      </c>
      <c r="F58" s="1">
        <v>45.66327592761</v>
      </c>
      <c r="G58" s="1">
        <v>54.41937313635</v>
      </c>
      <c r="H58" s="1">
        <v>0.5551927799291</v>
      </c>
      <c r="I58" t="s">
        <v>50</v>
      </c>
      <c r="J58" t="s">
        <v>47</v>
      </c>
      <c r="K58">
        <v>225</v>
      </c>
    </row>
    <row r="59" spans="1:11" ht="12.75">
      <c r="A59" s="7">
        <f t="shared" si="3"/>
        <v>1.8307681894987395</v>
      </c>
      <c r="B59" s="7">
        <f t="shared" si="4"/>
        <v>-0.031355413570002544</v>
      </c>
      <c r="E59">
        <f t="shared" si="2"/>
        <v>49</v>
      </c>
      <c r="F59" s="1">
        <v>46.33042341842</v>
      </c>
      <c r="G59" s="1">
        <v>55.21444855531</v>
      </c>
      <c r="H59" s="1">
        <v>-1.234462632251</v>
      </c>
      <c r="I59" t="s">
        <v>50</v>
      </c>
      <c r="J59" t="s">
        <v>48</v>
      </c>
      <c r="K59">
        <v>226</v>
      </c>
    </row>
    <row r="60" spans="1:11" ht="12.75">
      <c r="A60" s="7">
        <f t="shared" si="3"/>
        <v>1.851597335353086</v>
      </c>
      <c r="B60" s="7">
        <f t="shared" si="4"/>
        <v>-0.07952543768061976</v>
      </c>
      <c r="E60">
        <f t="shared" si="2"/>
        <v>50</v>
      </c>
      <c r="F60" s="1">
        <v>46.85753720181</v>
      </c>
      <c r="G60" s="1">
        <v>55.84263830037</v>
      </c>
      <c r="H60" s="1">
        <v>-3.130916481486</v>
      </c>
      <c r="I60" t="s">
        <v>50</v>
      </c>
      <c r="J60" t="s">
        <v>49</v>
      </c>
      <c r="K60">
        <v>227</v>
      </c>
    </row>
  </sheetData>
  <mergeCells count="2">
    <mergeCell ref="F9:H9"/>
    <mergeCell ref="A8:B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5.8515625" style="0" customWidth="1"/>
    <col min="2" max="2" width="18.7109375" style="0" customWidth="1"/>
    <col min="6" max="6" width="19.421875" style="1" customWidth="1"/>
    <col min="7" max="7" width="17.421875" style="1" customWidth="1"/>
    <col min="8" max="8" width="22.28125" style="1" customWidth="1"/>
  </cols>
  <sheetData>
    <row r="1" spans="1:2" ht="12.75">
      <c r="A1" s="4" t="s">
        <v>54</v>
      </c>
      <c r="B1" s="1"/>
    </row>
    <row r="2" ht="12.75">
      <c r="B2" s="1"/>
    </row>
    <row r="3" ht="12.75">
      <c r="A3" s="6" t="str">
        <f>CONCATENATE("phi = ",E7," degrees")</f>
        <v>phi = 60 degrees</v>
      </c>
    </row>
    <row r="7" spans="5:6" ht="12.75">
      <c r="E7" s="2">
        <v>60</v>
      </c>
      <c r="F7" s="1" t="s">
        <v>55</v>
      </c>
    </row>
    <row r="8" spans="1:2" ht="12.75">
      <c r="A8" s="9" t="s">
        <v>59</v>
      </c>
      <c r="B8" s="9"/>
    </row>
    <row r="9" spans="6:8" ht="12.75">
      <c r="F9" s="8" t="s">
        <v>58</v>
      </c>
      <c r="G9" s="8"/>
      <c r="H9" s="8"/>
    </row>
    <row r="10" spans="1:8" ht="12.75">
      <c r="A10" s="5" t="s">
        <v>56</v>
      </c>
      <c r="B10" s="5" t="s">
        <v>57</v>
      </c>
      <c r="E10" s="5" t="s">
        <v>60</v>
      </c>
      <c r="F10" s="3" t="s">
        <v>51</v>
      </c>
      <c r="G10" s="3" t="s">
        <v>52</v>
      </c>
      <c r="H10" s="3" t="s">
        <v>53</v>
      </c>
    </row>
    <row r="11" spans="1:11" ht="12.75">
      <c r="A11" s="7">
        <f aca="true" t="shared" si="0" ref="A11:A42">SQRT(F11^2+G11^2)/39.37</f>
        <v>1.8771124353427915</v>
      </c>
      <c r="B11" s="7">
        <f aca="true" t="shared" si="1" ref="B11:B42">H11/39.37</f>
        <v>-3.398491192862586E-07</v>
      </c>
      <c r="E11">
        <v>1</v>
      </c>
      <c r="F11" s="1">
        <v>36.95095828972</v>
      </c>
      <c r="G11" s="1">
        <v>64.00093714616</v>
      </c>
      <c r="H11" s="1">
        <v>-1.33798598263E-05</v>
      </c>
      <c r="I11" t="s">
        <v>50</v>
      </c>
      <c r="J11" t="s">
        <v>0</v>
      </c>
      <c r="K11">
        <v>190</v>
      </c>
    </row>
    <row r="12" spans="1:11" ht="12.75">
      <c r="A12" s="7">
        <f t="shared" si="0"/>
        <v>1.868469943625864</v>
      </c>
      <c r="B12" s="7">
        <f t="shared" si="1"/>
        <v>-0.050548703439700284</v>
      </c>
      <c r="E12">
        <f>1+E11</f>
        <v>2</v>
      </c>
      <c r="F12" s="1">
        <v>36.78083084028</v>
      </c>
      <c r="G12" s="1">
        <v>63.70626775995</v>
      </c>
      <c r="H12" s="1">
        <v>-1.990102454421</v>
      </c>
      <c r="I12" t="s">
        <v>50</v>
      </c>
      <c r="J12" t="s">
        <v>1</v>
      </c>
      <c r="K12">
        <v>191</v>
      </c>
    </row>
    <row r="13" spans="1:11" ht="12.75">
      <c r="A13" s="7">
        <f t="shared" si="0"/>
        <v>1.8464836890267904</v>
      </c>
      <c r="B13" s="7">
        <f t="shared" si="1"/>
        <v>-0.09696244272006606</v>
      </c>
      <c r="E13">
        <f aca="true" t="shared" si="2" ref="E13:E60">1+E12</f>
        <v>3</v>
      </c>
      <c r="F13" s="1">
        <v>36.34803141849</v>
      </c>
      <c r="G13" s="1">
        <v>62.95663717194</v>
      </c>
      <c r="H13" s="1">
        <v>-3.817411369889</v>
      </c>
      <c r="I13" t="s">
        <v>50</v>
      </c>
      <c r="J13" t="s">
        <v>2</v>
      </c>
      <c r="K13">
        <v>192</v>
      </c>
    </row>
    <row r="14" spans="1:11" ht="12.75">
      <c r="A14" s="7">
        <f t="shared" si="0"/>
        <v>1.8147444576287297</v>
      </c>
      <c r="B14" s="7">
        <f t="shared" si="1"/>
        <v>-0.13740529749519942</v>
      </c>
      <c r="E14">
        <f t="shared" si="2"/>
        <v>4</v>
      </c>
      <c r="F14" s="1">
        <v>35.72324464842</v>
      </c>
      <c r="G14" s="1">
        <v>61.87447474228</v>
      </c>
      <c r="H14" s="1">
        <v>-5.409646562386</v>
      </c>
      <c r="I14" t="s">
        <v>50</v>
      </c>
      <c r="J14" t="s">
        <v>3</v>
      </c>
      <c r="K14">
        <v>193</v>
      </c>
    </row>
    <row r="15" spans="1:11" ht="12.75">
      <c r="A15" s="7">
        <f t="shared" si="0"/>
        <v>1.7773367915554137</v>
      </c>
      <c r="B15" s="7">
        <f t="shared" si="1"/>
        <v>-0.1727503491940056</v>
      </c>
      <c r="E15">
        <f t="shared" si="2"/>
        <v>5</v>
      </c>
      <c r="F15" s="1">
        <v>34.98687474177</v>
      </c>
      <c r="G15" s="1">
        <v>60.59904465079</v>
      </c>
      <c r="H15" s="1">
        <v>-6.801181247768</v>
      </c>
      <c r="I15" t="s">
        <v>50</v>
      </c>
      <c r="J15" t="s">
        <v>4</v>
      </c>
      <c r="K15">
        <v>194</v>
      </c>
    </row>
    <row r="16" spans="1:11" ht="12.75">
      <c r="A16" s="7">
        <f t="shared" si="0"/>
        <v>1.7374508924103915</v>
      </c>
      <c r="B16" s="7">
        <f t="shared" si="1"/>
        <v>-0.205303773382601</v>
      </c>
      <c r="E16">
        <f t="shared" si="2"/>
        <v>6</v>
      </c>
      <c r="F16" s="1">
        <v>34.2017208171</v>
      </c>
      <c r="G16" s="1">
        <v>59.2391181615</v>
      </c>
      <c r="H16" s="1">
        <v>-8.082809558073</v>
      </c>
      <c r="I16" t="s">
        <v>50</v>
      </c>
      <c r="J16" t="s">
        <v>5</v>
      </c>
      <c r="K16">
        <v>195</v>
      </c>
    </row>
    <row r="17" spans="1:11" ht="12.75">
      <c r="A17" s="7">
        <f t="shared" si="0"/>
        <v>1.6960927382529862</v>
      </c>
      <c r="B17" s="7">
        <f t="shared" si="1"/>
        <v>-0.23596532446469395</v>
      </c>
      <c r="E17">
        <f t="shared" si="2"/>
        <v>7</v>
      </c>
      <c r="F17" s="1">
        <v>33.38758555251</v>
      </c>
      <c r="G17" s="1">
        <v>57.828994519</v>
      </c>
      <c r="H17" s="1">
        <v>-9.289954824175</v>
      </c>
      <c r="I17" t="s">
        <v>50</v>
      </c>
      <c r="J17" t="s">
        <v>6</v>
      </c>
      <c r="K17">
        <v>196</v>
      </c>
    </row>
    <row r="18" spans="1:11" ht="12.75">
      <c r="A18" s="7">
        <f t="shared" si="0"/>
        <v>1.6530432481709036</v>
      </c>
      <c r="B18" s="7">
        <f t="shared" si="1"/>
        <v>-0.2641928329217679</v>
      </c>
      <c r="E18">
        <f t="shared" si="2"/>
        <v>8</v>
      </c>
      <c r="F18" s="1">
        <v>32.54015634024</v>
      </c>
      <c r="G18" s="1">
        <v>56.36120406754</v>
      </c>
      <c r="H18" s="1">
        <v>-10.40127183213</v>
      </c>
      <c r="I18" t="s">
        <v>50</v>
      </c>
      <c r="J18" t="s">
        <v>7</v>
      </c>
      <c r="K18">
        <v>197</v>
      </c>
    </row>
    <row r="19" spans="1:11" ht="12.75">
      <c r="A19" s="7">
        <f t="shared" si="0"/>
        <v>1.607511653744344</v>
      </c>
      <c r="B19" s="7">
        <f t="shared" si="1"/>
        <v>-0.2881626101163322</v>
      </c>
      <c r="E19">
        <f t="shared" si="2"/>
        <v>9</v>
      </c>
      <c r="F19" s="1">
        <v>31.64386690396</v>
      </c>
      <c r="G19" s="1">
        <v>54.8087852256</v>
      </c>
      <c r="H19" s="1">
        <v>-11.34496196028</v>
      </c>
      <c r="I19" t="s">
        <v>50</v>
      </c>
      <c r="J19" t="s">
        <v>8</v>
      </c>
      <c r="K19">
        <v>198</v>
      </c>
    </row>
    <row r="20" spans="1:11" ht="12.75">
      <c r="A20" s="7">
        <f t="shared" si="0"/>
        <v>1.559168834851825</v>
      </c>
      <c r="B20" s="7">
        <f t="shared" si="1"/>
        <v>-0.3057635875384811</v>
      </c>
      <c r="E20">
        <f t="shared" si="2"/>
        <v>10</v>
      </c>
      <c r="F20" s="1">
        <v>30.69223851406</v>
      </c>
      <c r="G20" s="1">
        <v>53.16051650437</v>
      </c>
      <c r="H20" s="1">
        <v>-12.03791244139</v>
      </c>
      <c r="I20" t="s">
        <v>50</v>
      </c>
      <c r="J20" t="s">
        <v>9</v>
      </c>
      <c r="K20">
        <v>199</v>
      </c>
    </row>
    <row r="21" spans="1:11" ht="12.75">
      <c r="A21" s="7">
        <f t="shared" si="0"/>
        <v>1.5088370183455615</v>
      </c>
      <c r="B21" s="7">
        <f t="shared" si="1"/>
        <v>-0.31643719067259335</v>
      </c>
      <c r="E21">
        <f t="shared" si="2"/>
        <v>11</v>
      </c>
      <c r="F21" s="1">
        <v>29.70145670613</v>
      </c>
      <c r="G21" s="1">
        <v>51.44443207383</v>
      </c>
      <c r="H21" s="1">
        <v>-12.45813219678</v>
      </c>
      <c r="I21" t="s">
        <v>50</v>
      </c>
      <c r="J21" t="s">
        <v>10</v>
      </c>
      <c r="K21">
        <v>200</v>
      </c>
    </row>
    <row r="22" spans="1:11" ht="12.75">
      <c r="A22" s="7">
        <f t="shared" si="0"/>
        <v>1.4575576057786426</v>
      </c>
      <c r="B22" s="7">
        <f t="shared" si="1"/>
        <v>-0.3207668275923292</v>
      </c>
      <c r="E22">
        <f t="shared" si="2"/>
        <v>12</v>
      </c>
      <c r="F22" s="1">
        <v>28.69202146975</v>
      </c>
      <c r="G22" s="1">
        <v>49.69603895747</v>
      </c>
      <c r="H22" s="1">
        <v>-12.62859000231</v>
      </c>
      <c r="I22" t="s">
        <v>50</v>
      </c>
      <c r="J22" t="s">
        <v>11</v>
      </c>
      <c r="K22">
        <v>201</v>
      </c>
    </row>
    <row r="23" spans="1:11" ht="12.75">
      <c r="A23" s="7">
        <f t="shared" si="0"/>
        <v>1.406081529703282</v>
      </c>
      <c r="B23" s="7">
        <f t="shared" si="1"/>
        <v>-0.320249644001778</v>
      </c>
      <c r="E23">
        <f t="shared" si="2"/>
        <v>13</v>
      </c>
      <c r="F23" s="1">
        <v>27.67871491221</v>
      </c>
      <c r="G23" s="1">
        <v>47.94094051616</v>
      </c>
      <c r="H23" s="1">
        <v>-12.60822848435</v>
      </c>
      <c r="I23" t="s">
        <v>50</v>
      </c>
      <c r="J23" t="s">
        <v>12</v>
      </c>
      <c r="K23">
        <v>202</v>
      </c>
    </row>
    <row r="24" spans="1:11" ht="12.75">
      <c r="A24" s="7">
        <f t="shared" si="0"/>
        <v>1.354663739180828</v>
      </c>
      <c r="B24" s="7">
        <f t="shared" si="1"/>
        <v>-0.31755513336499874</v>
      </c>
      <c r="E24">
        <f t="shared" si="2"/>
        <v>14</v>
      </c>
      <c r="F24" s="1">
        <v>26.66655570577</v>
      </c>
      <c r="G24" s="1">
        <v>46.18782934527</v>
      </c>
      <c r="H24" s="1">
        <v>-12.50214560058</v>
      </c>
      <c r="I24" t="s">
        <v>50</v>
      </c>
      <c r="J24" t="s">
        <v>13</v>
      </c>
      <c r="K24">
        <v>203</v>
      </c>
    </row>
    <row r="25" spans="1:11" ht="12.75">
      <c r="A25" s="7">
        <f t="shared" si="0"/>
        <v>1.303247153711339</v>
      </c>
      <c r="B25" s="7">
        <f t="shared" si="1"/>
        <v>-0.3148323910266701</v>
      </c>
      <c r="E25">
        <f t="shared" si="2"/>
        <v>15</v>
      </c>
      <c r="F25" s="1">
        <v>25.65442022081</v>
      </c>
      <c r="G25" s="1">
        <v>44.43475926116</v>
      </c>
      <c r="H25" s="1">
        <v>-12.39495123472</v>
      </c>
      <c r="I25" t="s">
        <v>50</v>
      </c>
      <c r="J25" t="s">
        <v>14</v>
      </c>
      <c r="K25">
        <v>204</v>
      </c>
    </row>
    <row r="26" spans="1:11" ht="12.75">
      <c r="A26" s="7">
        <f t="shared" si="0"/>
        <v>1.2517828615182842</v>
      </c>
      <c r="B26" s="7">
        <f t="shared" si="1"/>
        <v>-0.31329837035306074</v>
      </c>
      <c r="E26">
        <f t="shared" si="2"/>
        <v>16</v>
      </c>
      <c r="F26" s="1">
        <v>24.64134562899</v>
      </c>
      <c r="G26" s="1">
        <v>42.68006259627</v>
      </c>
      <c r="H26" s="1">
        <v>-12.3345568408</v>
      </c>
      <c r="I26" t="s">
        <v>50</v>
      </c>
      <c r="J26" t="s">
        <v>15</v>
      </c>
      <c r="K26">
        <v>205</v>
      </c>
    </row>
    <row r="27" spans="1:11" ht="12.75">
      <c r="A27" s="7">
        <f t="shared" si="0"/>
        <v>1.200295568592902</v>
      </c>
      <c r="B27" s="7">
        <f t="shared" si="1"/>
        <v>-0.3134034021983744</v>
      </c>
      <c r="E27">
        <f t="shared" si="2"/>
        <v>17</v>
      </c>
      <c r="F27" s="1">
        <v>23.62781826775</v>
      </c>
      <c r="G27" s="1">
        <v>40.92458171175</v>
      </c>
      <c r="H27" s="1">
        <v>-12.33869194455</v>
      </c>
      <c r="I27" t="s">
        <v>50</v>
      </c>
      <c r="J27" t="s">
        <v>16</v>
      </c>
      <c r="K27">
        <v>206</v>
      </c>
    </row>
    <row r="28" spans="1:11" ht="12.75">
      <c r="A28" s="7">
        <f t="shared" si="0"/>
        <v>1.1488090597124916</v>
      </c>
      <c r="B28" s="7">
        <f t="shared" si="1"/>
        <v>-0.31368005127406656</v>
      </c>
      <c r="E28">
        <f t="shared" si="2"/>
        <v>18</v>
      </c>
      <c r="F28" s="1">
        <v>22.61430634044</v>
      </c>
      <c r="G28" s="1">
        <v>39.16912755957</v>
      </c>
      <c r="H28" s="1">
        <v>-12.34958361866</v>
      </c>
      <c r="I28" t="s">
        <v>50</v>
      </c>
      <c r="J28" t="s">
        <v>17</v>
      </c>
      <c r="K28">
        <v>207</v>
      </c>
    </row>
    <row r="29" spans="1:11" ht="12.75">
      <c r="A29" s="7">
        <f t="shared" si="0"/>
        <v>1.0974902044646513</v>
      </c>
      <c r="B29" s="7">
        <f t="shared" si="1"/>
        <v>-0.3100236528671578</v>
      </c>
      <c r="E29">
        <f t="shared" si="2"/>
        <v>19</v>
      </c>
      <c r="F29" s="1">
        <v>21.60409467489</v>
      </c>
      <c r="G29" s="1">
        <v>37.41938962843</v>
      </c>
      <c r="H29" s="1">
        <v>-12.20563121338</v>
      </c>
      <c r="I29" t="s">
        <v>50</v>
      </c>
      <c r="J29" t="s">
        <v>18</v>
      </c>
      <c r="K29">
        <v>208</v>
      </c>
    </row>
    <row r="30" spans="1:11" ht="12.75">
      <c r="A30" s="7">
        <f t="shared" si="0"/>
        <v>1.049070553313931</v>
      </c>
      <c r="B30" s="7">
        <f t="shared" si="1"/>
        <v>-0.29362061688696983</v>
      </c>
      <c r="E30">
        <f t="shared" si="2"/>
        <v>20</v>
      </c>
      <c r="F30" s="1">
        <v>20.65095384198</v>
      </c>
      <c r="G30" s="1">
        <v>35.76850127908</v>
      </c>
      <c r="H30" s="1">
        <v>-11.55984368684</v>
      </c>
      <c r="I30" t="s">
        <v>50</v>
      </c>
      <c r="J30" t="s">
        <v>19</v>
      </c>
      <c r="K30">
        <v>209</v>
      </c>
    </row>
    <row r="31" spans="1:11" ht="12.75">
      <c r="A31" s="7">
        <f t="shared" si="0"/>
        <v>1.0167347665186866</v>
      </c>
      <c r="B31" s="7">
        <f t="shared" si="1"/>
        <v>-0.25467183676885957</v>
      </c>
      <c r="E31">
        <f t="shared" si="2"/>
        <v>21</v>
      </c>
      <c r="F31" s="1">
        <v>20.01442387892</v>
      </c>
      <c r="G31" s="1">
        <v>34.66599904251</v>
      </c>
      <c r="H31" s="1">
        <v>-10.02643021359</v>
      </c>
      <c r="I31" t="s">
        <v>50</v>
      </c>
      <c r="J31" t="s">
        <v>20</v>
      </c>
      <c r="K31">
        <v>210</v>
      </c>
    </row>
    <row r="32" spans="1:11" ht="12.75">
      <c r="A32" s="7">
        <f t="shared" si="0"/>
        <v>1.007052149471467</v>
      </c>
      <c r="B32" s="7">
        <f t="shared" si="1"/>
        <v>-0.2043689023390907</v>
      </c>
      <c r="E32">
        <f t="shared" si="2"/>
        <v>22</v>
      </c>
      <c r="F32" s="1">
        <v>19.82382156235</v>
      </c>
      <c r="G32" s="1">
        <v>34.33586614616</v>
      </c>
      <c r="H32" s="1">
        <v>-8.04600368509</v>
      </c>
      <c r="I32" t="s">
        <v>50</v>
      </c>
      <c r="J32" t="s">
        <v>21</v>
      </c>
      <c r="K32">
        <v>211</v>
      </c>
    </row>
    <row r="33" spans="1:11" ht="12.75">
      <c r="A33" s="7">
        <f t="shared" si="0"/>
        <v>1.0106344738554556</v>
      </c>
      <c r="B33" s="7">
        <f t="shared" si="1"/>
        <v>-0.15306564196464315</v>
      </c>
      <c r="E33">
        <f t="shared" si="2"/>
        <v>23</v>
      </c>
      <c r="F33" s="1">
        <v>19.89433961784</v>
      </c>
      <c r="G33" s="1">
        <v>34.45800700114</v>
      </c>
      <c r="H33" s="1">
        <v>-6.026194324148</v>
      </c>
      <c r="I33" t="s">
        <v>50</v>
      </c>
      <c r="J33" t="s">
        <v>22</v>
      </c>
      <c r="K33">
        <v>212</v>
      </c>
    </row>
    <row r="34" spans="1:11" ht="12.75">
      <c r="A34" s="7">
        <f t="shared" si="0"/>
        <v>1.0179587344791619</v>
      </c>
      <c r="B34" s="7">
        <f t="shared" si="1"/>
        <v>-0.10210044431163323</v>
      </c>
      <c r="E34">
        <f t="shared" si="2"/>
        <v>24</v>
      </c>
      <c r="F34" s="1">
        <v>20.03851768822</v>
      </c>
      <c r="G34" s="1">
        <v>34.70773074437</v>
      </c>
      <c r="H34" s="1">
        <v>-4.019694492549</v>
      </c>
      <c r="I34" t="s">
        <v>50</v>
      </c>
      <c r="J34" t="s">
        <v>23</v>
      </c>
      <c r="K34">
        <v>213</v>
      </c>
    </row>
    <row r="35" spans="1:11" ht="12.75">
      <c r="A35" s="7">
        <f t="shared" si="0"/>
        <v>1.0238721154395298</v>
      </c>
      <c r="B35" s="7">
        <f t="shared" si="1"/>
        <v>-0.05095775601922784</v>
      </c>
      <c r="E35">
        <f t="shared" si="2"/>
        <v>25</v>
      </c>
      <c r="F35" s="1">
        <v>20.15492259243</v>
      </c>
      <c r="G35" s="1">
        <v>34.9093499527</v>
      </c>
      <c r="H35" s="1">
        <v>-2.006206854477</v>
      </c>
      <c r="I35" t="s">
        <v>50</v>
      </c>
      <c r="J35" t="s">
        <v>24</v>
      </c>
      <c r="K35">
        <v>214</v>
      </c>
    </row>
    <row r="36" spans="1:11" ht="12.75">
      <c r="A36" s="7">
        <f t="shared" si="0"/>
        <v>1.0261998904431564</v>
      </c>
      <c r="B36" s="7">
        <f t="shared" si="1"/>
        <v>0.00046199131365659134</v>
      </c>
      <c r="E36">
        <f t="shared" si="2"/>
        <v>26</v>
      </c>
      <c r="F36" s="1">
        <v>20.20074484337</v>
      </c>
      <c r="G36" s="1">
        <v>34.98871641946</v>
      </c>
      <c r="H36" s="1">
        <v>0.01818859801866</v>
      </c>
      <c r="I36" t="s">
        <v>50</v>
      </c>
      <c r="J36" t="s">
        <v>25</v>
      </c>
      <c r="K36">
        <v>215</v>
      </c>
    </row>
    <row r="37" spans="1:11" ht="12.75">
      <c r="A37" s="7">
        <f t="shared" si="0"/>
        <v>1.0237950434369498</v>
      </c>
      <c r="B37" s="7">
        <f t="shared" si="1"/>
        <v>0.05184176801348743</v>
      </c>
      <c r="E37">
        <f t="shared" si="2"/>
        <v>27</v>
      </c>
      <c r="F37" s="1">
        <v>20.15340543006</v>
      </c>
      <c r="G37" s="1">
        <v>34.90672215039</v>
      </c>
      <c r="H37" s="1">
        <v>2.041010406691</v>
      </c>
      <c r="I37" t="s">
        <v>50</v>
      </c>
      <c r="J37" t="s">
        <v>26</v>
      </c>
      <c r="K37">
        <v>216</v>
      </c>
    </row>
    <row r="38" spans="1:11" ht="12.75">
      <c r="A38" s="7">
        <f t="shared" si="0"/>
        <v>1.0178395238238227</v>
      </c>
      <c r="B38" s="7">
        <f t="shared" si="1"/>
        <v>0.10294246803319787</v>
      </c>
      <c r="E38">
        <f t="shared" si="2"/>
        <v>28</v>
      </c>
      <c r="F38" s="1">
        <v>20.03617102647</v>
      </c>
      <c r="G38" s="1">
        <v>34.70366620699</v>
      </c>
      <c r="H38" s="1">
        <v>4.052844966467</v>
      </c>
      <c r="I38" t="s">
        <v>50</v>
      </c>
      <c r="J38" t="s">
        <v>27</v>
      </c>
      <c r="K38">
        <v>217</v>
      </c>
    </row>
    <row r="39" spans="1:11" ht="12.75">
      <c r="A39" s="7">
        <f t="shared" si="0"/>
        <v>1.0105297154570296</v>
      </c>
      <c r="B39" s="7">
        <f t="shared" si="1"/>
        <v>0.1538724102926848</v>
      </c>
      <c r="E39">
        <f t="shared" si="2"/>
        <v>29</v>
      </c>
      <c r="F39" s="1">
        <v>19.89227744877</v>
      </c>
      <c r="G39" s="1">
        <v>34.45443521953</v>
      </c>
      <c r="H39" s="1">
        <v>6.057956793223</v>
      </c>
      <c r="I39" t="s">
        <v>50</v>
      </c>
      <c r="J39" t="s">
        <v>28</v>
      </c>
      <c r="K39">
        <v>218</v>
      </c>
    </row>
    <row r="40" spans="1:11" ht="12.75">
      <c r="A40" s="7">
        <f t="shared" si="0"/>
        <v>1.0070811412989242</v>
      </c>
      <c r="B40" s="7">
        <f t="shared" si="1"/>
        <v>0.20514514243187706</v>
      </c>
      <c r="E40">
        <f t="shared" si="2"/>
        <v>30</v>
      </c>
      <c r="F40" s="1">
        <v>19.82439226647</v>
      </c>
      <c r="G40" s="1">
        <v>34.3368546347</v>
      </c>
      <c r="H40" s="1">
        <v>8.076564257543</v>
      </c>
      <c r="I40" t="s">
        <v>50</v>
      </c>
      <c r="J40" t="s">
        <v>29</v>
      </c>
      <c r="K40">
        <v>219</v>
      </c>
    </row>
    <row r="41" spans="1:11" ht="12.75">
      <c r="A41" s="7">
        <f t="shared" si="0"/>
        <v>1.0170195854224509</v>
      </c>
      <c r="B41" s="7">
        <f t="shared" si="1"/>
        <v>0.25535448901320806</v>
      </c>
      <c r="E41">
        <f t="shared" si="2"/>
        <v>31</v>
      </c>
      <c r="F41" s="1">
        <v>20.02003053904</v>
      </c>
      <c r="G41" s="1">
        <v>34.6757100627</v>
      </c>
      <c r="H41" s="1">
        <v>10.05330623245</v>
      </c>
      <c r="I41" t="s">
        <v>50</v>
      </c>
      <c r="J41" t="s">
        <v>30</v>
      </c>
      <c r="K41">
        <v>220</v>
      </c>
    </row>
    <row r="42" spans="1:11" ht="12.75">
      <c r="A42" s="7">
        <f t="shared" si="0"/>
        <v>1.0496700527546607</v>
      </c>
      <c r="B42" s="7">
        <f t="shared" si="1"/>
        <v>0.2939884757368555</v>
      </c>
      <c r="E42">
        <f t="shared" si="2"/>
        <v>32</v>
      </c>
      <c r="F42" s="1">
        <v>20.66275498847</v>
      </c>
      <c r="G42" s="1">
        <v>35.78894146439</v>
      </c>
      <c r="H42" s="1">
        <v>11.57432628976</v>
      </c>
      <c r="I42" t="s">
        <v>50</v>
      </c>
      <c r="J42" t="s">
        <v>31</v>
      </c>
      <c r="K42">
        <v>221</v>
      </c>
    </row>
    <row r="43" spans="1:11" ht="12.75">
      <c r="A43" s="7">
        <f aca="true" t="shared" si="3" ref="A43:A60">SQRT(F43^2+G43^2)/39.37</f>
        <v>1.0981477881758943</v>
      </c>
      <c r="B43" s="7">
        <f aca="true" t="shared" si="4" ref="B43:B60">H43/39.37</f>
        <v>0.31012523440944884</v>
      </c>
      <c r="E43">
        <f t="shared" si="2"/>
        <v>33</v>
      </c>
      <c r="F43" s="1">
        <v>21.61703921024</v>
      </c>
      <c r="G43" s="1">
        <v>37.44181022135</v>
      </c>
      <c r="H43" s="1">
        <v>12.2096304787</v>
      </c>
      <c r="I43" t="s">
        <v>50</v>
      </c>
      <c r="J43" t="s">
        <v>32</v>
      </c>
      <c r="K43">
        <v>222</v>
      </c>
    </row>
    <row r="44" spans="1:11" ht="12.75">
      <c r="A44" s="7">
        <f t="shared" si="3"/>
        <v>1.149437377807728</v>
      </c>
      <c r="B44" s="7">
        <f t="shared" si="4"/>
        <v>0.31368860482423166</v>
      </c>
      <c r="E44">
        <f t="shared" si="2"/>
        <v>34</v>
      </c>
      <c r="F44" s="1">
        <v>22.62667478215</v>
      </c>
      <c r="G44" s="1">
        <v>39.19055032901</v>
      </c>
      <c r="H44" s="1">
        <v>12.34992037193</v>
      </c>
      <c r="I44" t="s">
        <v>50</v>
      </c>
      <c r="J44" t="s">
        <v>33</v>
      </c>
      <c r="K44">
        <v>223</v>
      </c>
    </row>
    <row r="45" spans="1:11" ht="12.75">
      <c r="A45" s="7">
        <f t="shared" si="3"/>
        <v>1.2008869494743362</v>
      </c>
      <c r="B45" s="7">
        <f t="shared" si="4"/>
        <v>0.3133941487518415</v>
      </c>
      <c r="E45">
        <f t="shared" si="2"/>
        <v>35</v>
      </c>
      <c r="F45" s="1">
        <v>23.6394596004</v>
      </c>
      <c r="G45" s="1">
        <v>40.94474509137</v>
      </c>
      <c r="H45" s="1">
        <v>12.33832763636</v>
      </c>
      <c r="I45" t="s">
        <v>50</v>
      </c>
      <c r="J45" t="s">
        <v>34</v>
      </c>
      <c r="K45">
        <v>224</v>
      </c>
    </row>
    <row r="46" spans="1:11" ht="12.75">
      <c r="A46" s="7">
        <f t="shared" si="3"/>
        <v>1.2523373670535565</v>
      </c>
      <c r="B46" s="7">
        <f t="shared" si="4"/>
        <v>0.31330519325349254</v>
      </c>
      <c r="E46">
        <f t="shared" si="2"/>
        <v>36</v>
      </c>
      <c r="F46" s="1">
        <v>24.65226107045</v>
      </c>
      <c r="G46" s="1">
        <v>42.69896869547</v>
      </c>
      <c r="H46" s="1">
        <v>12.33482545839</v>
      </c>
      <c r="I46" t="s">
        <v>50</v>
      </c>
      <c r="J46" t="s">
        <v>35</v>
      </c>
      <c r="K46">
        <v>225</v>
      </c>
    </row>
    <row r="47" spans="1:11" ht="12.75">
      <c r="A47" s="7">
        <f t="shared" si="3"/>
        <v>1.303764263257457</v>
      </c>
      <c r="B47" s="7">
        <f t="shared" si="4"/>
        <v>0.314854878483871</v>
      </c>
      <c r="E47">
        <f t="shared" si="2"/>
        <v>37</v>
      </c>
      <c r="F47" s="1">
        <v>25.66459952222</v>
      </c>
      <c r="G47" s="1">
        <v>44.4523903284</v>
      </c>
      <c r="H47" s="1">
        <v>12.39583656591</v>
      </c>
      <c r="I47" t="s">
        <v>50</v>
      </c>
      <c r="J47" t="s">
        <v>36</v>
      </c>
      <c r="K47">
        <v>226</v>
      </c>
    </row>
    <row r="48" spans="1:11" ht="12.75">
      <c r="A48" s="7">
        <f t="shared" si="3"/>
        <v>1.355143561009439</v>
      </c>
      <c r="B48" s="7">
        <f t="shared" si="4"/>
        <v>0.3175835900403861</v>
      </c>
      <c r="E48">
        <f t="shared" si="2"/>
        <v>38</v>
      </c>
      <c r="F48" s="1">
        <v>26.67600099847</v>
      </c>
      <c r="G48" s="1">
        <v>46.20418907211</v>
      </c>
      <c r="H48" s="1">
        <v>12.50326593989</v>
      </c>
      <c r="I48" t="s">
        <v>50</v>
      </c>
      <c r="J48" t="s">
        <v>37</v>
      </c>
      <c r="K48">
        <v>227</v>
      </c>
    </row>
    <row r="49" spans="1:11" ht="12.75">
      <c r="A49" s="7">
        <f t="shared" si="3"/>
        <v>1.4065249539579925</v>
      </c>
      <c r="B49" s="7">
        <f t="shared" si="4"/>
        <v>0.3202665605948692</v>
      </c>
      <c r="E49">
        <f t="shared" si="2"/>
        <v>39</v>
      </c>
      <c r="F49" s="1">
        <v>27.68744371866</v>
      </c>
      <c r="G49" s="1">
        <v>47.95605925243</v>
      </c>
      <c r="H49" s="1">
        <v>12.60889449062</v>
      </c>
      <c r="I49" t="s">
        <v>50</v>
      </c>
      <c r="J49" t="s">
        <v>38</v>
      </c>
      <c r="K49">
        <v>228</v>
      </c>
    </row>
    <row r="50" spans="1:11" ht="12.75">
      <c r="A50" s="7">
        <f t="shared" si="3"/>
        <v>1.4579641836047101</v>
      </c>
      <c r="B50" s="7">
        <f t="shared" si="4"/>
        <v>0.3207549196477013</v>
      </c>
      <c r="E50">
        <f t="shared" si="2"/>
        <v>40</v>
      </c>
      <c r="F50" s="1">
        <v>28.70002495426</v>
      </c>
      <c r="G50" s="1">
        <v>49.70990139927</v>
      </c>
      <c r="H50" s="1">
        <v>12.62812118653</v>
      </c>
      <c r="I50" t="s">
        <v>50</v>
      </c>
      <c r="J50" t="s">
        <v>39</v>
      </c>
      <c r="K50">
        <v>229</v>
      </c>
    </row>
    <row r="51" spans="1:11" ht="12.75">
      <c r="A51" s="7">
        <f t="shared" si="3"/>
        <v>1.5092007522954622</v>
      </c>
      <c r="B51" s="7">
        <f t="shared" si="4"/>
        <v>0.31636750425425453</v>
      </c>
      <c r="E51">
        <f t="shared" si="2"/>
        <v>41</v>
      </c>
      <c r="F51" s="1">
        <v>29.70861680894</v>
      </c>
      <c r="G51" s="1">
        <v>51.45683373567</v>
      </c>
      <c r="H51" s="1">
        <v>12.45538864249</v>
      </c>
      <c r="I51" t="s">
        <v>50</v>
      </c>
      <c r="J51" t="s">
        <v>40</v>
      </c>
      <c r="K51">
        <v>230</v>
      </c>
    </row>
    <row r="52" spans="1:11" ht="12.75">
      <c r="A52" s="7">
        <f t="shared" si="3"/>
        <v>1.5594893125677267</v>
      </c>
      <c r="B52" s="7">
        <f t="shared" si="4"/>
        <v>0.3056669995511811</v>
      </c>
      <c r="E52">
        <f t="shared" si="2"/>
        <v>42</v>
      </c>
      <c r="F52" s="1">
        <v>30.6985471179</v>
      </c>
      <c r="G52" s="1">
        <v>53.17144332674</v>
      </c>
      <c r="H52" s="1">
        <v>12.03410977233</v>
      </c>
      <c r="I52" t="s">
        <v>50</v>
      </c>
      <c r="J52" t="s">
        <v>41</v>
      </c>
      <c r="K52">
        <v>231</v>
      </c>
    </row>
    <row r="53" spans="1:11" ht="12.75">
      <c r="A53" s="7">
        <f t="shared" si="3"/>
        <v>1.607786789091767</v>
      </c>
      <c r="B53" s="7">
        <f t="shared" si="4"/>
        <v>0.2880523393898908</v>
      </c>
      <c r="E53">
        <f t="shared" si="2"/>
        <v>43</v>
      </c>
      <c r="F53" s="1">
        <v>31.64928294327</v>
      </c>
      <c r="G53" s="1">
        <v>54.81816608087</v>
      </c>
      <c r="H53" s="1">
        <v>11.34062060178</v>
      </c>
      <c r="I53" t="s">
        <v>50</v>
      </c>
      <c r="J53" t="s">
        <v>42</v>
      </c>
      <c r="K53">
        <v>232</v>
      </c>
    </row>
    <row r="54" spans="1:11" ht="12.75">
      <c r="A54" s="7">
        <f t="shared" si="3"/>
        <v>1.653271808974345</v>
      </c>
      <c r="B54" s="7">
        <f t="shared" si="4"/>
        <v>0.2640693209512319</v>
      </c>
      <c r="E54">
        <f t="shared" si="2"/>
        <v>44</v>
      </c>
      <c r="F54" s="1">
        <v>32.54465555966</v>
      </c>
      <c r="G54" s="1">
        <v>56.36899694416</v>
      </c>
      <c r="H54" s="1">
        <v>10.39640916585</v>
      </c>
      <c r="I54" t="s">
        <v>50</v>
      </c>
      <c r="J54" t="s">
        <v>43</v>
      </c>
      <c r="K54">
        <v>233</v>
      </c>
    </row>
    <row r="55" spans="1:11" ht="12.75">
      <c r="A55" s="7">
        <f t="shared" si="3"/>
        <v>1.6962696270528947</v>
      </c>
      <c r="B55" s="7">
        <f t="shared" si="4"/>
        <v>0.23582948557190755</v>
      </c>
      <c r="E55">
        <f t="shared" si="2"/>
        <v>45</v>
      </c>
      <c r="F55" s="1">
        <v>33.39106760854</v>
      </c>
      <c r="G55" s="1">
        <v>57.83502561695</v>
      </c>
      <c r="H55" s="1">
        <v>9.284606846966</v>
      </c>
      <c r="I55" t="s">
        <v>50</v>
      </c>
      <c r="J55" t="s">
        <v>44</v>
      </c>
      <c r="K55">
        <v>234</v>
      </c>
    </row>
    <row r="56" spans="1:11" ht="12.75">
      <c r="A56" s="7">
        <f t="shared" si="3"/>
        <v>1.7376025029143192</v>
      </c>
      <c r="B56" s="7">
        <f t="shared" si="4"/>
        <v>0.20519585881376687</v>
      </c>
      <c r="E56">
        <f t="shared" si="2"/>
        <v>46</v>
      </c>
      <c r="F56" s="1">
        <v>34.20470526987</v>
      </c>
      <c r="G56" s="1">
        <v>59.24428738533</v>
      </c>
      <c r="H56" s="1">
        <v>8.078560961498</v>
      </c>
      <c r="I56" t="s">
        <v>50</v>
      </c>
      <c r="J56" t="s">
        <v>45</v>
      </c>
      <c r="K56">
        <v>235</v>
      </c>
    </row>
    <row r="57" spans="1:11" ht="12.75">
      <c r="A57" s="7">
        <f t="shared" si="3"/>
        <v>1.7774457924996812</v>
      </c>
      <c r="B57" s="7">
        <f t="shared" si="4"/>
        <v>0.1726489629402083</v>
      </c>
      <c r="E57">
        <f t="shared" si="2"/>
        <v>47</v>
      </c>
      <c r="F57" s="1">
        <v>34.98902042536</v>
      </c>
      <c r="G57" s="1">
        <v>60.60276108378</v>
      </c>
      <c r="H57" s="1">
        <v>6.797189670956</v>
      </c>
      <c r="I57" t="s">
        <v>50</v>
      </c>
      <c r="J57" t="s">
        <v>46</v>
      </c>
      <c r="K57">
        <v>236</v>
      </c>
    </row>
    <row r="58" spans="1:11" ht="12.75">
      <c r="A58" s="7">
        <f t="shared" si="3"/>
        <v>1.8148259072570412</v>
      </c>
      <c r="B58" s="7">
        <f t="shared" si="4"/>
        <v>0.13732843886758955</v>
      </c>
      <c r="E58">
        <f t="shared" si="2"/>
        <v>48</v>
      </c>
      <c r="F58" s="1">
        <v>35.72484798435</v>
      </c>
      <c r="G58" s="1">
        <v>61.87725180158</v>
      </c>
      <c r="H58" s="1">
        <v>5.406620638217</v>
      </c>
      <c r="I58" t="s">
        <v>50</v>
      </c>
      <c r="J58" t="s">
        <v>47</v>
      </c>
      <c r="K58">
        <v>237</v>
      </c>
    </row>
    <row r="59" spans="1:11" ht="12.75">
      <c r="A59" s="7">
        <f t="shared" si="3"/>
        <v>1.8465252577525992</v>
      </c>
      <c r="B59" s="7">
        <f t="shared" si="4"/>
        <v>0.09690037238834139</v>
      </c>
      <c r="E59">
        <f t="shared" si="2"/>
        <v>49</v>
      </c>
      <c r="F59" s="1">
        <v>36.34884969886</v>
      </c>
      <c r="G59" s="1">
        <v>62.95805447511</v>
      </c>
      <c r="H59" s="1">
        <v>3.814967660929</v>
      </c>
      <c r="I59" t="s">
        <v>50</v>
      </c>
      <c r="J59" t="s">
        <v>48</v>
      </c>
      <c r="K59">
        <v>238</v>
      </c>
    </row>
    <row r="60" spans="1:11" ht="12.75">
      <c r="A60" s="7">
        <f t="shared" si="3"/>
        <v>1.8684815570360647</v>
      </c>
      <c r="B60" s="7">
        <f t="shared" si="4"/>
        <v>0.050512903685877575</v>
      </c>
      <c r="E60">
        <f t="shared" si="2"/>
        <v>50</v>
      </c>
      <c r="F60" s="1">
        <v>36.78105945026</v>
      </c>
      <c r="G60" s="1">
        <v>63.70666372405</v>
      </c>
      <c r="H60" s="1">
        <v>1.988693018113</v>
      </c>
      <c r="I60" t="s">
        <v>50</v>
      </c>
      <c r="J60" t="s">
        <v>49</v>
      </c>
      <c r="K60">
        <v>239</v>
      </c>
    </row>
  </sheetData>
  <mergeCells count="2">
    <mergeCell ref="F9:H9"/>
    <mergeCell ref="A8:B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wreiersen</cp:lastModifiedBy>
  <dcterms:created xsi:type="dcterms:W3CDTF">2001-08-31T00:12:41Z</dcterms:created>
  <dcterms:modified xsi:type="dcterms:W3CDTF">2001-09-27T12:28:31Z</dcterms:modified>
  <cp:category/>
  <cp:version/>
  <cp:contentType/>
  <cp:contentStatus/>
</cp:coreProperties>
</file>