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835" windowHeight="121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'Sheet1'!$A$59:$J$91</definedName>
  </definedNames>
  <calcPr fullCalcOnLoad="1"/>
</workbook>
</file>

<file path=xl/sharedStrings.xml><?xml version="1.0" encoding="utf-8"?>
<sst xmlns="http://schemas.openxmlformats.org/spreadsheetml/2006/main" count="87" uniqueCount="20">
  <si>
    <t>Conductor Tensile</t>
  </si>
  <si>
    <t>Min Yield</t>
  </si>
  <si>
    <t xml:space="preserve">Height </t>
  </si>
  <si>
    <t>Width</t>
  </si>
  <si>
    <t>Area</t>
  </si>
  <si>
    <t>Load at Yield</t>
  </si>
  <si>
    <t>Stress at Yield</t>
  </si>
  <si>
    <t>Load at Ultimate</t>
  </si>
  <si>
    <t>Stress at Ultimate</t>
  </si>
  <si>
    <t>Braze Joint #1</t>
  </si>
  <si>
    <t>Range = 26 to 30 Ksi</t>
  </si>
  <si>
    <t>Pull Test Results</t>
  </si>
  <si>
    <t>No Joint</t>
  </si>
  <si>
    <t>Annealed Sample</t>
  </si>
  <si>
    <t>Braze Joint #2</t>
  </si>
  <si>
    <t>Braze Joint #3</t>
  </si>
  <si>
    <t>Braze Joint #4</t>
  </si>
  <si>
    <t>Results for Braze Qualification of Second Technician 5/15/07</t>
  </si>
  <si>
    <t>Results for Braze Qualification of Third Technician Bob- 12/20/07</t>
  </si>
  <si>
    <t>update areas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</si>
</sst>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64" fontId="0" fillId="0" borderId="4" xfId="0" applyNumberFormat="1" applyBorder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9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0"/>
  <sheetViews>
    <sheetView tabSelected="1" workbookViewId="0" topLeftCell="A44">
      <selection activeCell="O65" sqref="O65"/>
    </sheetView>
  </sheetViews>
  <sheetFormatPr defaultColWidth="9.140625" defaultRowHeight="12.75"/>
  <cols>
    <col min="4" max="4" width="5.8515625" style="0" customWidth="1"/>
    <col min="6" max="6" width="8.00390625" style="0" customWidth="1"/>
    <col min="8" max="8" width="9.57421875" style="0" customWidth="1"/>
  </cols>
  <sheetData>
    <row r="2" ht="12.75">
      <c r="A2" t="s">
        <v>11</v>
      </c>
    </row>
    <row r="5" spans="1:3" ht="12.75">
      <c r="A5">
        <v>36000</v>
      </c>
      <c r="C5" t="s">
        <v>0</v>
      </c>
    </row>
    <row r="6" spans="1:5" ht="12.75">
      <c r="A6">
        <v>26000</v>
      </c>
      <c r="C6" t="s">
        <v>1</v>
      </c>
      <c r="E6" t="s">
        <v>10</v>
      </c>
    </row>
    <row r="9" spans="1:3" ht="12.75">
      <c r="A9">
        <v>0.95</v>
      </c>
      <c r="C9" t="s">
        <v>2</v>
      </c>
    </row>
    <row r="10" spans="1:3" ht="12.75">
      <c r="A10">
        <v>0.7</v>
      </c>
      <c r="C10" t="s">
        <v>3</v>
      </c>
    </row>
    <row r="11" spans="1:3" ht="12.75">
      <c r="A11" s="3">
        <f>(A9*A10)-(3.14*(0.312/2)^2)</f>
        <v>0.5885849599999999</v>
      </c>
      <c r="C11" t="s">
        <v>4</v>
      </c>
    </row>
    <row r="13" spans="1:9" ht="12.75">
      <c r="A13" t="s">
        <v>5</v>
      </c>
      <c r="C13" t="s">
        <v>6</v>
      </c>
      <c r="E13" t="s">
        <v>7</v>
      </c>
      <c r="G13" t="s">
        <v>8</v>
      </c>
      <c r="I13" s="1" t="s">
        <v>9</v>
      </c>
    </row>
    <row r="14" spans="1:7" ht="12.75">
      <c r="A14">
        <v>14000</v>
      </c>
      <c r="C14" s="2">
        <f>A14/A11</f>
        <v>23785.86092311975</v>
      </c>
      <c r="D14" s="2"/>
      <c r="E14" s="2">
        <v>18300</v>
      </c>
      <c r="F14" s="2"/>
      <c r="G14" s="2">
        <f>E14/A11</f>
        <v>31091.518206649387</v>
      </c>
    </row>
    <row r="15" spans="3:7" ht="12.75">
      <c r="C15" s="4">
        <f>C14/A6</f>
        <v>0.9148408047353751</v>
      </c>
      <c r="G15" s="4">
        <f>G14/A5</f>
        <v>0.8636532835180385</v>
      </c>
    </row>
    <row r="17" spans="1:3" ht="12.75">
      <c r="A17">
        <v>0.966</v>
      </c>
      <c r="C17" t="s">
        <v>2</v>
      </c>
    </row>
    <row r="18" spans="1:3" ht="12.75">
      <c r="A18">
        <v>0.709</v>
      </c>
      <c r="C18" t="s">
        <v>3</v>
      </c>
    </row>
    <row r="19" spans="1:3" ht="12.75">
      <c r="A19" s="3">
        <f>(A17*A18)-(3.14*(0.312/2)^2)</f>
        <v>0.6084789599999999</v>
      </c>
      <c r="C19" t="s">
        <v>4</v>
      </c>
    </row>
    <row r="21" spans="1:9" ht="12.75">
      <c r="A21" t="s">
        <v>5</v>
      </c>
      <c r="C21" t="s">
        <v>6</v>
      </c>
      <c r="E21" t="s">
        <v>7</v>
      </c>
      <c r="G21" t="s">
        <v>8</v>
      </c>
      <c r="I21" s="1" t="s">
        <v>12</v>
      </c>
    </row>
    <row r="22" spans="1:7" ht="12.75">
      <c r="A22">
        <v>18000</v>
      </c>
      <c r="C22" s="2">
        <f>A22/A19</f>
        <v>29581.959579999286</v>
      </c>
      <c r="D22" s="2"/>
      <c r="E22" s="2">
        <v>22800</v>
      </c>
      <c r="F22" s="2"/>
      <c r="G22" s="2">
        <f>E22/A19</f>
        <v>37470.48213466576</v>
      </c>
    </row>
    <row r="23" spans="3:7" ht="12.75">
      <c r="C23" s="4">
        <f>C22/A6</f>
        <v>1.1377676761538187</v>
      </c>
      <c r="G23" s="4">
        <f>G22/A5</f>
        <v>1.040846725962938</v>
      </c>
    </row>
    <row r="26" spans="1:3" ht="12.75">
      <c r="A26">
        <v>0.966</v>
      </c>
      <c r="C26" t="s">
        <v>2</v>
      </c>
    </row>
    <row r="27" spans="1:3" ht="12.75">
      <c r="A27">
        <v>0.709</v>
      </c>
      <c r="C27" t="s">
        <v>3</v>
      </c>
    </row>
    <row r="28" spans="1:3" ht="12.75">
      <c r="A28" s="3">
        <f>(A26*A27)-(3.14*(0.312/2)^2)</f>
        <v>0.6084789599999999</v>
      </c>
      <c r="C28" t="s">
        <v>4</v>
      </c>
    </row>
    <row r="30" spans="1:9" ht="12.75">
      <c r="A30" t="s">
        <v>5</v>
      </c>
      <c r="C30" t="s">
        <v>6</v>
      </c>
      <c r="E30" t="s">
        <v>7</v>
      </c>
      <c r="G30" t="s">
        <v>8</v>
      </c>
      <c r="I30" s="1" t="s">
        <v>13</v>
      </c>
    </row>
    <row r="31" spans="1:7" ht="12.75">
      <c r="A31">
        <v>12000</v>
      </c>
      <c r="C31" s="2">
        <f>A31/A28</f>
        <v>19721.30638666619</v>
      </c>
      <c r="D31" s="2"/>
      <c r="E31" s="2">
        <v>21000</v>
      </c>
      <c r="F31" s="2"/>
      <c r="G31" s="2">
        <f>E31/A28</f>
        <v>34512.28617666583</v>
      </c>
    </row>
    <row r="32" spans="3:7" ht="12.75">
      <c r="C32" s="4">
        <f>C31/A6</f>
        <v>0.7585117841025458</v>
      </c>
      <c r="G32" s="4">
        <f>G31/A5</f>
        <v>0.9586746160184954</v>
      </c>
    </row>
    <row r="33" ht="13.5" thickBot="1"/>
    <row r="34" spans="1:10" ht="12.75">
      <c r="A34" s="5" t="s">
        <v>17</v>
      </c>
      <c r="B34" s="6"/>
      <c r="C34" s="6"/>
      <c r="D34" s="6"/>
      <c r="E34" s="6"/>
      <c r="F34" s="6"/>
      <c r="G34" s="6"/>
      <c r="H34" s="6"/>
      <c r="I34" s="6"/>
      <c r="J34" s="7"/>
    </row>
    <row r="35" spans="1:10" ht="12.75">
      <c r="A35" s="8"/>
      <c r="B35" s="9"/>
      <c r="C35" s="9"/>
      <c r="D35" s="9"/>
      <c r="E35" s="9"/>
      <c r="F35" s="9"/>
      <c r="G35" s="9"/>
      <c r="H35" s="9"/>
      <c r="I35" s="9"/>
      <c r="J35" s="10"/>
    </row>
    <row r="36" spans="1:10" ht="12.75">
      <c r="A36" s="8">
        <v>0.955</v>
      </c>
      <c r="B36" s="9"/>
      <c r="C36" s="9" t="s">
        <v>2</v>
      </c>
      <c r="D36" s="9"/>
      <c r="E36" s="9"/>
      <c r="F36" s="9"/>
      <c r="G36" s="9"/>
      <c r="H36" s="9"/>
      <c r="I36" s="9"/>
      <c r="J36" s="10"/>
    </row>
    <row r="37" spans="1:10" ht="12.75">
      <c r="A37" s="8">
        <v>0.71</v>
      </c>
      <c r="B37" s="9"/>
      <c r="C37" s="9" t="s">
        <v>3</v>
      </c>
      <c r="D37" s="9"/>
      <c r="E37" s="9"/>
      <c r="F37" s="9"/>
      <c r="G37" s="9"/>
      <c r="H37" s="9"/>
      <c r="I37" s="9"/>
      <c r="J37" s="10"/>
    </row>
    <row r="38" spans="1:10" ht="12.75">
      <c r="A38" s="11">
        <f>(A36*A37)-(3.14*(0.312/2)^2)</f>
        <v>0.6016349599999999</v>
      </c>
      <c r="B38" s="9"/>
      <c r="C38" s="9" t="s">
        <v>4</v>
      </c>
      <c r="D38" s="9"/>
      <c r="E38" s="9"/>
      <c r="F38" s="9"/>
      <c r="G38" s="9"/>
      <c r="H38" s="9"/>
      <c r="I38" s="9"/>
      <c r="J38" s="10"/>
    </row>
    <row r="39" spans="1:10" ht="12.75">
      <c r="A39" s="8" t="s">
        <v>5</v>
      </c>
      <c r="B39" s="9"/>
      <c r="C39" s="9" t="s">
        <v>6</v>
      </c>
      <c r="D39" s="9"/>
      <c r="E39" s="9" t="s">
        <v>7</v>
      </c>
      <c r="F39" s="9"/>
      <c r="G39" s="9" t="s">
        <v>8</v>
      </c>
      <c r="H39" s="9"/>
      <c r="I39" s="12" t="s">
        <v>14</v>
      </c>
      <c r="J39" s="10"/>
    </row>
    <row r="40" spans="1:10" ht="12.75">
      <c r="A40" s="8">
        <v>0</v>
      </c>
      <c r="B40" s="9"/>
      <c r="C40" s="13">
        <f>A40/A38</f>
        <v>0</v>
      </c>
      <c r="D40" s="13"/>
      <c r="E40" s="13">
        <v>17907</v>
      </c>
      <c r="F40" s="13"/>
      <c r="G40" s="13">
        <f>E40/A38</f>
        <v>29763.89536937814</v>
      </c>
      <c r="H40" s="9"/>
      <c r="I40" s="9"/>
      <c r="J40" s="10"/>
    </row>
    <row r="41" spans="1:10" ht="12.75">
      <c r="A41" s="8"/>
      <c r="B41" s="9"/>
      <c r="C41" s="14" t="e">
        <f>C40/A32</f>
        <v>#DIV/0!</v>
      </c>
      <c r="D41" s="9"/>
      <c r="E41" s="9"/>
      <c r="F41" s="9"/>
      <c r="G41" s="14">
        <f>G40/A5</f>
        <v>0.826774871371615</v>
      </c>
      <c r="H41" s="9"/>
      <c r="I41" s="9"/>
      <c r="J41" s="10"/>
    </row>
    <row r="42" spans="1:10" ht="12.75">
      <c r="A42" s="8"/>
      <c r="B42" s="9"/>
      <c r="C42" s="9"/>
      <c r="D42" s="9"/>
      <c r="E42" s="9"/>
      <c r="F42" s="9"/>
      <c r="G42" s="9"/>
      <c r="H42" s="9"/>
      <c r="I42" s="9"/>
      <c r="J42" s="10"/>
    </row>
    <row r="43" spans="1:10" ht="12.75">
      <c r="A43" s="8"/>
      <c r="B43" s="9"/>
      <c r="C43" s="9"/>
      <c r="D43" s="9"/>
      <c r="E43" s="9"/>
      <c r="F43" s="9"/>
      <c r="G43" s="9"/>
      <c r="H43" s="9"/>
      <c r="I43" s="9"/>
      <c r="J43" s="10"/>
    </row>
    <row r="44" spans="1:10" ht="12.75">
      <c r="A44" s="8">
        <v>0.955</v>
      </c>
      <c r="B44" s="9"/>
      <c r="C44" s="9" t="s">
        <v>2</v>
      </c>
      <c r="D44" s="9"/>
      <c r="E44" s="9"/>
      <c r="F44" s="9"/>
      <c r="G44" s="9"/>
      <c r="H44" s="9"/>
      <c r="I44" s="9"/>
      <c r="J44" s="10"/>
    </row>
    <row r="45" spans="1:10" ht="12.75">
      <c r="A45" s="8">
        <v>0.707</v>
      </c>
      <c r="B45" s="9"/>
      <c r="C45" s="9" t="s">
        <v>3</v>
      </c>
      <c r="D45" s="9"/>
      <c r="E45" s="9"/>
      <c r="F45" s="9"/>
      <c r="G45" s="9"/>
      <c r="H45" s="9"/>
      <c r="I45" s="9"/>
      <c r="J45" s="10"/>
    </row>
    <row r="46" spans="1:10" ht="12.75">
      <c r="A46" s="11">
        <f>(A44*A45)-(3.14*(0.312/2)^2)</f>
        <v>0.5987699599999999</v>
      </c>
      <c r="B46" s="9"/>
      <c r="C46" s="9" t="s">
        <v>4</v>
      </c>
      <c r="D46" s="9"/>
      <c r="E46" s="9"/>
      <c r="F46" s="9"/>
      <c r="G46" s="9"/>
      <c r="H46" s="9"/>
      <c r="I46" s="9"/>
      <c r="J46" s="10"/>
    </row>
    <row r="47" spans="1:10" ht="12.75">
      <c r="A47" s="8" t="s">
        <v>5</v>
      </c>
      <c r="B47" s="9"/>
      <c r="C47" s="9" t="s">
        <v>6</v>
      </c>
      <c r="D47" s="9"/>
      <c r="E47" s="9" t="s">
        <v>7</v>
      </c>
      <c r="F47" s="9"/>
      <c r="G47" s="9" t="s">
        <v>8</v>
      </c>
      <c r="H47" s="9"/>
      <c r="I47" s="12" t="s">
        <v>15</v>
      </c>
      <c r="J47" s="10"/>
    </row>
    <row r="48" spans="1:10" ht="12.75">
      <c r="A48" s="8">
        <v>0</v>
      </c>
      <c r="B48" s="9"/>
      <c r="C48" s="13">
        <f>A48/A46</f>
        <v>0</v>
      </c>
      <c r="D48" s="13"/>
      <c r="E48" s="13">
        <v>16290</v>
      </c>
      <c r="F48" s="13"/>
      <c r="G48" s="13">
        <f>E48/A46</f>
        <v>27205.77364970013</v>
      </c>
      <c r="H48" s="9"/>
      <c r="I48" s="9"/>
      <c r="J48" s="10"/>
    </row>
    <row r="49" spans="1:10" ht="12.75">
      <c r="A49" s="8"/>
      <c r="B49" s="9"/>
      <c r="C49" s="14" t="e">
        <f>C48/A41</f>
        <v>#DIV/0!</v>
      </c>
      <c r="D49" s="9"/>
      <c r="E49" s="9"/>
      <c r="F49" s="9"/>
      <c r="G49" s="14">
        <f>G48/A5</f>
        <v>0.7557159347138925</v>
      </c>
      <c r="H49" s="9"/>
      <c r="I49" s="9"/>
      <c r="J49" s="10"/>
    </row>
    <row r="50" spans="1:10" ht="12.75">
      <c r="A50" s="8"/>
      <c r="B50" s="9"/>
      <c r="C50" s="9"/>
      <c r="D50" s="9"/>
      <c r="E50" s="9"/>
      <c r="F50" s="9"/>
      <c r="G50" s="9"/>
      <c r="H50" s="9"/>
      <c r="I50" s="9"/>
      <c r="J50" s="10"/>
    </row>
    <row r="51" spans="1:10" ht="12.75">
      <c r="A51" s="8"/>
      <c r="B51" s="9"/>
      <c r="C51" s="9"/>
      <c r="D51" s="9"/>
      <c r="E51" s="9"/>
      <c r="F51" s="9"/>
      <c r="G51" s="9"/>
      <c r="H51" s="9"/>
      <c r="I51" s="9"/>
      <c r="J51" s="10"/>
    </row>
    <row r="52" spans="1:10" ht="12.75">
      <c r="A52" s="8">
        <v>0.955</v>
      </c>
      <c r="B52" s="9"/>
      <c r="C52" s="9" t="s">
        <v>2</v>
      </c>
      <c r="D52" s="9"/>
      <c r="E52" s="9"/>
      <c r="F52" s="9"/>
      <c r="G52" s="9"/>
      <c r="H52" s="9"/>
      <c r="I52" s="9"/>
      <c r="J52" s="10"/>
    </row>
    <row r="53" spans="1:10" ht="12.75">
      <c r="A53" s="8">
        <v>0.702</v>
      </c>
      <c r="B53" s="9"/>
      <c r="C53" s="9" t="s">
        <v>3</v>
      </c>
      <c r="D53" s="9"/>
      <c r="E53" s="9"/>
      <c r="F53" s="9"/>
      <c r="G53" s="9"/>
      <c r="H53" s="9"/>
      <c r="I53" s="9"/>
      <c r="J53" s="10"/>
    </row>
    <row r="54" spans="1:10" ht="12.75">
      <c r="A54" s="11">
        <f>(A52*A53)-(3.14*(0.312/2)^2)</f>
        <v>0.59399496</v>
      </c>
      <c r="B54" s="9"/>
      <c r="C54" s="9" t="s">
        <v>4</v>
      </c>
      <c r="D54" s="9"/>
      <c r="E54" s="9"/>
      <c r="F54" s="9"/>
      <c r="G54" s="9"/>
      <c r="H54" s="9"/>
      <c r="I54" s="9"/>
      <c r="J54" s="10"/>
    </row>
    <row r="55" spans="1:10" ht="12.75">
      <c r="A55" s="8" t="s">
        <v>5</v>
      </c>
      <c r="B55" s="9"/>
      <c r="C55" s="9" t="s">
        <v>6</v>
      </c>
      <c r="D55" s="9"/>
      <c r="E55" s="9" t="s">
        <v>7</v>
      </c>
      <c r="F55" s="9"/>
      <c r="G55" s="9" t="s">
        <v>8</v>
      </c>
      <c r="H55" s="9"/>
      <c r="I55" s="12" t="s">
        <v>16</v>
      </c>
      <c r="J55" s="10"/>
    </row>
    <row r="56" spans="1:10" ht="12.75">
      <c r="A56" s="8">
        <v>0</v>
      </c>
      <c r="B56" s="9"/>
      <c r="C56" s="13">
        <f>A56/A54</f>
        <v>0</v>
      </c>
      <c r="D56" s="13"/>
      <c r="E56" s="13">
        <v>16590</v>
      </c>
      <c r="F56" s="13"/>
      <c r="G56" s="13">
        <f>E56/A54</f>
        <v>27929.529907122447</v>
      </c>
      <c r="H56" s="9"/>
      <c r="I56" s="9"/>
      <c r="J56" s="10"/>
    </row>
    <row r="57" spans="1:10" ht="13.5" thickBot="1">
      <c r="A57" s="15"/>
      <c r="B57" s="16"/>
      <c r="C57" s="17" t="e">
        <f>C56/A49</f>
        <v>#DIV/0!</v>
      </c>
      <c r="D57" s="16"/>
      <c r="E57" s="16"/>
      <c r="F57" s="16"/>
      <c r="G57" s="17">
        <f>G56/A5</f>
        <v>0.7758202751978458</v>
      </c>
      <c r="H57" s="16"/>
      <c r="I57" s="16"/>
      <c r="J57" s="18"/>
    </row>
    <row r="59" ht="13.5" thickBot="1"/>
    <row r="60" spans="1:10" ht="12.75">
      <c r="A60" s="5" t="s">
        <v>18</v>
      </c>
      <c r="B60" s="6"/>
      <c r="C60" s="6"/>
      <c r="D60" s="6"/>
      <c r="E60" s="6"/>
      <c r="F60" s="6"/>
      <c r="G60" s="6"/>
      <c r="H60" s="6"/>
      <c r="I60" s="6"/>
      <c r="J60" s="7"/>
    </row>
    <row r="61" spans="1:10" ht="12.75">
      <c r="A61" s="8"/>
      <c r="B61" s="9"/>
      <c r="C61" s="9"/>
      <c r="D61" s="9"/>
      <c r="E61" s="9"/>
      <c r="F61" s="9"/>
      <c r="G61" s="9" t="s">
        <v>19</v>
      </c>
      <c r="H61" s="9"/>
      <c r="I61" s="9"/>
      <c r="J61" s="10"/>
    </row>
    <row r="62" spans="1:10" ht="12.75">
      <c r="A62" s="8">
        <v>0.955</v>
      </c>
      <c r="B62" s="9"/>
      <c r="C62" s="9" t="s">
        <v>2</v>
      </c>
      <c r="D62" s="9"/>
      <c r="E62" s="9"/>
      <c r="F62" s="9"/>
      <c r="G62" s="9"/>
      <c r="H62" s="9"/>
      <c r="I62" s="9"/>
      <c r="J62" s="10"/>
    </row>
    <row r="63" spans="1:10" ht="12.75">
      <c r="A63" s="8">
        <v>0.71</v>
      </c>
      <c r="B63" s="9"/>
      <c r="C63" s="9" t="s">
        <v>3</v>
      </c>
      <c r="D63" s="9"/>
      <c r="E63" s="9"/>
      <c r="F63" s="9"/>
      <c r="G63" s="9"/>
      <c r="H63" s="9"/>
      <c r="I63" s="9"/>
      <c r="J63" s="10"/>
    </row>
    <row r="64" spans="1:10" ht="12.75">
      <c r="A64" s="11">
        <f>(A62*A63)-(3.14*(0.312/2)^2)</f>
        <v>0.6016349599999999</v>
      </c>
      <c r="B64" s="9"/>
      <c r="C64" s="9" t="s">
        <v>4</v>
      </c>
      <c r="D64" s="9"/>
      <c r="E64" s="9"/>
      <c r="F64" s="9"/>
      <c r="G64" s="9"/>
      <c r="H64" s="9"/>
      <c r="I64" s="9"/>
      <c r="J64" s="10"/>
    </row>
    <row r="65" spans="1:10" ht="12.75">
      <c r="A65" s="8" t="s">
        <v>5</v>
      </c>
      <c r="B65" s="9"/>
      <c r="C65" s="9" t="s">
        <v>6</v>
      </c>
      <c r="D65" s="9"/>
      <c r="E65" s="9" t="s">
        <v>7</v>
      </c>
      <c r="F65" s="9"/>
      <c r="G65" s="9" t="s">
        <v>8</v>
      </c>
      <c r="H65" s="9"/>
      <c r="I65" s="12" t="s">
        <v>9</v>
      </c>
      <c r="J65" s="10"/>
    </row>
    <row r="66" spans="1:10" ht="12.75">
      <c r="A66" s="8">
        <v>0</v>
      </c>
      <c r="B66" s="9"/>
      <c r="C66" s="13">
        <f>A66/A64</f>
        <v>0</v>
      </c>
      <c r="D66" s="13"/>
      <c r="E66" s="13">
        <v>17913</v>
      </c>
      <c r="F66" s="13"/>
      <c r="G66" s="13">
        <f>E66/A64</f>
        <v>29773.868194095638</v>
      </c>
      <c r="H66" s="9"/>
      <c r="I66" s="9"/>
      <c r="J66" s="10"/>
    </row>
    <row r="67" spans="1:10" ht="12.75">
      <c r="A67" s="9"/>
      <c r="B67" s="9"/>
      <c r="C67" s="14" t="e">
        <f>C66/#REF!</f>
        <v>#REF!</v>
      </c>
      <c r="D67" s="9"/>
      <c r="E67" s="9"/>
      <c r="F67" s="9"/>
      <c r="G67" s="14">
        <f>G66/A5</f>
        <v>0.8270518942804344</v>
      </c>
      <c r="H67" s="9"/>
      <c r="I67" s="9"/>
      <c r="J67" s="19"/>
    </row>
    <row r="68" spans="1:10" ht="12.75">
      <c r="A68" s="9"/>
      <c r="B68" s="9"/>
      <c r="C68" s="14"/>
      <c r="D68" s="9"/>
      <c r="E68" s="9"/>
      <c r="F68" s="9"/>
      <c r="G68" s="14"/>
      <c r="H68" s="9"/>
      <c r="I68" s="9"/>
      <c r="J68" s="9"/>
    </row>
    <row r="69" spans="1:10" ht="12.75">
      <c r="A69" s="8">
        <v>0.955</v>
      </c>
      <c r="B69" s="9"/>
      <c r="C69" s="9" t="s">
        <v>2</v>
      </c>
      <c r="D69" s="9"/>
      <c r="E69" s="9"/>
      <c r="F69" s="9"/>
      <c r="G69" s="9"/>
      <c r="H69" s="9"/>
      <c r="I69" s="9"/>
      <c r="J69" s="10"/>
    </row>
    <row r="70" spans="1:10" ht="12.75">
      <c r="A70" s="8">
        <v>0.71</v>
      </c>
      <c r="B70" s="9"/>
      <c r="C70" s="9" t="s">
        <v>3</v>
      </c>
      <c r="D70" s="9"/>
      <c r="E70" s="9"/>
      <c r="F70" s="9"/>
      <c r="G70" s="9"/>
      <c r="H70" s="9"/>
      <c r="I70" s="9"/>
      <c r="J70" s="10"/>
    </row>
    <row r="71" spans="1:10" ht="12.75">
      <c r="A71" s="11">
        <f>(A69*A70)-(3.14*(0.312/2)^2)</f>
        <v>0.6016349599999999</v>
      </c>
      <c r="B71" s="9"/>
      <c r="C71" s="9" t="s">
        <v>4</v>
      </c>
      <c r="D71" s="9"/>
      <c r="E71" s="9"/>
      <c r="F71" s="9"/>
      <c r="G71" s="9"/>
      <c r="H71" s="9"/>
      <c r="I71" s="9"/>
      <c r="J71" s="10"/>
    </row>
    <row r="72" spans="1:10" ht="12.75">
      <c r="A72" s="8" t="s">
        <v>5</v>
      </c>
      <c r="B72" s="9"/>
      <c r="C72" s="9" t="s">
        <v>6</v>
      </c>
      <c r="D72" s="9"/>
      <c r="E72" s="9" t="s">
        <v>7</v>
      </c>
      <c r="F72" s="9"/>
      <c r="G72" s="9" t="s">
        <v>8</v>
      </c>
      <c r="H72" s="9"/>
      <c r="I72" s="12" t="s">
        <v>14</v>
      </c>
      <c r="J72" s="10"/>
    </row>
    <row r="73" spans="1:10" ht="12.75">
      <c r="A73" s="8">
        <v>0</v>
      </c>
      <c r="B73" s="9"/>
      <c r="C73" s="13">
        <f>A73/A71</f>
        <v>0</v>
      </c>
      <c r="D73" s="13"/>
      <c r="E73" s="13">
        <v>18031</v>
      </c>
      <c r="F73" s="13"/>
      <c r="G73" s="13">
        <f>E73/A71</f>
        <v>29970.0004135398</v>
      </c>
      <c r="H73" s="9"/>
      <c r="I73" s="9"/>
      <c r="J73" s="10"/>
    </row>
    <row r="74" spans="1:10" ht="12.75">
      <c r="A74" s="8"/>
      <c r="B74" s="9"/>
      <c r="C74" s="14">
        <f>C73/A6</f>
        <v>0</v>
      </c>
      <c r="D74" s="9"/>
      <c r="E74" s="9"/>
      <c r="F74" s="9"/>
      <c r="G74" s="14">
        <f>G73/A5</f>
        <v>0.8325000114872168</v>
      </c>
      <c r="H74" s="9"/>
      <c r="I74" s="9"/>
      <c r="J74" s="10"/>
    </row>
    <row r="75" spans="1:10" ht="12.75">
      <c r="A75" s="8"/>
      <c r="B75" s="9"/>
      <c r="C75" s="9"/>
      <c r="D75" s="9"/>
      <c r="E75" s="9"/>
      <c r="F75" s="9"/>
      <c r="G75" s="9"/>
      <c r="H75" s="9"/>
      <c r="I75" s="9"/>
      <c r="J75" s="10"/>
    </row>
    <row r="76" spans="1:10" ht="12.75">
      <c r="A76" s="8"/>
      <c r="B76" s="9"/>
      <c r="C76" s="9"/>
      <c r="D76" s="9"/>
      <c r="E76" s="9"/>
      <c r="F76" s="9"/>
      <c r="G76" s="9"/>
      <c r="H76" s="9"/>
      <c r="I76" s="9"/>
      <c r="J76" s="10"/>
    </row>
    <row r="77" spans="1:10" ht="12.75">
      <c r="A77" s="8">
        <v>0.955</v>
      </c>
      <c r="B77" s="9"/>
      <c r="C77" s="9" t="s">
        <v>2</v>
      </c>
      <c r="D77" s="9"/>
      <c r="E77" s="9"/>
      <c r="F77" s="9"/>
      <c r="G77" s="9"/>
      <c r="H77" s="9"/>
      <c r="I77" s="9"/>
      <c r="J77" s="10"/>
    </row>
    <row r="78" spans="1:10" ht="12.75">
      <c r="A78" s="8">
        <v>0.71</v>
      </c>
      <c r="B78" s="9"/>
      <c r="C78" s="9" t="s">
        <v>3</v>
      </c>
      <c r="D78" s="9"/>
      <c r="E78" s="9"/>
      <c r="F78" s="9"/>
      <c r="G78" s="9"/>
      <c r="H78" s="9"/>
      <c r="I78" s="9"/>
      <c r="J78" s="10"/>
    </row>
    <row r="79" spans="1:10" ht="12.75">
      <c r="A79" s="11">
        <f>(A77*A78)-(3.14*(0.312/2)^2)</f>
        <v>0.6016349599999999</v>
      </c>
      <c r="B79" s="9"/>
      <c r="C79" s="9" t="s">
        <v>4</v>
      </c>
      <c r="D79" s="9"/>
      <c r="E79" s="9"/>
      <c r="F79" s="9"/>
      <c r="G79" s="9"/>
      <c r="H79" s="9"/>
      <c r="I79" s="9"/>
      <c r="J79" s="10"/>
    </row>
    <row r="80" spans="1:10" ht="12.75">
      <c r="A80" s="8" t="s">
        <v>5</v>
      </c>
      <c r="B80" s="9"/>
      <c r="C80" s="9" t="s">
        <v>6</v>
      </c>
      <c r="D80" s="9"/>
      <c r="E80" s="9" t="s">
        <v>7</v>
      </c>
      <c r="F80" s="9"/>
      <c r="G80" s="9" t="s">
        <v>8</v>
      </c>
      <c r="H80" s="9"/>
      <c r="I80" s="12" t="s">
        <v>15</v>
      </c>
      <c r="J80" s="10"/>
    </row>
    <row r="81" spans="1:10" ht="12.75">
      <c r="A81" s="8">
        <v>0</v>
      </c>
      <c r="B81" s="9"/>
      <c r="C81" s="13">
        <f>A81/A79</f>
        <v>0</v>
      </c>
      <c r="D81" s="13"/>
      <c r="E81" s="13">
        <v>15379</v>
      </c>
      <c r="F81" s="13"/>
      <c r="G81" s="13">
        <f>E81/A79</f>
        <v>25562.011888404893</v>
      </c>
      <c r="H81" s="9"/>
      <c r="I81" s="9"/>
      <c r="J81" s="10"/>
    </row>
    <row r="82" spans="1:10" ht="12.75">
      <c r="A82" s="8"/>
      <c r="B82" s="9"/>
      <c r="C82" s="14">
        <f>C81/A6</f>
        <v>0</v>
      </c>
      <c r="D82" s="9"/>
      <c r="E82" s="9"/>
      <c r="F82" s="9"/>
      <c r="G82" s="14">
        <f>G81/A5</f>
        <v>0.7100558857890248</v>
      </c>
      <c r="H82" s="9"/>
      <c r="I82" s="9"/>
      <c r="J82" s="10"/>
    </row>
    <row r="83" spans="1:10" ht="12.75">
      <c r="A83" s="8"/>
      <c r="B83" s="9"/>
      <c r="C83" s="9"/>
      <c r="D83" s="9"/>
      <c r="E83" s="9"/>
      <c r="F83" s="9"/>
      <c r="G83" s="9"/>
      <c r="H83" s="9"/>
      <c r="I83" s="9"/>
      <c r="J83" s="10"/>
    </row>
    <row r="84" spans="1:10" ht="12.75">
      <c r="A84" s="8"/>
      <c r="B84" s="9"/>
      <c r="C84" s="9"/>
      <c r="D84" s="9"/>
      <c r="E84" s="9"/>
      <c r="F84" s="9"/>
      <c r="G84" s="9"/>
      <c r="H84" s="9"/>
      <c r="I84" s="9"/>
      <c r="J84" s="10"/>
    </row>
    <row r="85" spans="1:10" ht="12.75">
      <c r="A85" s="8">
        <v>0.955</v>
      </c>
      <c r="B85" s="9"/>
      <c r="C85" s="9" t="s">
        <v>2</v>
      </c>
      <c r="D85" s="9"/>
      <c r="E85" s="9"/>
      <c r="F85" s="9"/>
      <c r="G85" s="9"/>
      <c r="H85" s="9"/>
      <c r="I85" s="9"/>
      <c r="J85" s="10"/>
    </row>
    <row r="86" spans="1:10" ht="12.75">
      <c r="A86" s="8">
        <v>0.71</v>
      </c>
      <c r="B86" s="9"/>
      <c r="C86" s="9" t="s">
        <v>3</v>
      </c>
      <c r="D86" s="9"/>
      <c r="E86" s="9"/>
      <c r="F86" s="9"/>
      <c r="G86" s="9"/>
      <c r="H86" s="9"/>
      <c r="I86" s="9"/>
      <c r="J86" s="10"/>
    </row>
    <row r="87" spans="1:10" ht="12.75">
      <c r="A87" s="11">
        <f>(A85*A86)-(3.14*(0.312/2)^2)</f>
        <v>0.6016349599999999</v>
      </c>
      <c r="B87" s="9"/>
      <c r="C87" s="9" t="s">
        <v>4</v>
      </c>
      <c r="D87" s="9"/>
      <c r="E87" s="9"/>
      <c r="F87" s="9"/>
      <c r="G87" s="9"/>
      <c r="H87" s="9"/>
      <c r="I87" s="9"/>
      <c r="J87" s="10"/>
    </row>
    <row r="88" spans="1:10" ht="12.75">
      <c r="A88" s="8" t="s">
        <v>5</v>
      </c>
      <c r="B88" s="9"/>
      <c r="C88" s="9" t="s">
        <v>6</v>
      </c>
      <c r="D88" s="9"/>
      <c r="E88" s="9" t="s">
        <v>7</v>
      </c>
      <c r="F88" s="9"/>
      <c r="G88" s="9" t="s">
        <v>8</v>
      </c>
      <c r="H88" s="9"/>
      <c r="I88" s="12" t="s">
        <v>16</v>
      </c>
      <c r="J88" s="10"/>
    </row>
    <row r="89" spans="1:10" ht="12.75">
      <c r="A89" s="8">
        <v>0</v>
      </c>
      <c r="B89" s="9"/>
      <c r="C89" s="13">
        <f>A89/A87</f>
        <v>0</v>
      </c>
      <c r="D89" s="13"/>
      <c r="E89" s="13">
        <v>18051</v>
      </c>
      <c r="F89" s="13"/>
      <c r="G89" s="13">
        <f>E89/A87</f>
        <v>30003.243162598133</v>
      </c>
      <c r="H89" s="9"/>
      <c r="I89" s="9"/>
      <c r="J89" s="10"/>
    </row>
    <row r="90" spans="1:10" ht="13.5" thickBot="1">
      <c r="A90" s="15"/>
      <c r="B90" s="16"/>
      <c r="C90" s="17">
        <f>C89/A6</f>
        <v>0</v>
      </c>
      <c r="D90" s="16"/>
      <c r="E90" s="16"/>
      <c r="F90" s="16"/>
      <c r="G90" s="17">
        <f>G89/A5</f>
        <v>0.8334234211832815</v>
      </c>
      <c r="H90" s="16"/>
      <c r="I90" s="16"/>
      <c r="J90" s="18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cp:lastPrinted>2007-12-21T14:42:12Z</cp:lastPrinted>
  <dcterms:created xsi:type="dcterms:W3CDTF">2006-11-02T18:47:55Z</dcterms:created>
  <dcterms:modified xsi:type="dcterms:W3CDTF">2007-12-21T15:11:55Z</dcterms:modified>
  <cp:category/>
  <cp:version/>
  <cp:contentType/>
  <cp:contentStatus/>
</cp:coreProperties>
</file>