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5" windowWidth="16560" windowHeight="12555" tabRatio="33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<sst xmlns="http://schemas.openxmlformats.org/spreadsheetml/2006/main" count="18" uniqueCount="18">
  <si>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Copper Conductor LBS</t>
  </si>
  <si>
    <t>Copper Conductor Spools</t>
  </si>
  <si>
    <t>Total Required</t>
  </si>
  <si>
    <t>Date Delivered</t>
  </si>
  <si>
    <t>Short Lead Spur</t>
  </si>
  <si>
    <t>Rolls per Coil</t>
  </si>
  <si>
    <t>Kapton, yds 
(100yd rolls)</t>
  </si>
  <si>
    <t>Yd per Coil</t>
  </si>
  <si>
    <t>Delivered to Date</t>
  </si>
  <si>
    <t>Remaining</t>
  </si>
  <si>
    <t>G11 Lead Block Sets</t>
  </si>
  <si>
    <t>Long Lead Spur</t>
  </si>
  <si>
    <t>Diag Loop Wire</t>
  </si>
  <si>
    <t>.010" thk 2" wide glass, yd</t>
  </si>
  <si>
    <t>.007" thk 1" wide glass, yds (200ft rolls)</t>
  </si>
  <si>
    <t>.015" thk 2" wide glass, yds (50yd rolls)</t>
  </si>
  <si>
    <t>Wire Box</t>
  </si>
  <si>
    <t>one crate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</si>
</sst>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" fontId="2" fillId="0" borderId="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4" fontId="2" fillId="0" borderId="5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64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4" fontId="2" fillId="0" borderId="5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14.7109375" style="2" customWidth="1"/>
    <col min="2" max="2" width="13.421875" style="2" customWidth="1"/>
    <col min="3" max="3" width="13.140625" style="2" customWidth="1"/>
    <col min="4" max="4" width="11.421875" style="2" customWidth="1"/>
    <col min="5" max="5" width="9.7109375" style="2" customWidth="1"/>
    <col min="6" max="6" width="11.57421875" style="2" customWidth="1"/>
    <col min="7" max="7" width="11.00390625" style="2" customWidth="1"/>
    <col min="8" max="9" width="7.8515625" style="2" customWidth="1"/>
    <col min="10" max="10" width="7.421875" style="2" customWidth="1"/>
    <col min="11" max="11" width="7.8515625" style="2" customWidth="1"/>
    <col min="12" max="12" width="6.421875" style="2" customWidth="1"/>
    <col min="13" max="16384" width="9.140625" style="2" customWidth="1"/>
  </cols>
  <sheetData>
    <row r="1" ht="16.5" thickBot="1"/>
    <row r="2" spans="1:12" s="3" customFormat="1" ht="90.75" customHeight="1">
      <c r="A2" s="6" t="s">
        <v>3</v>
      </c>
      <c r="B2" s="7" t="s">
        <v>0</v>
      </c>
      <c r="C2" s="7" t="s">
        <v>1</v>
      </c>
      <c r="D2" s="7" t="s">
        <v>10</v>
      </c>
      <c r="E2" s="7" t="s">
        <v>6</v>
      </c>
      <c r="F2" s="7" t="s">
        <v>14</v>
      </c>
      <c r="G2" s="7" t="s">
        <v>15</v>
      </c>
      <c r="H2" s="7" t="s">
        <v>13</v>
      </c>
      <c r="I2" s="7" t="s">
        <v>4</v>
      </c>
      <c r="J2" s="7" t="s">
        <v>11</v>
      </c>
      <c r="K2" s="18" t="s">
        <v>12</v>
      </c>
      <c r="L2" s="8" t="s">
        <v>16</v>
      </c>
    </row>
    <row r="3" spans="1:12" ht="15.75">
      <c r="A3" s="9"/>
      <c r="B3" s="1"/>
      <c r="C3" s="1"/>
      <c r="D3" s="1"/>
      <c r="E3" s="4"/>
      <c r="F3" s="4"/>
      <c r="G3" s="4"/>
      <c r="H3" s="4"/>
      <c r="I3" s="4"/>
      <c r="J3" s="1"/>
      <c r="K3" s="19"/>
      <c r="L3" s="10"/>
    </row>
    <row r="4" spans="1:12" ht="15.75">
      <c r="A4" s="9" t="s">
        <v>2</v>
      </c>
      <c r="B4" s="1"/>
      <c r="C4" s="1">
        <v>77</v>
      </c>
      <c r="D4" s="1">
        <v>18</v>
      </c>
      <c r="E4" s="4">
        <v>20000</v>
      </c>
      <c r="F4" s="4">
        <v>49600</v>
      </c>
      <c r="G4" s="4">
        <v>36000</v>
      </c>
      <c r="H4" s="4">
        <v>2000</v>
      </c>
      <c r="I4" s="4">
        <v>18</v>
      </c>
      <c r="J4" s="1">
        <v>18</v>
      </c>
      <c r="K4" s="19">
        <v>18</v>
      </c>
      <c r="L4" s="10">
        <v>18</v>
      </c>
    </row>
    <row r="5" spans="1:12" ht="15.75">
      <c r="A5" s="11">
        <v>38849</v>
      </c>
      <c r="B5" s="1">
        <v>964.5</v>
      </c>
      <c r="C5" s="1">
        <v>4</v>
      </c>
      <c r="D5" s="1"/>
      <c r="E5" s="4"/>
      <c r="F5" s="4"/>
      <c r="G5" s="4"/>
      <c r="H5" s="4"/>
      <c r="I5" s="4"/>
      <c r="J5" s="1"/>
      <c r="K5" s="19"/>
      <c r="L5" s="10"/>
    </row>
    <row r="6" spans="1:12" ht="15.75">
      <c r="A6" s="11">
        <v>38849</v>
      </c>
      <c r="B6" s="1">
        <v>14449.5</v>
      </c>
      <c r="C6" s="1">
        <v>6</v>
      </c>
      <c r="D6" s="1"/>
      <c r="E6" s="4"/>
      <c r="F6" s="4"/>
      <c r="G6" s="4"/>
      <c r="H6" s="4"/>
      <c r="I6" s="4"/>
      <c r="J6" s="1"/>
      <c r="K6" s="19"/>
      <c r="L6" s="10"/>
    </row>
    <row r="7" spans="1:12" ht="15.75">
      <c r="A7" s="11">
        <v>38868</v>
      </c>
      <c r="B7" s="1"/>
      <c r="C7" s="1"/>
      <c r="D7" s="1">
        <v>1</v>
      </c>
      <c r="E7" s="4">
        <v>100</v>
      </c>
      <c r="F7" s="4">
        <v>200</v>
      </c>
      <c r="G7" s="4">
        <v>300</v>
      </c>
      <c r="H7" s="4"/>
      <c r="I7" s="4"/>
      <c r="J7" s="1"/>
      <c r="K7" s="19"/>
      <c r="L7" s="10"/>
    </row>
    <row r="8" spans="1:12" ht="15" customHeight="1">
      <c r="A8" s="11">
        <v>38846</v>
      </c>
      <c r="B8" s="1"/>
      <c r="C8" s="1"/>
      <c r="D8" s="1"/>
      <c r="E8" s="4"/>
      <c r="F8" s="4"/>
      <c r="G8" s="4"/>
      <c r="H8" s="4"/>
      <c r="I8" s="4">
        <v>1</v>
      </c>
      <c r="J8" s="1"/>
      <c r="K8" s="19"/>
      <c r="L8" s="10"/>
    </row>
    <row r="9" spans="1:12" ht="15.75">
      <c r="A9" s="11">
        <v>39030</v>
      </c>
      <c r="B9" s="1"/>
      <c r="C9" s="1"/>
      <c r="D9" s="1"/>
      <c r="E9" s="4">
        <v>4000</v>
      </c>
      <c r="F9" s="4">
        <f>(25*200)/3</f>
        <v>1666.6666666666667</v>
      </c>
      <c r="G9" s="4"/>
      <c r="H9" s="4"/>
      <c r="I9" s="4"/>
      <c r="J9" s="1"/>
      <c r="K9" s="19"/>
      <c r="L9" s="10"/>
    </row>
    <row r="10" spans="1:12" ht="15.75">
      <c r="A10" s="11">
        <v>39058</v>
      </c>
      <c r="B10" s="1"/>
      <c r="C10" s="1"/>
      <c r="D10" s="1"/>
      <c r="E10" s="4"/>
      <c r="F10" s="4"/>
      <c r="G10" s="4"/>
      <c r="H10" s="4"/>
      <c r="I10" s="4">
        <v>1</v>
      </c>
      <c r="J10" s="1">
        <v>1</v>
      </c>
      <c r="K10" s="19">
        <v>2</v>
      </c>
      <c r="L10" s="10"/>
    </row>
    <row r="11" spans="1:12" ht="15.75">
      <c r="A11" s="11">
        <v>39101</v>
      </c>
      <c r="B11" s="1"/>
      <c r="C11" s="1"/>
      <c r="D11" s="1"/>
      <c r="E11" s="4"/>
      <c r="F11" s="4"/>
      <c r="G11" s="4">
        <f>42*50</f>
        <v>2100</v>
      </c>
      <c r="H11" s="4">
        <f>40*50</f>
        <v>2000</v>
      </c>
      <c r="I11" s="4"/>
      <c r="J11" s="1"/>
      <c r="K11" s="19"/>
      <c r="L11" s="10"/>
    </row>
    <row r="12" spans="1:12" ht="15.75">
      <c r="A12" s="11">
        <v>39134</v>
      </c>
      <c r="B12" s="1"/>
      <c r="C12" s="1"/>
      <c r="D12" s="1"/>
      <c r="E12" s="4"/>
      <c r="F12" s="4"/>
      <c r="G12" s="4"/>
      <c r="H12" s="4"/>
      <c r="I12" s="4">
        <v>2</v>
      </c>
      <c r="J12" s="1">
        <v>2</v>
      </c>
      <c r="K12" s="19"/>
      <c r="L12" s="10">
        <v>4</v>
      </c>
    </row>
    <row r="13" spans="1:12" ht="15.75">
      <c r="A13" s="11">
        <v>39281</v>
      </c>
      <c r="B13" s="1"/>
      <c r="C13" s="1"/>
      <c r="D13" s="1"/>
      <c r="E13" s="4"/>
      <c r="F13" s="4"/>
      <c r="G13" s="4"/>
      <c r="H13" s="4"/>
      <c r="I13" s="4"/>
      <c r="J13" s="1"/>
      <c r="K13" s="19">
        <v>1</v>
      </c>
      <c r="L13" s="10">
        <v>14</v>
      </c>
    </row>
    <row r="14" spans="1:12" ht="15.75">
      <c r="A14" s="11">
        <v>39282</v>
      </c>
      <c r="B14" s="1" t="s">
        <v>17</v>
      </c>
      <c r="C14" s="1"/>
      <c r="D14" s="1"/>
      <c r="E14" s="4"/>
      <c r="F14" s="4"/>
      <c r="G14" s="4"/>
      <c r="H14" s="4"/>
      <c r="I14" s="4">
        <v>14</v>
      </c>
      <c r="J14" s="1">
        <v>15</v>
      </c>
      <c r="K14" s="19"/>
      <c r="L14" s="10"/>
    </row>
    <row r="15" spans="1:12" ht="15.75">
      <c r="A15" s="11"/>
      <c r="B15" s="1"/>
      <c r="C15" s="1"/>
      <c r="D15" s="1"/>
      <c r="E15" s="4"/>
      <c r="F15" s="4"/>
      <c r="G15" s="4"/>
      <c r="H15" s="4"/>
      <c r="I15" s="4"/>
      <c r="J15" s="1"/>
      <c r="K15" s="19"/>
      <c r="L15" s="10"/>
    </row>
    <row r="16" spans="1:12" ht="35.25" customHeight="1">
      <c r="A16" s="17" t="s">
        <v>8</v>
      </c>
      <c r="B16" s="4">
        <f aca="true" t="shared" si="0" ref="B16:L16">SUM(B5:B15)</f>
        <v>15414</v>
      </c>
      <c r="C16" s="4">
        <f t="shared" si="0"/>
        <v>10</v>
      </c>
      <c r="D16" s="4">
        <f t="shared" si="0"/>
        <v>1</v>
      </c>
      <c r="E16" s="4">
        <f t="shared" si="0"/>
        <v>4100</v>
      </c>
      <c r="F16" s="4">
        <f t="shared" si="0"/>
        <v>1866.6666666666667</v>
      </c>
      <c r="G16" s="4">
        <f t="shared" si="0"/>
        <v>2400</v>
      </c>
      <c r="H16" s="4">
        <f t="shared" si="0"/>
        <v>2000</v>
      </c>
      <c r="I16" s="4">
        <f t="shared" si="0"/>
        <v>18</v>
      </c>
      <c r="J16" s="4">
        <f t="shared" si="0"/>
        <v>18</v>
      </c>
      <c r="K16" s="20">
        <f t="shared" si="0"/>
        <v>3</v>
      </c>
      <c r="L16" s="12">
        <f t="shared" si="0"/>
        <v>18</v>
      </c>
    </row>
    <row r="17" spans="1:12" ht="15.75">
      <c r="A17" s="9" t="s">
        <v>9</v>
      </c>
      <c r="B17" s="4"/>
      <c r="C17" s="4">
        <f>C4-C16</f>
        <v>67</v>
      </c>
      <c r="D17" s="4">
        <f aca="true" t="shared" si="1" ref="D17:L17">D4-D16</f>
        <v>17</v>
      </c>
      <c r="E17" s="4">
        <f t="shared" si="1"/>
        <v>15900</v>
      </c>
      <c r="F17" s="4">
        <f t="shared" si="1"/>
        <v>47733.333333333336</v>
      </c>
      <c r="G17" s="4">
        <f t="shared" si="1"/>
        <v>33600</v>
      </c>
      <c r="H17" s="4">
        <f t="shared" si="1"/>
        <v>0</v>
      </c>
      <c r="I17" s="4">
        <f t="shared" si="1"/>
        <v>0</v>
      </c>
      <c r="J17" s="4">
        <f t="shared" si="1"/>
        <v>0</v>
      </c>
      <c r="K17" s="20">
        <f t="shared" si="1"/>
        <v>15</v>
      </c>
      <c r="L17" s="12">
        <f t="shared" si="1"/>
        <v>0</v>
      </c>
    </row>
    <row r="18" spans="1:12" ht="15.75">
      <c r="A18" s="9"/>
      <c r="B18" s="1"/>
      <c r="C18" s="1"/>
      <c r="D18" s="1"/>
      <c r="E18" s="4"/>
      <c r="F18" s="4"/>
      <c r="G18" s="4"/>
      <c r="H18" s="4"/>
      <c r="I18" s="4"/>
      <c r="J18" s="1"/>
      <c r="K18" s="19"/>
      <c r="L18" s="10"/>
    </row>
    <row r="19" spans="1:12" ht="27" customHeight="1">
      <c r="A19" s="9" t="s">
        <v>7</v>
      </c>
      <c r="B19" s="1"/>
      <c r="C19" s="1"/>
      <c r="D19" s="1"/>
      <c r="E19" s="4">
        <f>E4/18</f>
        <v>1111.111111111111</v>
      </c>
      <c r="F19" s="4">
        <f>F4/18</f>
        <v>2755.5555555555557</v>
      </c>
      <c r="G19" s="4">
        <f>G4/18</f>
        <v>2000</v>
      </c>
      <c r="H19" s="4">
        <f>H17/18</f>
        <v>0</v>
      </c>
      <c r="I19" s="4"/>
      <c r="J19" s="1"/>
      <c r="K19" s="19"/>
      <c r="L19" s="10"/>
    </row>
    <row r="20" spans="1:12" ht="3.75" customHeight="1">
      <c r="A20" s="9"/>
      <c r="B20" s="1"/>
      <c r="C20" s="1"/>
      <c r="D20" s="1"/>
      <c r="E20" s="4"/>
      <c r="F20" s="4"/>
      <c r="G20" s="4"/>
      <c r="H20" s="4"/>
      <c r="I20" s="4"/>
      <c r="J20" s="1"/>
      <c r="K20" s="19"/>
      <c r="L20" s="10"/>
    </row>
    <row r="21" spans="1:12" ht="24.75" customHeight="1" thickBot="1">
      <c r="A21" s="13" t="s">
        <v>5</v>
      </c>
      <c r="B21" s="14"/>
      <c r="C21" s="14"/>
      <c r="D21" s="15"/>
      <c r="E21" s="15">
        <f>E19/100</f>
        <v>11.11111111111111</v>
      </c>
      <c r="F21" s="15">
        <f>F19/(200/3)</f>
        <v>41.33333333333333</v>
      </c>
      <c r="G21" s="15">
        <f>G19/50</f>
        <v>40</v>
      </c>
      <c r="H21" s="15">
        <f>H19/50</f>
        <v>0</v>
      </c>
      <c r="I21" s="15"/>
      <c r="J21" s="14"/>
      <c r="K21" s="21"/>
      <c r="L21" s="16"/>
    </row>
    <row r="22" spans="5:9" ht="15.75">
      <c r="E22" s="5"/>
      <c r="F22" s="5"/>
      <c r="G22" s="5"/>
      <c r="H22" s="5"/>
      <c r="I22" s="5"/>
    </row>
    <row r="23" spans="5:9" ht="15.75">
      <c r="E23" s="5"/>
      <c r="F23" s="5"/>
      <c r="G23" s="5"/>
      <c r="H23" s="5"/>
      <c r="I23" s="5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cp:lastPrinted>2007-07-18T14:29:57Z</cp:lastPrinted>
  <dcterms:created xsi:type="dcterms:W3CDTF">2006-05-10T21:14:39Z</dcterms:created>
  <dcterms:modified xsi:type="dcterms:W3CDTF">2007-07-20T20:38:50Z</dcterms:modified>
  <cp:category/>
  <cp:version/>
  <cp:contentType/>
  <cp:contentStatus/>
</cp:coreProperties>
</file>