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'Sheet1'!$A$2:$K$36</definedName>
  </definedNames>
  <calcPr fullCalcOnLoad="1"/>
</workbook>
</file>

<file path=xl/sharedStrings.xml><?xml version="1.0" encoding="utf-8"?>
<sst xmlns="http://schemas.openxmlformats.org/spreadsheetml/2006/main" count="29" uniqueCount="27">
  <si>
    <t>12 - Vacuum Vessel</t>
  </si>
  <si>
    <t>13 - Conventional Coils</t>
  </si>
  <si>
    <t>14 - Modular Coils</t>
  </si>
  <si>
    <t>15 - Structures</t>
  </si>
  <si>
    <t>16 - Coil Services</t>
  </si>
  <si>
    <t>17 - Cryostat &amp; Base Support Structure</t>
  </si>
  <si>
    <t>18 - Field Period Assembly</t>
  </si>
  <si>
    <t>19 - Stellarator Core Mgmt &amp; Integration</t>
  </si>
  <si>
    <t>1 - Stellarator Core Systems</t>
  </si>
  <si>
    <t>2 - Heating, Fueling &amp; Vac Systems</t>
  </si>
  <si>
    <t>3 - Diagnostics</t>
  </si>
  <si>
    <t>4 - Electrical Power Systems</t>
  </si>
  <si>
    <t>5 - Central I&amp;C Systems</t>
  </si>
  <si>
    <t>6 - Facility Systems</t>
  </si>
  <si>
    <t>7 - Test Cell Prep &amp; Machine Assembly</t>
  </si>
  <si>
    <t>8 - Project Oversight &amp; Support</t>
  </si>
  <si>
    <t>Subtotal PMB</t>
  </si>
  <si>
    <t>Contingency</t>
  </si>
  <si>
    <t>TEC =</t>
  </si>
  <si>
    <t>DCMA</t>
  </si>
  <si>
    <t>TOTAL PROJECT</t>
  </si>
  <si>
    <t>(ECP-039)</t>
  </si>
  <si>
    <t>Previous Baseline</t>
  </si>
  <si>
    <t>Proposed Baseline</t>
  </si>
  <si>
    <t>(ECP-43)</t>
  </si>
  <si>
    <t>Change</t>
  </si>
  <si>
    <t>($K)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</si>
</sst>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168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8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168" fontId="3" fillId="0" borderId="0" xfId="15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168" fontId="3" fillId="0" borderId="0" xfId="15" applyNumberFormat="1" applyFont="1" applyFill="1" applyBorder="1" applyAlignment="1">
      <alignment/>
    </xf>
    <xf numFmtId="0" fontId="4" fillId="0" borderId="0" xfId="0" applyFont="1" applyBorder="1" applyAlignment="1" quotePrefix="1">
      <alignment horizontal="center"/>
    </xf>
    <xf numFmtId="168" fontId="4" fillId="0" borderId="0" xfId="15" applyNumberFormat="1" applyFont="1" applyFill="1" applyBorder="1" applyAlignment="1">
      <alignment/>
    </xf>
    <xf numFmtId="168" fontId="4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7">
      <selection activeCell="J2" sqref="J2"/>
    </sheetView>
  </sheetViews>
  <sheetFormatPr defaultColWidth="9.140625" defaultRowHeight="15" customHeight="1"/>
  <cols>
    <col min="1" max="3" width="11.7109375" style="0" customWidth="1"/>
    <col min="4" max="4" width="3.140625" style="0" customWidth="1"/>
    <col min="5" max="5" width="40.140625" style="0" customWidth="1"/>
    <col min="6" max="8" width="14.57421875" style="0" customWidth="1"/>
    <col min="9" max="16384" width="11.7109375" style="0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>
      <c r="A3" s="1"/>
      <c r="B3" s="2"/>
      <c r="C3" s="1"/>
      <c r="D3" s="3"/>
      <c r="E3" s="3"/>
      <c r="F3" s="18" t="s">
        <v>22</v>
      </c>
      <c r="G3" s="18" t="s">
        <v>23</v>
      </c>
      <c r="H3" s="4"/>
      <c r="I3" s="1"/>
      <c r="J3" s="1"/>
      <c r="K3" s="1"/>
      <c r="L3" s="1"/>
    </row>
    <row r="4" spans="1:12" ht="15" customHeight="1">
      <c r="A4" s="1"/>
      <c r="B4" s="2"/>
      <c r="C4" s="1"/>
      <c r="D4" s="3"/>
      <c r="E4" s="3"/>
      <c r="F4" s="5" t="s">
        <v>21</v>
      </c>
      <c r="G4" s="5" t="s">
        <v>24</v>
      </c>
      <c r="H4" s="4" t="s">
        <v>25</v>
      </c>
      <c r="I4" s="1"/>
      <c r="J4" s="1"/>
      <c r="K4" s="1"/>
      <c r="L4" s="1"/>
    </row>
    <row r="5" spans="1:12" ht="15" customHeight="1">
      <c r="A5" s="1"/>
      <c r="B5" s="2"/>
      <c r="C5" s="1"/>
      <c r="D5" s="3"/>
      <c r="E5" s="3"/>
      <c r="F5" s="15" t="s">
        <v>26</v>
      </c>
      <c r="G5" s="15" t="s">
        <v>26</v>
      </c>
      <c r="H5" s="15" t="s">
        <v>26</v>
      </c>
      <c r="I5" s="1"/>
      <c r="J5" s="1"/>
      <c r="K5" s="1"/>
      <c r="L5" s="1"/>
    </row>
    <row r="6" spans="1:12" ht="15" customHeight="1">
      <c r="A6" s="1"/>
      <c r="B6" s="2"/>
      <c r="C6" s="1"/>
      <c r="D6" s="6" t="s">
        <v>8</v>
      </c>
      <c r="E6" s="3"/>
      <c r="F6" s="7">
        <f>SUM(F7:F14)</f>
        <v>57727.5</v>
      </c>
      <c r="G6" s="7">
        <f>SUM(G7:G14)</f>
        <v>58619.474</v>
      </c>
      <c r="H6" s="7">
        <f>+G6-F6</f>
        <v>891.974000000002</v>
      </c>
      <c r="I6" s="1"/>
      <c r="J6" s="1"/>
      <c r="K6" s="1"/>
      <c r="L6" s="1"/>
    </row>
    <row r="7" spans="1:12" ht="15" customHeight="1">
      <c r="A7" s="1"/>
      <c r="B7" s="2"/>
      <c r="C7" s="1"/>
      <c r="D7" s="3"/>
      <c r="E7" s="11" t="s">
        <v>0</v>
      </c>
      <c r="F7" s="12">
        <v>9439</v>
      </c>
      <c r="G7" s="12">
        <f>+F7</f>
        <v>9439</v>
      </c>
      <c r="H7" s="12">
        <f aca="true" t="shared" si="0" ref="H7:H29">+G7-F7</f>
        <v>0</v>
      </c>
      <c r="I7" s="1"/>
      <c r="J7" s="1"/>
      <c r="K7" s="1"/>
      <c r="L7" s="1"/>
    </row>
    <row r="8" spans="1:12" ht="15" customHeight="1">
      <c r="A8" s="1"/>
      <c r="B8" s="2"/>
      <c r="C8" s="1"/>
      <c r="D8" s="3"/>
      <c r="E8" s="11" t="s">
        <v>1</v>
      </c>
      <c r="F8" s="12">
        <v>4831</v>
      </c>
      <c r="G8" s="12">
        <f aca="true" t="shared" si="1" ref="G8:G21">+F8</f>
        <v>4831</v>
      </c>
      <c r="H8" s="12">
        <f t="shared" si="0"/>
        <v>0</v>
      </c>
      <c r="I8" s="1"/>
      <c r="J8" s="1"/>
      <c r="K8" s="1"/>
      <c r="L8" s="1"/>
    </row>
    <row r="9" spans="1:12" ht="15" customHeight="1">
      <c r="A9" s="1"/>
      <c r="B9" s="2"/>
      <c r="C9" s="1"/>
      <c r="D9" s="3"/>
      <c r="E9" s="11" t="s">
        <v>2</v>
      </c>
      <c r="F9" s="12">
        <f>31355.5</f>
        <v>31355.5</v>
      </c>
      <c r="G9" s="12">
        <f>+F9+356.094+535.88</f>
        <v>32247.474000000002</v>
      </c>
      <c r="H9" s="12">
        <f t="shared" si="0"/>
        <v>891.974000000002</v>
      </c>
      <c r="I9" s="1"/>
      <c r="J9" s="1"/>
      <c r="K9" s="1"/>
      <c r="L9" s="1"/>
    </row>
    <row r="10" spans="1:12" ht="15" customHeight="1">
      <c r="A10" s="1"/>
      <c r="B10" s="1"/>
      <c r="C10" s="1"/>
      <c r="D10" s="3"/>
      <c r="E10" s="13" t="s">
        <v>3</v>
      </c>
      <c r="F10" s="12">
        <v>1386</v>
      </c>
      <c r="G10" s="12">
        <f t="shared" si="1"/>
        <v>1386</v>
      </c>
      <c r="H10" s="12">
        <f t="shared" si="0"/>
        <v>0</v>
      </c>
      <c r="I10" s="1"/>
      <c r="J10" s="1"/>
      <c r="K10" s="1"/>
      <c r="L10" s="1"/>
    </row>
    <row r="11" spans="1:12" ht="15" customHeight="1">
      <c r="A11" s="1"/>
      <c r="B11" s="1"/>
      <c r="C11" s="1"/>
      <c r="D11" s="3"/>
      <c r="E11" s="13" t="s">
        <v>4</v>
      </c>
      <c r="F11" s="14">
        <v>1135</v>
      </c>
      <c r="G11" s="12">
        <f t="shared" si="1"/>
        <v>1135</v>
      </c>
      <c r="H11" s="12">
        <f t="shared" si="0"/>
        <v>0</v>
      </c>
      <c r="I11" s="1"/>
      <c r="J11" s="1"/>
      <c r="K11" s="1"/>
      <c r="L11" s="1"/>
    </row>
    <row r="12" spans="1:12" ht="15" customHeight="1">
      <c r="A12" s="1"/>
      <c r="B12" s="1"/>
      <c r="C12" s="1"/>
      <c r="D12" s="3"/>
      <c r="E12" s="13" t="s">
        <v>5</v>
      </c>
      <c r="F12" s="14">
        <v>1533</v>
      </c>
      <c r="G12" s="12">
        <f t="shared" si="1"/>
        <v>1533</v>
      </c>
      <c r="H12" s="12">
        <f t="shared" si="0"/>
        <v>0</v>
      </c>
      <c r="I12" s="1"/>
      <c r="J12" s="1"/>
      <c r="K12" s="1"/>
      <c r="L12" s="1"/>
    </row>
    <row r="13" spans="1:12" ht="15" customHeight="1">
      <c r="A13" s="1"/>
      <c r="B13" s="1"/>
      <c r="C13" s="1"/>
      <c r="D13" s="3"/>
      <c r="E13" s="13" t="s">
        <v>6</v>
      </c>
      <c r="F13" s="14">
        <v>5281</v>
      </c>
      <c r="G13" s="12">
        <f t="shared" si="1"/>
        <v>5281</v>
      </c>
      <c r="H13" s="12">
        <f t="shared" si="0"/>
        <v>0</v>
      </c>
      <c r="I13" s="1"/>
      <c r="J13" s="1"/>
      <c r="K13" s="1"/>
      <c r="L13" s="1"/>
    </row>
    <row r="14" spans="1:12" ht="15" customHeight="1">
      <c r="A14" s="1"/>
      <c r="B14" s="1"/>
      <c r="C14" s="1"/>
      <c r="D14" s="3"/>
      <c r="E14" s="13" t="s">
        <v>7</v>
      </c>
      <c r="F14" s="14">
        <v>2767</v>
      </c>
      <c r="G14" s="12">
        <f t="shared" si="1"/>
        <v>2767</v>
      </c>
      <c r="H14" s="12">
        <f t="shared" si="0"/>
        <v>0</v>
      </c>
      <c r="I14" s="1"/>
      <c r="J14" s="1"/>
      <c r="K14" s="1"/>
      <c r="L14" s="1"/>
    </row>
    <row r="15" spans="1:12" ht="15" customHeight="1">
      <c r="A15" s="1"/>
      <c r="B15" s="1"/>
      <c r="C15" s="1"/>
      <c r="D15" s="6" t="s">
        <v>9</v>
      </c>
      <c r="E15" s="3"/>
      <c r="F15" s="9">
        <v>791</v>
      </c>
      <c r="G15" s="7">
        <f t="shared" si="1"/>
        <v>791</v>
      </c>
      <c r="H15" s="7">
        <f t="shared" si="0"/>
        <v>0</v>
      </c>
      <c r="I15" s="1"/>
      <c r="J15" s="1"/>
      <c r="K15" s="1"/>
      <c r="L15" s="1"/>
    </row>
    <row r="16" spans="1:12" ht="15" customHeight="1">
      <c r="A16" s="1"/>
      <c r="B16" s="1"/>
      <c r="C16" s="1"/>
      <c r="D16" s="6" t="s">
        <v>10</v>
      </c>
      <c r="E16" s="3"/>
      <c r="F16" s="9">
        <v>1149</v>
      </c>
      <c r="G16" s="7">
        <f t="shared" si="1"/>
        <v>1149</v>
      </c>
      <c r="H16" s="7">
        <f t="shared" si="0"/>
        <v>0</v>
      </c>
      <c r="I16" s="1"/>
      <c r="J16" s="1"/>
      <c r="K16" s="1"/>
      <c r="L16" s="1"/>
    </row>
    <row r="17" spans="1:12" ht="15" customHeight="1">
      <c r="A17" s="1"/>
      <c r="B17" s="1"/>
      <c r="C17" s="1"/>
      <c r="D17" s="6" t="s">
        <v>11</v>
      </c>
      <c r="E17" s="3"/>
      <c r="F17" s="9">
        <v>3305</v>
      </c>
      <c r="G17" s="7">
        <f t="shared" si="1"/>
        <v>3305</v>
      </c>
      <c r="H17" s="7">
        <f t="shared" si="0"/>
        <v>0</v>
      </c>
      <c r="I17" s="1"/>
      <c r="J17" s="1"/>
      <c r="K17" s="1"/>
      <c r="L17" s="1"/>
    </row>
    <row r="18" spans="1:12" ht="15" customHeight="1">
      <c r="A18" s="1"/>
      <c r="B18" s="1"/>
      <c r="C18" s="1"/>
      <c r="D18" s="8" t="s">
        <v>12</v>
      </c>
      <c r="E18" s="3"/>
      <c r="F18" s="9">
        <v>1874</v>
      </c>
      <c r="G18" s="7">
        <f t="shared" si="1"/>
        <v>1874</v>
      </c>
      <c r="H18" s="7">
        <f t="shared" si="0"/>
        <v>0</v>
      </c>
      <c r="I18" s="1"/>
      <c r="J18" s="1"/>
      <c r="K18" s="1"/>
      <c r="L18" s="1"/>
    </row>
    <row r="19" spans="1:12" ht="15" customHeight="1">
      <c r="A19" s="1"/>
      <c r="B19" s="1"/>
      <c r="C19" s="1"/>
      <c r="D19" s="8" t="s">
        <v>13</v>
      </c>
      <c r="E19" s="3"/>
      <c r="F19" s="9">
        <v>679</v>
      </c>
      <c r="G19" s="7">
        <f t="shared" si="1"/>
        <v>679</v>
      </c>
      <c r="H19" s="7">
        <f t="shared" si="0"/>
        <v>0</v>
      </c>
      <c r="I19" s="1"/>
      <c r="J19" s="1"/>
      <c r="K19" s="1"/>
      <c r="L19" s="1"/>
    </row>
    <row r="20" spans="1:12" ht="15" customHeight="1">
      <c r="A20" s="1"/>
      <c r="B20" s="1"/>
      <c r="C20" s="1"/>
      <c r="D20" s="8" t="s">
        <v>14</v>
      </c>
      <c r="E20" s="3"/>
      <c r="F20" s="9">
        <v>4555</v>
      </c>
      <c r="G20" s="7">
        <f t="shared" si="1"/>
        <v>4555</v>
      </c>
      <c r="H20" s="7">
        <f t="shared" si="0"/>
        <v>0</v>
      </c>
      <c r="I20" s="1"/>
      <c r="J20" s="1"/>
      <c r="K20" s="1"/>
      <c r="L20" s="1"/>
    </row>
    <row r="21" spans="1:12" ht="15" customHeight="1">
      <c r="A21" s="1"/>
      <c r="B21" s="1"/>
      <c r="C21" s="1"/>
      <c r="D21" s="8" t="s">
        <v>15</v>
      </c>
      <c r="E21" s="3"/>
      <c r="F21" s="16">
        <v>12634</v>
      </c>
      <c r="G21" s="17">
        <f t="shared" si="1"/>
        <v>12634</v>
      </c>
      <c r="H21" s="17">
        <f t="shared" si="0"/>
        <v>0</v>
      </c>
      <c r="I21" s="1"/>
      <c r="J21" s="1"/>
      <c r="K21" s="1"/>
      <c r="L21" s="1"/>
    </row>
    <row r="22" spans="1:12" ht="15" customHeight="1">
      <c r="A22" s="1"/>
      <c r="B22" s="1"/>
      <c r="C22" s="1"/>
      <c r="D22" s="3"/>
      <c r="E22" s="3" t="s">
        <v>16</v>
      </c>
      <c r="F22" s="7">
        <f>SUM(F7:F21)</f>
        <v>82714.5</v>
      </c>
      <c r="G22" s="7">
        <f>SUM(G7:G21)</f>
        <v>83606.474</v>
      </c>
      <c r="H22" s="7">
        <f t="shared" si="0"/>
        <v>891.974000000002</v>
      </c>
      <c r="I22" s="1"/>
      <c r="J22" s="1"/>
      <c r="K22" s="1"/>
      <c r="L22" s="1"/>
    </row>
    <row r="23" spans="1:12" ht="15" customHeight="1">
      <c r="A23" s="1"/>
      <c r="B23" s="1"/>
      <c r="C23" s="1"/>
      <c r="D23" s="3"/>
      <c r="E23" s="3"/>
      <c r="F23" s="7"/>
      <c r="G23" s="7"/>
      <c r="H23" s="7"/>
      <c r="I23" s="1"/>
      <c r="J23" s="1"/>
      <c r="K23" s="1"/>
      <c r="L23" s="1"/>
    </row>
    <row r="24" spans="1:12" ht="15" customHeight="1">
      <c r="A24" s="1"/>
      <c r="B24" s="1"/>
      <c r="C24" s="1"/>
      <c r="D24" s="10" t="s">
        <v>17</v>
      </c>
      <c r="E24" s="3"/>
      <c r="F24" s="16">
        <v>9611.8</v>
      </c>
      <c r="G24" s="17">
        <f>+F24-535.88-356.094</f>
        <v>8719.826000000001</v>
      </c>
      <c r="H24" s="17">
        <f t="shared" si="0"/>
        <v>-891.9739999999983</v>
      </c>
      <c r="I24" s="1"/>
      <c r="J24" s="1"/>
      <c r="K24" s="1"/>
      <c r="L24" s="1"/>
    </row>
    <row r="25" spans="1:12" ht="15" customHeight="1">
      <c r="A25" s="1"/>
      <c r="B25" s="1"/>
      <c r="C25" s="1"/>
      <c r="D25" s="10" t="s">
        <v>18</v>
      </c>
      <c r="E25" s="3"/>
      <c r="F25" s="7">
        <f>SUM(F22:F24)</f>
        <v>92326.3</v>
      </c>
      <c r="G25" s="7">
        <f>SUM(G22:G24)</f>
        <v>92326.3</v>
      </c>
      <c r="H25" s="7">
        <f t="shared" si="0"/>
        <v>0</v>
      </c>
      <c r="I25" s="1"/>
      <c r="J25" s="1"/>
      <c r="K25" s="1"/>
      <c r="L25" s="1"/>
    </row>
    <row r="26" spans="1:12" ht="15" customHeight="1">
      <c r="A26" s="1"/>
      <c r="B26" s="1"/>
      <c r="C26" s="1"/>
      <c r="D26" s="3"/>
      <c r="E26" s="3"/>
      <c r="F26" s="7"/>
      <c r="G26" s="7"/>
      <c r="H26" s="7"/>
      <c r="I26" s="1"/>
      <c r="J26" s="1"/>
      <c r="K26" s="1"/>
      <c r="L26" s="1"/>
    </row>
    <row r="27" spans="1:12" ht="15" customHeight="1">
      <c r="A27" s="1"/>
      <c r="B27" s="1"/>
      <c r="C27" s="1"/>
      <c r="D27" s="10" t="s">
        <v>19</v>
      </c>
      <c r="E27" s="3"/>
      <c r="F27" s="17">
        <v>75</v>
      </c>
      <c r="G27" s="17">
        <f>+F27</f>
        <v>75</v>
      </c>
      <c r="H27" s="17">
        <f t="shared" si="0"/>
        <v>0</v>
      </c>
      <c r="I27" s="1"/>
      <c r="J27" s="1"/>
      <c r="K27" s="1"/>
      <c r="L27" s="1"/>
    </row>
    <row r="28" spans="1:12" ht="15" customHeight="1">
      <c r="A28" s="1"/>
      <c r="B28" s="1"/>
      <c r="C28" s="1"/>
      <c r="D28" s="3"/>
      <c r="E28" s="3"/>
      <c r="F28" s="7"/>
      <c r="G28" s="7"/>
      <c r="H28" s="7"/>
      <c r="I28" s="1"/>
      <c r="J28" s="1"/>
      <c r="K28" s="1"/>
      <c r="L28" s="1"/>
    </row>
    <row r="29" spans="1:12" ht="15" customHeight="1">
      <c r="A29" s="1"/>
      <c r="B29" s="1"/>
      <c r="C29" s="1"/>
      <c r="D29" s="10" t="s">
        <v>20</v>
      </c>
      <c r="E29" s="3"/>
      <c r="F29" s="7">
        <f>SUM(F25,F27)</f>
        <v>92401.3</v>
      </c>
      <c r="G29" s="7">
        <f>SUM(G25,G27)</f>
        <v>92401.3</v>
      </c>
      <c r="H29" s="7">
        <f t="shared" si="0"/>
        <v>0</v>
      </c>
      <c r="I29" s="1"/>
      <c r="J29" s="1"/>
      <c r="K29" s="1"/>
      <c r="L29" s="1"/>
    </row>
    <row r="30" spans="1:12" ht="15" customHeight="1">
      <c r="A30" s="1"/>
      <c r="B30" s="1"/>
      <c r="C30" s="1"/>
      <c r="D30" s="3"/>
      <c r="E30" s="3"/>
      <c r="F30" s="3"/>
      <c r="G30" s="3"/>
      <c r="H30" s="3"/>
      <c r="I30" s="1"/>
      <c r="J30" s="1"/>
      <c r="K30" s="1"/>
      <c r="L30" s="1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rintOptions/>
  <pageMargins left="0.35" right="0.49" top="0.3" bottom="0.25" header="0.23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bsimmons</cp:lastModifiedBy>
  <cp:lastPrinted>2006-03-20T19:48:54Z</cp:lastPrinted>
  <dcterms:created xsi:type="dcterms:W3CDTF">2002-03-21T16:35:03Z</dcterms:created>
  <dcterms:modified xsi:type="dcterms:W3CDTF">2006-03-20T19:49:24Z</dcterms:modified>
  <cp:category/>
  <cp:version/>
  <cp:contentType/>
  <cp:contentStatus/>
</cp:coreProperties>
</file>