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firstSheet="2" activeTab="8"/>
  </bookViews>
  <sheets>
    <sheet name="Nominal Vector" sheetId="1" r:id="rId1"/>
    <sheet name="Actual Tolerance" sheetId="2" r:id="rId2"/>
    <sheet name="Actual" sheetId="3" r:id="rId3"/>
    <sheet name="Deltas" sheetId="4" r:id="rId4"/>
    <sheet name="Nominal" sheetId="5" r:id="rId5"/>
    <sheet name="Deviations Graph" sheetId="6" r:id="rId6"/>
    <sheet name="Bell Curve" sheetId="7" r:id="rId7"/>
    <sheet name="Distribution chart" sheetId="8" r:id="rId8"/>
    <sheet name="Picture" sheetId="9" r:id="rId9"/>
    <sheet name="Summary" sheetId="10" r:id="rId10"/>
    <sheet name="Gauss" sheetId="11" state="hidden" r:id="rId11"/>
  </sheets>
  <definedNames>
    <definedName name="ActualX_1">'Actual Tolerance'!$B$2:$B$65536</definedName>
    <definedName name="ActualX_4">'Actual'!$C$47:$C$65536</definedName>
    <definedName name="ActualY_1">'Actual Tolerance'!$C$2:$C$65536</definedName>
    <definedName name="ActualY_4">'Actual'!$D$47:$D$65536</definedName>
    <definedName name="ActualZ_1">'Actual Tolerance'!$D$2:$D$65536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1">'Actual Tolerance'!$A$2:$A$65536</definedName>
    <definedName name="Description_2">'Deltas'!$B$47:$B$65536</definedName>
    <definedName name="Description_3">'Nominal'!$B$47:$B$65536</definedName>
    <definedName name="Description_4">'Actual'!$B$47:$B$65536</definedName>
    <definedName name="Description_5">'Nominal Vector'!$A$2:$A$65536</definedName>
    <definedName name="Dev3D_1">'Actual Tolerance'!$G$2:$G$65536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egTol3D_1">'Actual Tolerance'!$F$2:$F$65536</definedName>
    <definedName name="NominalI_0">'Nominal Vector'!$E$2:$E$65536</definedName>
    <definedName name="NominalJ_0">'Nominal Vector'!$F$2:$F$65536</definedName>
    <definedName name="NominalK_0">'Nominal Vector'!$G$2:$G$65536</definedName>
    <definedName name="NominalX_0">'Nominal Vector'!$B$2:$B$65536</definedName>
    <definedName name="NominalX_1">'Nominal'!$C$47:$C$65536</definedName>
    <definedName name="NominalY_0">'Nominal Vector'!$C$2:$C$65536</definedName>
    <definedName name="NominalY_1">'Nominal'!$D$47:$D$65536</definedName>
    <definedName name="NominalZ_0">'Nominal Vector'!$D$2:$D$65536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0">'Actual Tolerance'!$H$2:$H$65536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PosTol3D_1">'Actual Tolerance'!$E$2:$E$65536</definedName>
    <definedName name="_xlnm.Print_Area" localSheetId="2">'Actual'!$B:$G,'Actual'!$J$2:$O$44</definedName>
    <definedName name="_xlnm.Print_Area" localSheetId="9">'Summary'!$A$1:$H$48</definedName>
    <definedName name="_xlnm.Print_Titles" localSheetId="2">'Actual'!$45:$46</definedName>
    <definedName name="_xlnm.Print_Titles" localSheetId="1">'Actual Tolerance'!$1:$1</definedName>
    <definedName name="_xlnm.Print_Titles" localSheetId="3">'Deltas'!$45:$46</definedName>
    <definedName name="_xlnm.Print_Titles" localSheetId="4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<sst xmlns="http://schemas.openxmlformats.org/spreadsheetml/2006/main" count="740" uniqueCount="157">
  <si>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</si>
  <si>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</si>
  <si>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</si>
  <si>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</si>
  <si>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</si>
  <si>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</si>
  <si>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</si>
  <si>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</si>
  <si>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</si>
  <si>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</si>
  <si>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</si>
  <si>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</si>
  <si>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</si>
  <si>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</si>
  <si>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</si>
  <si>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</si>
  <si>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</si>
  <si>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</si>
  <si>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</si>
  <si>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</si>
  <si>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</si>
  <si>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</si>
  <si>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</si>
  <si>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</si>
  <si>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</si>
  <si>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</si>
  <si>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</si>
  <si>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</si>
  <si>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</si>
  <si>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</si>
  <si>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</si>
  <si>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</si>
  <si>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</si>
  <si>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</si>
  <si>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</si>
  <si>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</si>
  <si>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</si>
  <si>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</si>
  <si>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</si>
  <si>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</si>
  <si>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</si>
  <si>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</si>
  <si>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</si>
  <si>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</si>
  <si>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</si>
  <si>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</si>
  <si>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</si>
  <si>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Pos Tol</t>
  </si>
  <si>
    <t>Nag Tol</t>
  </si>
  <si>
    <t>I</t>
  </si>
  <si>
    <t>J</t>
  </si>
  <si>
    <t>K</t>
  </si>
  <si>
    <t>D SIDE POCKET - CMM</t>
  </si>
  <si>
    <t>JOB NUMBER</t>
  </si>
  <si>
    <t>PART NUMBER</t>
  </si>
  <si>
    <t>PART NAME</t>
  </si>
  <si>
    <t>INSPECTOR</t>
  </si>
  <si>
    <t>65709-5</t>
  </si>
  <si>
    <t>MCMF-A</t>
  </si>
  <si>
    <t>DATUM  D SIDE POCKET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</si>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</sst>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Tolerance'!$G$2:$G$97</c:f>
              <c:numCache>
                <c:ptCount val="96"/>
                <c:pt idx="0">
                  <c:v>-0.1301</c:v>
                </c:pt>
                <c:pt idx="1">
                  <c:v>-0.1193</c:v>
                </c:pt>
                <c:pt idx="2">
                  <c:v>-0.1096</c:v>
                </c:pt>
                <c:pt idx="3">
                  <c:v>-0.094</c:v>
                </c:pt>
                <c:pt idx="4">
                  <c:v>-0.0908</c:v>
                </c:pt>
                <c:pt idx="5">
                  <c:v>-0.0824</c:v>
                </c:pt>
                <c:pt idx="6">
                  <c:v>-0.067</c:v>
                </c:pt>
                <c:pt idx="7">
                  <c:v>-0.0469</c:v>
                </c:pt>
                <c:pt idx="8">
                  <c:v>-0.0432</c:v>
                </c:pt>
                <c:pt idx="9">
                  <c:v>-0.0413</c:v>
                </c:pt>
                <c:pt idx="10">
                  <c:v>-0.0359</c:v>
                </c:pt>
                <c:pt idx="11">
                  <c:v>-0.0147</c:v>
                </c:pt>
                <c:pt idx="12">
                  <c:v>-0.0982</c:v>
                </c:pt>
                <c:pt idx="13">
                  <c:v>-0.0983</c:v>
                </c:pt>
                <c:pt idx="14">
                  <c:v>-0.0801</c:v>
                </c:pt>
                <c:pt idx="15">
                  <c:v>-0.0641</c:v>
                </c:pt>
                <c:pt idx="16">
                  <c:v>-0.0547</c:v>
                </c:pt>
                <c:pt idx="17">
                  <c:v>-0.0376</c:v>
                </c:pt>
                <c:pt idx="18">
                  <c:v>-0.0199</c:v>
                </c:pt>
                <c:pt idx="19">
                  <c:v>-0.271</c:v>
                </c:pt>
                <c:pt idx="20">
                  <c:v>-0.2656</c:v>
                </c:pt>
                <c:pt idx="21">
                  <c:v>-0.2594</c:v>
                </c:pt>
                <c:pt idx="22">
                  <c:v>-0.2326</c:v>
                </c:pt>
                <c:pt idx="23">
                  <c:v>-0.2182</c:v>
                </c:pt>
                <c:pt idx="24">
                  <c:v>-0.1987</c:v>
                </c:pt>
                <c:pt idx="25">
                  <c:v>-0.1803</c:v>
                </c:pt>
                <c:pt idx="26">
                  <c:v>-0.1691</c:v>
                </c:pt>
                <c:pt idx="27">
                  <c:v>-0.157</c:v>
                </c:pt>
                <c:pt idx="28">
                  <c:v>-0.1246</c:v>
                </c:pt>
                <c:pt idx="29">
                  <c:v>-0.0937</c:v>
                </c:pt>
                <c:pt idx="30">
                  <c:v>-0.1075</c:v>
                </c:pt>
                <c:pt idx="31">
                  <c:v>-0.142</c:v>
                </c:pt>
                <c:pt idx="32">
                  <c:v>-0.1564</c:v>
                </c:pt>
                <c:pt idx="33">
                  <c:v>-0.145</c:v>
                </c:pt>
                <c:pt idx="34">
                  <c:v>-0.1675</c:v>
                </c:pt>
                <c:pt idx="35">
                  <c:v>-0.1799</c:v>
                </c:pt>
                <c:pt idx="36">
                  <c:v>-0.194</c:v>
                </c:pt>
                <c:pt idx="37">
                  <c:v>-0.2137</c:v>
                </c:pt>
                <c:pt idx="38">
                  <c:v>-0.2305</c:v>
                </c:pt>
                <c:pt idx="39">
                  <c:v>-0.24</c:v>
                </c:pt>
                <c:pt idx="40">
                  <c:v>-0.2412</c:v>
                </c:pt>
                <c:pt idx="41">
                  <c:v>-0.2493</c:v>
                </c:pt>
                <c:pt idx="42">
                  <c:v>-0.2615</c:v>
                </c:pt>
                <c:pt idx="43">
                  <c:v>-0.2691</c:v>
                </c:pt>
                <c:pt idx="44">
                  <c:v>-0.2737</c:v>
                </c:pt>
                <c:pt idx="45">
                  <c:v>-0.2818</c:v>
                </c:pt>
                <c:pt idx="46">
                  <c:v>-0.293</c:v>
                </c:pt>
                <c:pt idx="47">
                  <c:v>-0.3025</c:v>
                </c:pt>
                <c:pt idx="48">
                  <c:v>-0.321</c:v>
                </c:pt>
                <c:pt idx="49">
                  <c:v>0.0836</c:v>
                </c:pt>
                <c:pt idx="50">
                  <c:v>0.0829</c:v>
                </c:pt>
                <c:pt idx="51">
                  <c:v>0.0831</c:v>
                </c:pt>
                <c:pt idx="52">
                  <c:v>0.0868</c:v>
                </c:pt>
                <c:pt idx="53">
                  <c:v>0.0818</c:v>
                </c:pt>
                <c:pt idx="54">
                  <c:v>0.0882</c:v>
                </c:pt>
                <c:pt idx="55">
                  <c:v>0.0892</c:v>
                </c:pt>
                <c:pt idx="56">
                  <c:v>0.0759</c:v>
                </c:pt>
                <c:pt idx="57">
                  <c:v>0.0539</c:v>
                </c:pt>
                <c:pt idx="58">
                  <c:v>0.0458</c:v>
                </c:pt>
                <c:pt idx="59">
                  <c:v>0.0441</c:v>
                </c:pt>
                <c:pt idx="60">
                  <c:v>0.0359</c:v>
                </c:pt>
                <c:pt idx="61">
                  <c:v>0.0309</c:v>
                </c:pt>
                <c:pt idx="62">
                  <c:v>0.0299</c:v>
                </c:pt>
                <c:pt idx="63">
                  <c:v>-0.0409</c:v>
                </c:pt>
                <c:pt idx="64">
                  <c:v>-0.0868</c:v>
                </c:pt>
                <c:pt idx="65">
                  <c:v>-0.0618</c:v>
                </c:pt>
                <c:pt idx="66">
                  <c:v>-0.0486</c:v>
                </c:pt>
                <c:pt idx="67">
                  <c:v>-0.0626</c:v>
                </c:pt>
                <c:pt idx="68">
                  <c:v>-0.0103</c:v>
                </c:pt>
                <c:pt idx="69">
                  <c:v>0.0639</c:v>
                </c:pt>
                <c:pt idx="70">
                  <c:v>0.0314</c:v>
                </c:pt>
                <c:pt idx="71">
                  <c:v>0.031</c:v>
                </c:pt>
                <c:pt idx="72">
                  <c:v>0.0616</c:v>
                </c:pt>
                <c:pt idx="73">
                  <c:v>0.0558</c:v>
                </c:pt>
                <c:pt idx="74">
                  <c:v>0.0407</c:v>
                </c:pt>
                <c:pt idx="75">
                  <c:v>0.0342</c:v>
                </c:pt>
                <c:pt idx="76">
                  <c:v>0.0457</c:v>
                </c:pt>
                <c:pt idx="77">
                  <c:v>0.0318</c:v>
                </c:pt>
                <c:pt idx="78">
                  <c:v>0.0177</c:v>
                </c:pt>
                <c:pt idx="79">
                  <c:v>0.0215</c:v>
                </c:pt>
                <c:pt idx="80">
                  <c:v>0.0274</c:v>
                </c:pt>
                <c:pt idx="81">
                  <c:v>0.0353</c:v>
                </c:pt>
                <c:pt idx="82">
                  <c:v>0.0447</c:v>
                </c:pt>
                <c:pt idx="83">
                  <c:v>0.028</c:v>
                </c:pt>
                <c:pt idx="84">
                  <c:v>0.0237</c:v>
                </c:pt>
                <c:pt idx="85">
                  <c:v>0.0267</c:v>
                </c:pt>
                <c:pt idx="86">
                  <c:v>0.0384</c:v>
                </c:pt>
                <c:pt idx="87">
                  <c:v>0.0355</c:v>
                </c:pt>
                <c:pt idx="88">
                  <c:v>0.0084</c:v>
                </c:pt>
                <c:pt idx="89">
                  <c:v>-0.0063</c:v>
                </c:pt>
                <c:pt idx="90">
                  <c:v>0.0286</c:v>
                </c:pt>
                <c:pt idx="91">
                  <c:v>0.0366</c:v>
                </c:pt>
                <c:pt idx="92">
                  <c:v>0.0332</c:v>
                </c:pt>
                <c:pt idx="93">
                  <c:v>-0.0015</c:v>
                </c:pt>
                <c:pt idx="94">
                  <c:v>0.0317</c:v>
                </c:pt>
                <c:pt idx="95">
                  <c:v>0.0084</c:v>
                </c:pt>
              </c:numCache>
            </c:numRef>
          </c:val>
          <c:smooth val="0"/>
        </c:ser>
        <c:marker val="1"/>
        <c:axId val="64175444"/>
        <c:axId val="40708085"/>
      </c:lineChart>
      <c:catAx>
        <c:axId val="64175444"/>
        <c:scaling>
          <c:orientation val="minMax"/>
        </c:scaling>
        <c:axPos val="b"/>
        <c:delete val="1"/>
        <c:majorTickMark val="out"/>
        <c:minorTickMark val="none"/>
        <c:tickLblPos val="nextTo"/>
        <c:crossAx val="40708085"/>
        <c:crosses val="autoZero"/>
        <c:auto val="1"/>
        <c:lblOffset val="100"/>
        <c:noMultiLvlLbl val="0"/>
      </c:catAx>
      <c:valAx>
        <c:axId val="407080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175444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4599254"/>
        <c:axId val="20066695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278.9312308065571</c:v>
                </c:pt>
                <c:pt idx="1">
                  <c:v>3.5197242931262234E-16</c:v>
                </c:pt>
                <c:pt idx="2">
                  <c:v>1.0519692451290446E-65</c:v>
                </c:pt>
                <c:pt idx="3">
                  <c:v>7.44698254148353E-147</c:v>
                </c:pt>
                <c:pt idx="4">
                  <c:v>1.2486494299417675E-259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6382528"/>
        <c:axId val="14789569"/>
      </c:scatterChart>
      <c:valAx>
        <c:axId val="24599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066695"/>
        <c:crosses val="max"/>
        <c:crossBetween val="midCat"/>
        <c:dispUnits/>
      </c:valAx>
      <c:valAx>
        <c:axId val="200666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599254"/>
        <c:crosses val="max"/>
        <c:crossBetween val="midCat"/>
        <c:dispUnits/>
      </c:valAx>
      <c:valAx>
        <c:axId val="46382528"/>
        <c:scaling>
          <c:orientation val="minMax"/>
        </c:scaling>
        <c:axPos val="b"/>
        <c:delete val="1"/>
        <c:majorTickMark val="in"/>
        <c:minorTickMark val="none"/>
        <c:tickLblPos val="nextTo"/>
        <c:crossAx val="14789569"/>
        <c:crosses val="max"/>
        <c:crossBetween val="midCat"/>
        <c:dispUnits/>
      </c:valAx>
      <c:valAx>
        <c:axId val="1478956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6382528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6</c:v>
                </c:pt>
                <c:pt idx="7">
                  <c:v>5</c:v>
                </c:pt>
                <c:pt idx="8">
                  <c:v>2</c:v>
                </c:pt>
                <c:pt idx="9">
                  <c:v>2</c:v>
                </c:pt>
                <c:pt idx="10">
                  <c:v>4</c:v>
                </c:pt>
                <c:pt idx="11">
                  <c:v>4</c:v>
                </c:pt>
                <c:pt idx="12">
                  <c:v>3</c:v>
                </c:pt>
                <c:pt idx="13">
                  <c:v>7</c:v>
                </c:pt>
                <c:pt idx="14">
                  <c:v>4</c:v>
                </c:pt>
                <c:pt idx="15">
                  <c:v>7</c:v>
                </c:pt>
                <c:pt idx="16">
                  <c:v>5</c:v>
                </c:pt>
                <c:pt idx="17">
                  <c:v>4</c:v>
                </c:pt>
                <c:pt idx="18">
                  <c:v>7</c:v>
                </c:pt>
                <c:pt idx="19">
                  <c:v>20</c:v>
                </c:pt>
                <c:pt idx="20">
                  <c:v>4</c:v>
                </c:pt>
                <c:pt idx="21">
                  <c:v>8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0828446"/>
        <c:axId val="902055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0.08509148950921001</c:v>
                </c:pt>
                <c:pt idx="1">
                  <c:v>0.15197667039321575</c:v>
                </c:pt>
                <c:pt idx="2">
                  <c:v>0.26079300928676513</c:v>
                </c:pt>
                <c:pt idx="3">
                  <c:v>0.4299749816609852</c:v>
                </c:pt>
                <c:pt idx="4">
                  <c:v>0.6811121826476458</c:v>
                </c:pt>
                <c:pt idx="5">
                  <c:v>1.036626557053214</c:v>
                </c:pt>
                <c:pt idx="6">
                  <c:v>1.5158430393771736</c:v>
                </c:pt>
                <c:pt idx="7">
                  <c:v>2.129680025845554</c:v>
                </c:pt>
                <c:pt idx="8">
                  <c:v>2.874767340206311</c:v>
                </c:pt>
                <c:pt idx="9">
                  <c:v>3.728372255677702</c:v>
                </c:pt>
                <c:pt idx="10">
                  <c:v>4.645837910767568</c:v>
                </c:pt>
                <c:pt idx="11">
                  <c:v>5.562077813020487</c:v>
                </c:pt>
                <c:pt idx="12">
                  <c:v>6.397912375522574</c:v>
                </c:pt>
                <c:pt idx="13">
                  <c:v>7.070786693823831</c:v>
                </c:pt>
                <c:pt idx="14">
                  <c:v>7.50801972432878</c:v>
                </c:pt>
                <c:pt idx="15">
                  <c:v>7.659691783707534</c:v>
                </c:pt>
                <c:pt idx="16">
                  <c:v>7.50801972432878</c:v>
                </c:pt>
                <c:pt idx="17">
                  <c:v>7.070786693823831</c:v>
                </c:pt>
                <c:pt idx="18">
                  <c:v>6.397912375522574</c:v>
                </c:pt>
                <c:pt idx="19">
                  <c:v>5.562077813020487</c:v>
                </c:pt>
                <c:pt idx="20">
                  <c:v>4.645837910767568</c:v>
                </c:pt>
                <c:pt idx="21">
                  <c:v>3.728372255677702</c:v>
                </c:pt>
                <c:pt idx="22">
                  <c:v>2.874767340206311</c:v>
                </c:pt>
                <c:pt idx="23">
                  <c:v>2.129680025845554</c:v>
                </c:pt>
                <c:pt idx="24">
                  <c:v>1.5158430393771731</c:v>
                </c:pt>
                <c:pt idx="25">
                  <c:v>1.036626557053214</c:v>
                </c:pt>
                <c:pt idx="26">
                  <c:v>0.6811121826476458</c:v>
                </c:pt>
                <c:pt idx="27">
                  <c:v>0.4299749816609852</c:v>
                </c:pt>
                <c:pt idx="28">
                  <c:v>0.2607930092867648</c:v>
                </c:pt>
                <c:pt idx="29">
                  <c:v>0.15197667039321575</c:v>
                </c:pt>
                <c:pt idx="30">
                  <c:v>0.08509148950921001</c:v>
                </c:pt>
              </c:numCache>
            </c:numRef>
          </c:val>
          <c:smooth val="0"/>
        </c:ser>
        <c:axId val="14076168"/>
        <c:axId val="59576649"/>
      </c:lineChart>
      <c:catAx>
        <c:axId val="3082844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9020559"/>
        <c:crosses val="autoZero"/>
        <c:auto val="0"/>
        <c:lblOffset val="100"/>
        <c:tickLblSkip val="1"/>
        <c:noMultiLvlLbl val="0"/>
      </c:catAx>
      <c:valAx>
        <c:axId val="902055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0828446"/>
        <c:crossesAt val="1"/>
        <c:crossBetween val="between"/>
        <c:dispUnits/>
      </c:valAx>
      <c:catAx>
        <c:axId val="14076168"/>
        <c:scaling>
          <c:orientation val="minMax"/>
        </c:scaling>
        <c:axPos val="b"/>
        <c:delete val="1"/>
        <c:majorTickMark val="in"/>
        <c:minorTickMark val="none"/>
        <c:tickLblPos val="nextTo"/>
        <c:crossAx val="59576649"/>
        <c:crosses val="autoZero"/>
        <c:auto val="0"/>
        <c:lblOffset val="100"/>
        <c:tickLblSkip val="1"/>
        <c:noMultiLvlLbl val="0"/>
      </c:catAx>
      <c:valAx>
        <c:axId val="5957664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407616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Tolerance'!$G$2:$G$97</c:f>
              <c:numCache>
                <c:ptCount val="96"/>
                <c:pt idx="0">
                  <c:v>-0.1301</c:v>
                </c:pt>
                <c:pt idx="1">
                  <c:v>-0.1193</c:v>
                </c:pt>
                <c:pt idx="2">
                  <c:v>-0.1096</c:v>
                </c:pt>
                <c:pt idx="3">
                  <c:v>-0.094</c:v>
                </c:pt>
                <c:pt idx="4">
                  <c:v>-0.0908</c:v>
                </c:pt>
                <c:pt idx="5">
                  <c:v>-0.0824</c:v>
                </c:pt>
                <c:pt idx="6">
                  <c:v>-0.067</c:v>
                </c:pt>
                <c:pt idx="7">
                  <c:v>-0.0469</c:v>
                </c:pt>
                <c:pt idx="8">
                  <c:v>-0.0432</c:v>
                </c:pt>
                <c:pt idx="9">
                  <c:v>-0.0413</c:v>
                </c:pt>
                <c:pt idx="10">
                  <c:v>-0.0359</c:v>
                </c:pt>
                <c:pt idx="11">
                  <c:v>-0.0147</c:v>
                </c:pt>
                <c:pt idx="12">
                  <c:v>-0.0982</c:v>
                </c:pt>
                <c:pt idx="13">
                  <c:v>-0.0983</c:v>
                </c:pt>
                <c:pt idx="14">
                  <c:v>-0.0801</c:v>
                </c:pt>
                <c:pt idx="15">
                  <c:v>-0.0641</c:v>
                </c:pt>
                <c:pt idx="16">
                  <c:v>-0.0547</c:v>
                </c:pt>
                <c:pt idx="17">
                  <c:v>-0.0376</c:v>
                </c:pt>
                <c:pt idx="18">
                  <c:v>-0.0199</c:v>
                </c:pt>
                <c:pt idx="19">
                  <c:v>-0.271</c:v>
                </c:pt>
                <c:pt idx="20">
                  <c:v>-0.2656</c:v>
                </c:pt>
                <c:pt idx="21">
                  <c:v>-0.2594</c:v>
                </c:pt>
                <c:pt idx="22">
                  <c:v>-0.2326</c:v>
                </c:pt>
                <c:pt idx="23">
                  <c:v>-0.2182</c:v>
                </c:pt>
                <c:pt idx="24">
                  <c:v>-0.1987</c:v>
                </c:pt>
                <c:pt idx="25">
                  <c:v>-0.1803</c:v>
                </c:pt>
                <c:pt idx="26">
                  <c:v>-0.1691</c:v>
                </c:pt>
                <c:pt idx="27">
                  <c:v>-0.157</c:v>
                </c:pt>
                <c:pt idx="28">
                  <c:v>-0.1246</c:v>
                </c:pt>
                <c:pt idx="29">
                  <c:v>-0.0937</c:v>
                </c:pt>
                <c:pt idx="30">
                  <c:v>-0.1075</c:v>
                </c:pt>
                <c:pt idx="31">
                  <c:v>-0.142</c:v>
                </c:pt>
                <c:pt idx="32">
                  <c:v>-0.1564</c:v>
                </c:pt>
                <c:pt idx="33">
                  <c:v>-0.145</c:v>
                </c:pt>
                <c:pt idx="34">
                  <c:v>-0.1675</c:v>
                </c:pt>
                <c:pt idx="35">
                  <c:v>-0.1799</c:v>
                </c:pt>
                <c:pt idx="36">
                  <c:v>-0.194</c:v>
                </c:pt>
                <c:pt idx="37">
                  <c:v>-0.2137</c:v>
                </c:pt>
                <c:pt idx="38">
                  <c:v>-0.2305</c:v>
                </c:pt>
                <c:pt idx="39">
                  <c:v>-0.24</c:v>
                </c:pt>
                <c:pt idx="40">
                  <c:v>-0.2412</c:v>
                </c:pt>
                <c:pt idx="41">
                  <c:v>-0.2493</c:v>
                </c:pt>
                <c:pt idx="42">
                  <c:v>-0.2615</c:v>
                </c:pt>
                <c:pt idx="43">
                  <c:v>-0.2691</c:v>
                </c:pt>
                <c:pt idx="44">
                  <c:v>-0.2737</c:v>
                </c:pt>
                <c:pt idx="45">
                  <c:v>-0.2818</c:v>
                </c:pt>
                <c:pt idx="46">
                  <c:v>-0.293</c:v>
                </c:pt>
                <c:pt idx="47">
                  <c:v>-0.3025</c:v>
                </c:pt>
                <c:pt idx="48">
                  <c:v>-0.321</c:v>
                </c:pt>
                <c:pt idx="49">
                  <c:v>0.0836</c:v>
                </c:pt>
                <c:pt idx="50">
                  <c:v>0.0829</c:v>
                </c:pt>
                <c:pt idx="51">
                  <c:v>0.0831</c:v>
                </c:pt>
                <c:pt idx="52">
                  <c:v>0.0868</c:v>
                </c:pt>
                <c:pt idx="53">
                  <c:v>0.0818</c:v>
                </c:pt>
                <c:pt idx="54">
                  <c:v>0.0882</c:v>
                </c:pt>
                <c:pt idx="55">
                  <c:v>0.0892</c:v>
                </c:pt>
                <c:pt idx="56">
                  <c:v>0.0759</c:v>
                </c:pt>
                <c:pt idx="57">
                  <c:v>0.0539</c:v>
                </c:pt>
                <c:pt idx="58">
                  <c:v>0.0458</c:v>
                </c:pt>
                <c:pt idx="59">
                  <c:v>0.0441</c:v>
                </c:pt>
                <c:pt idx="60">
                  <c:v>0.0359</c:v>
                </c:pt>
                <c:pt idx="61">
                  <c:v>0.0309</c:v>
                </c:pt>
                <c:pt idx="62">
                  <c:v>0.0299</c:v>
                </c:pt>
                <c:pt idx="63">
                  <c:v>-0.0409</c:v>
                </c:pt>
                <c:pt idx="64">
                  <c:v>-0.0868</c:v>
                </c:pt>
                <c:pt idx="65">
                  <c:v>-0.0618</c:v>
                </c:pt>
                <c:pt idx="66">
                  <c:v>-0.0486</c:v>
                </c:pt>
                <c:pt idx="67">
                  <c:v>-0.0626</c:v>
                </c:pt>
                <c:pt idx="68">
                  <c:v>-0.0103</c:v>
                </c:pt>
                <c:pt idx="69">
                  <c:v>0.0639</c:v>
                </c:pt>
                <c:pt idx="70">
                  <c:v>0.0314</c:v>
                </c:pt>
                <c:pt idx="71">
                  <c:v>0.031</c:v>
                </c:pt>
                <c:pt idx="72">
                  <c:v>0.0616</c:v>
                </c:pt>
                <c:pt idx="73">
                  <c:v>0.0558</c:v>
                </c:pt>
                <c:pt idx="74">
                  <c:v>0.0407</c:v>
                </c:pt>
                <c:pt idx="75">
                  <c:v>0.0342</c:v>
                </c:pt>
                <c:pt idx="76">
                  <c:v>0.0457</c:v>
                </c:pt>
                <c:pt idx="77">
                  <c:v>0.0318</c:v>
                </c:pt>
                <c:pt idx="78">
                  <c:v>0.0177</c:v>
                </c:pt>
                <c:pt idx="79">
                  <c:v>0.0215</c:v>
                </c:pt>
                <c:pt idx="80">
                  <c:v>0.0274</c:v>
                </c:pt>
                <c:pt idx="81">
                  <c:v>0.0353</c:v>
                </c:pt>
                <c:pt idx="82">
                  <c:v>0.0447</c:v>
                </c:pt>
                <c:pt idx="83">
                  <c:v>0.028</c:v>
                </c:pt>
                <c:pt idx="84">
                  <c:v>0.0237</c:v>
                </c:pt>
                <c:pt idx="85">
                  <c:v>0.0267</c:v>
                </c:pt>
                <c:pt idx="86">
                  <c:v>0.0384</c:v>
                </c:pt>
                <c:pt idx="87">
                  <c:v>0.0355</c:v>
                </c:pt>
                <c:pt idx="88">
                  <c:v>0.0084</c:v>
                </c:pt>
                <c:pt idx="89">
                  <c:v>-0.0063</c:v>
                </c:pt>
                <c:pt idx="90">
                  <c:v>0.0286</c:v>
                </c:pt>
                <c:pt idx="91">
                  <c:v>0.0366</c:v>
                </c:pt>
                <c:pt idx="92">
                  <c:v>0.0332</c:v>
                </c:pt>
                <c:pt idx="93">
                  <c:v>-0.0015</c:v>
                </c:pt>
                <c:pt idx="94">
                  <c:v>0.0317</c:v>
                </c:pt>
                <c:pt idx="95">
                  <c:v>0.0084</c:v>
                </c:pt>
              </c:numCache>
            </c:numRef>
          </c:val>
          <c:smooth val="1"/>
        </c:ser>
        <c:axId val="66427794"/>
        <c:axId val="60979235"/>
      </c:lineChart>
      <c:catAx>
        <c:axId val="66427794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60979235"/>
        <c:crosses val="autoZero"/>
        <c:auto val="0"/>
        <c:lblOffset val="100"/>
        <c:tickLblSkip val="1"/>
        <c:noMultiLvlLbl val="0"/>
      </c:catAx>
      <c:valAx>
        <c:axId val="6097923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642779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6</c:v>
                </c:pt>
                <c:pt idx="7">
                  <c:v>5</c:v>
                </c:pt>
                <c:pt idx="8">
                  <c:v>2</c:v>
                </c:pt>
                <c:pt idx="9">
                  <c:v>2</c:v>
                </c:pt>
                <c:pt idx="10">
                  <c:v>4</c:v>
                </c:pt>
                <c:pt idx="11">
                  <c:v>4</c:v>
                </c:pt>
                <c:pt idx="12">
                  <c:v>3</c:v>
                </c:pt>
                <c:pt idx="13">
                  <c:v>7</c:v>
                </c:pt>
                <c:pt idx="14">
                  <c:v>4</c:v>
                </c:pt>
                <c:pt idx="15">
                  <c:v>7</c:v>
                </c:pt>
                <c:pt idx="16">
                  <c:v>5</c:v>
                </c:pt>
                <c:pt idx="17">
                  <c:v>4</c:v>
                </c:pt>
                <c:pt idx="18">
                  <c:v>7</c:v>
                </c:pt>
                <c:pt idx="19">
                  <c:v>20</c:v>
                </c:pt>
                <c:pt idx="20">
                  <c:v>4</c:v>
                </c:pt>
                <c:pt idx="21">
                  <c:v>8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1942204"/>
        <c:axId val="4037097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0.08509148950921001</c:v>
                </c:pt>
                <c:pt idx="1">
                  <c:v>0.15197667039321575</c:v>
                </c:pt>
                <c:pt idx="2">
                  <c:v>0.26079300928676513</c:v>
                </c:pt>
                <c:pt idx="3">
                  <c:v>0.4299749816609852</c:v>
                </c:pt>
                <c:pt idx="4">
                  <c:v>0.6811121826476458</c:v>
                </c:pt>
                <c:pt idx="5">
                  <c:v>1.036626557053214</c:v>
                </c:pt>
                <c:pt idx="6">
                  <c:v>1.5158430393771736</c:v>
                </c:pt>
                <c:pt idx="7">
                  <c:v>2.129680025845554</c:v>
                </c:pt>
                <c:pt idx="8">
                  <c:v>2.874767340206311</c:v>
                </c:pt>
                <c:pt idx="9">
                  <c:v>3.728372255677702</c:v>
                </c:pt>
                <c:pt idx="10">
                  <c:v>4.645837910767568</c:v>
                </c:pt>
                <c:pt idx="11">
                  <c:v>5.562077813020487</c:v>
                </c:pt>
                <c:pt idx="12">
                  <c:v>6.397912375522574</c:v>
                </c:pt>
                <c:pt idx="13">
                  <c:v>7.070786693823831</c:v>
                </c:pt>
                <c:pt idx="14">
                  <c:v>7.50801972432878</c:v>
                </c:pt>
                <c:pt idx="15">
                  <c:v>7.659691783707534</c:v>
                </c:pt>
                <c:pt idx="16">
                  <c:v>7.50801972432878</c:v>
                </c:pt>
                <c:pt idx="17">
                  <c:v>7.070786693823831</c:v>
                </c:pt>
                <c:pt idx="18">
                  <c:v>6.397912375522574</c:v>
                </c:pt>
                <c:pt idx="19">
                  <c:v>5.562077813020487</c:v>
                </c:pt>
                <c:pt idx="20">
                  <c:v>4.645837910767568</c:v>
                </c:pt>
                <c:pt idx="21">
                  <c:v>3.728372255677702</c:v>
                </c:pt>
                <c:pt idx="22">
                  <c:v>2.874767340206311</c:v>
                </c:pt>
                <c:pt idx="23">
                  <c:v>2.129680025845554</c:v>
                </c:pt>
                <c:pt idx="24">
                  <c:v>1.5158430393771731</c:v>
                </c:pt>
                <c:pt idx="25">
                  <c:v>1.036626557053214</c:v>
                </c:pt>
                <c:pt idx="26">
                  <c:v>0.6811121826476458</c:v>
                </c:pt>
                <c:pt idx="27">
                  <c:v>0.4299749816609852</c:v>
                </c:pt>
                <c:pt idx="28">
                  <c:v>0.2607930092867648</c:v>
                </c:pt>
                <c:pt idx="29">
                  <c:v>0.15197667039321575</c:v>
                </c:pt>
                <c:pt idx="30">
                  <c:v>0.08509148950921001</c:v>
                </c:pt>
              </c:numCache>
            </c:numRef>
          </c:val>
          <c:smooth val="0"/>
        </c:ser>
        <c:axId val="27794438"/>
        <c:axId val="48823351"/>
      </c:lineChart>
      <c:catAx>
        <c:axId val="1194220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0370973"/>
        <c:crosses val="autoZero"/>
        <c:auto val="0"/>
        <c:lblOffset val="100"/>
        <c:tickLblSkip val="1"/>
        <c:noMultiLvlLbl val="0"/>
      </c:catAx>
      <c:valAx>
        <c:axId val="4037097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1942204"/>
        <c:crossesAt val="1"/>
        <c:crossBetween val="between"/>
        <c:dispUnits/>
      </c:valAx>
      <c:catAx>
        <c:axId val="27794438"/>
        <c:scaling>
          <c:orientation val="minMax"/>
        </c:scaling>
        <c:axPos val="b"/>
        <c:delete val="1"/>
        <c:majorTickMark val="in"/>
        <c:minorTickMark val="none"/>
        <c:tickLblPos val="nextTo"/>
        <c:crossAx val="48823351"/>
        <c:crosses val="autoZero"/>
        <c:auto val="0"/>
        <c:lblOffset val="100"/>
        <c:tickLblSkip val="1"/>
        <c:noMultiLvlLbl val="0"/>
      </c:catAx>
      <c:valAx>
        <c:axId val="4882335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779443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'Actual Tolerance'!$G$2:$G$97</c:f>
              <c:numCache>
                <c:ptCount val="96"/>
                <c:pt idx="0">
                  <c:v>-0.1301</c:v>
                </c:pt>
                <c:pt idx="1">
                  <c:v>-0.1193</c:v>
                </c:pt>
                <c:pt idx="2">
                  <c:v>-0.1096</c:v>
                </c:pt>
                <c:pt idx="3">
                  <c:v>-0.094</c:v>
                </c:pt>
                <c:pt idx="4">
                  <c:v>-0.0908</c:v>
                </c:pt>
                <c:pt idx="5">
                  <c:v>-0.0824</c:v>
                </c:pt>
                <c:pt idx="6">
                  <c:v>-0.067</c:v>
                </c:pt>
                <c:pt idx="7">
                  <c:v>-0.0469</c:v>
                </c:pt>
                <c:pt idx="8">
                  <c:v>-0.0432</c:v>
                </c:pt>
                <c:pt idx="9">
                  <c:v>-0.0413</c:v>
                </c:pt>
                <c:pt idx="10">
                  <c:v>-0.0359</c:v>
                </c:pt>
                <c:pt idx="11">
                  <c:v>-0.0147</c:v>
                </c:pt>
                <c:pt idx="12">
                  <c:v>-0.0982</c:v>
                </c:pt>
                <c:pt idx="13">
                  <c:v>-0.0983</c:v>
                </c:pt>
                <c:pt idx="14">
                  <c:v>-0.0801</c:v>
                </c:pt>
                <c:pt idx="15">
                  <c:v>-0.0641</c:v>
                </c:pt>
                <c:pt idx="16">
                  <c:v>-0.0547</c:v>
                </c:pt>
                <c:pt idx="17">
                  <c:v>-0.0376</c:v>
                </c:pt>
                <c:pt idx="18">
                  <c:v>-0.0199</c:v>
                </c:pt>
                <c:pt idx="19">
                  <c:v>-0.271</c:v>
                </c:pt>
                <c:pt idx="20">
                  <c:v>-0.2656</c:v>
                </c:pt>
                <c:pt idx="21">
                  <c:v>-0.2594</c:v>
                </c:pt>
                <c:pt idx="22">
                  <c:v>-0.2326</c:v>
                </c:pt>
                <c:pt idx="23">
                  <c:v>-0.2182</c:v>
                </c:pt>
                <c:pt idx="24">
                  <c:v>-0.1987</c:v>
                </c:pt>
                <c:pt idx="25">
                  <c:v>-0.1803</c:v>
                </c:pt>
                <c:pt idx="26">
                  <c:v>-0.1691</c:v>
                </c:pt>
                <c:pt idx="27">
                  <c:v>-0.157</c:v>
                </c:pt>
                <c:pt idx="28">
                  <c:v>-0.1246</c:v>
                </c:pt>
                <c:pt idx="29">
                  <c:v>-0.0937</c:v>
                </c:pt>
                <c:pt idx="30">
                  <c:v>-0.1075</c:v>
                </c:pt>
                <c:pt idx="31">
                  <c:v>-0.142</c:v>
                </c:pt>
                <c:pt idx="32">
                  <c:v>-0.1564</c:v>
                </c:pt>
                <c:pt idx="33">
                  <c:v>-0.145</c:v>
                </c:pt>
                <c:pt idx="34">
                  <c:v>-0.1675</c:v>
                </c:pt>
                <c:pt idx="35">
                  <c:v>-0.1799</c:v>
                </c:pt>
                <c:pt idx="36">
                  <c:v>-0.194</c:v>
                </c:pt>
                <c:pt idx="37">
                  <c:v>-0.2137</c:v>
                </c:pt>
                <c:pt idx="38">
                  <c:v>-0.2305</c:v>
                </c:pt>
                <c:pt idx="39">
                  <c:v>-0.24</c:v>
                </c:pt>
                <c:pt idx="40">
                  <c:v>-0.2412</c:v>
                </c:pt>
                <c:pt idx="41">
                  <c:v>-0.2493</c:v>
                </c:pt>
                <c:pt idx="42">
                  <c:v>-0.2615</c:v>
                </c:pt>
                <c:pt idx="43">
                  <c:v>-0.2691</c:v>
                </c:pt>
                <c:pt idx="44">
                  <c:v>-0.2737</c:v>
                </c:pt>
                <c:pt idx="45">
                  <c:v>-0.2818</c:v>
                </c:pt>
                <c:pt idx="46">
                  <c:v>-0.293</c:v>
                </c:pt>
                <c:pt idx="47">
                  <c:v>-0.3025</c:v>
                </c:pt>
                <c:pt idx="48">
                  <c:v>-0.321</c:v>
                </c:pt>
                <c:pt idx="49">
                  <c:v>0.0836</c:v>
                </c:pt>
                <c:pt idx="50">
                  <c:v>0.0829</c:v>
                </c:pt>
                <c:pt idx="51">
                  <c:v>0.0831</c:v>
                </c:pt>
                <c:pt idx="52">
                  <c:v>0.0868</c:v>
                </c:pt>
                <c:pt idx="53">
                  <c:v>0.0818</c:v>
                </c:pt>
                <c:pt idx="54">
                  <c:v>0.0882</c:v>
                </c:pt>
                <c:pt idx="55">
                  <c:v>0.0892</c:v>
                </c:pt>
                <c:pt idx="56">
                  <c:v>0.0759</c:v>
                </c:pt>
                <c:pt idx="57">
                  <c:v>0.0539</c:v>
                </c:pt>
                <c:pt idx="58">
                  <c:v>0.0458</c:v>
                </c:pt>
                <c:pt idx="59">
                  <c:v>0.0441</c:v>
                </c:pt>
                <c:pt idx="60">
                  <c:v>0.0359</c:v>
                </c:pt>
                <c:pt idx="61">
                  <c:v>0.0309</c:v>
                </c:pt>
                <c:pt idx="62">
                  <c:v>0.0299</c:v>
                </c:pt>
                <c:pt idx="63">
                  <c:v>-0.0409</c:v>
                </c:pt>
                <c:pt idx="64">
                  <c:v>-0.0868</c:v>
                </c:pt>
                <c:pt idx="65">
                  <c:v>-0.0618</c:v>
                </c:pt>
                <c:pt idx="66">
                  <c:v>-0.0486</c:v>
                </c:pt>
                <c:pt idx="67">
                  <c:v>-0.0626</c:v>
                </c:pt>
                <c:pt idx="68">
                  <c:v>-0.0103</c:v>
                </c:pt>
                <c:pt idx="69">
                  <c:v>0.0639</c:v>
                </c:pt>
                <c:pt idx="70">
                  <c:v>0.0314</c:v>
                </c:pt>
                <c:pt idx="71">
                  <c:v>0.031</c:v>
                </c:pt>
                <c:pt idx="72">
                  <c:v>0.0616</c:v>
                </c:pt>
                <c:pt idx="73">
                  <c:v>0.0558</c:v>
                </c:pt>
                <c:pt idx="74">
                  <c:v>0.0407</c:v>
                </c:pt>
                <c:pt idx="75">
                  <c:v>0.0342</c:v>
                </c:pt>
                <c:pt idx="76">
                  <c:v>0.0457</c:v>
                </c:pt>
                <c:pt idx="77">
                  <c:v>0.0318</c:v>
                </c:pt>
                <c:pt idx="78">
                  <c:v>0.0177</c:v>
                </c:pt>
                <c:pt idx="79">
                  <c:v>0.0215</c:v>
                </c:pt>
                <c:pt idx="80">
                  <c:v>0.0274</c:v>
                </c:pt>
                <c:pt idx="81">
                  <c:v>0.0353</c:v>
                </c:pt>
                <c:pt idx="82">
                  <c:v>0.0447</c:v>
                </c:pt>
                <c:pt idx="83">
                  <c:v>0.028</c:v>
                </c:pt>
                <c:pt idx="84">
                  <c:v>0.0237</c:v>
                </c:pt>
                <c:pt idx="85">
                  <c:v>0.0267</c:v>
                </c:pt>
                <c:pt idx="86">
                  <c:v>0.0384</c:v>
                </c:pt>
                <c:pt idx="87">
                  <c:v>0.0355</c:v>
                </c:pt>
                <c:pt idx="88">
                  <c:v>0.0084</c:v>
                </c:pt>
                <c:pt idx="89">
                  <c:v>-0.0063</c:v>
                </c:pt>
                <c:pt idx="90">
                  <c:v>0.0286</c:v>
                </c:pt>
                <c:pt idx="91">
                  <c:v>0.0366</c:v>
                </c:pt>
                <c:pt idx="92">
                  <c:v>0.0332</c:v>
                </c:pt>
                <c:pt idx="93">
                  <c:v>-0.0015</c:v>
                </c:pt>
                <c:pt idx="94">
                  <c:v>0.0317</c:v>
                </c:pt>
                <c:pt idx="95">
                  <c:v>0.0084</c:v>
                </c:pt>
              </c:numCache>
            </c:numRef>
          </c:val>
        </c:ser>
        <c:axId val="36756976"/>
        <c:axId val="62377329"/>
      </c:areaChart>
      <c:catAx>
        <c:axId val="36756976"/>
        <c:scaling>
          <c:orientation val="minMax"/>
        </c:scaling>
        <c:axPos val="b"/>
        <c:delete val="1"/>
        <c:majorTickMark val="out"/>
        <c:minorTickMark val="none"/>
        <c:tickLblPos val="nextTo"/>
        <c:crossAx val="62377329"/>
        <c:crosses val="autoZero"/>
        <c:auto val="1"/>
        <c:lblOffset val="100"/>
        <c:noMultiLvlLbl val="0"/>
      </c:catAx>
      <c:valAx>
        <c:axId val="623773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756976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4525050"/>
        <c:axId val="1939885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278.9312308065571</c:v>
                </c:pt>
                <c:pt idx="1">
                  <c:v>3.5197242931262234E-16</c:v>
                </c:pt>
                <c:pt idx="2">
                  <c:v>1.0519692451290446E-65</c:v>
                </c:pt>
                <c:pt idx="3">
                  <c:v>7.44698254148353E-147</c:v>
                </c:pt>
                <c:pt idx="4">
                  <c:v>1.2486494299417675E-259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0372004"/>
        <c:axId val="27803717"/>
      </c:lineChart>
      <c:catAx>
        <c:axId val="2452505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9398859"/>
        <c:crosses val="autoZero"/>
        <c:auto val="0"/>
        <c:lblOffset val="100"/>
        <c:tickLblSkip val="1"/>
        <c:noMultiLvlLbl val="0"/>
      </c:catAx>
      <c:valAx>
        <c:axId val="1939885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4525050"/>
        <c:crossesAt val="1"/>
        <c:crossBetween val="between"/>
        <c:dispUnits/>
      </c:valAx>
      <c:catAx>
        <c:axId val="40372004"/>
        <c:scaling>
          <c:orientation val="minMax"/>
        </c:scaling>
        <c:axPos val="b"/>
        <c:delete val="1"/>
        <c:majorTickMark val="in"/>
        <c:minorTickMark val="none"/>
        <c:tickLblPos val="nextTo"/>
        <c:crossAx val="27803717"/>
        <c:crosses val="autoZero"/>
        <c:auto val="0"/>
        <c:lblOffset val="100"/>
        <c:tickLblSkip val="1"/>
        <c:noMultiLvlLbl val="0"/>
      </c:catAx>
      <c:valAx>
        <c:axId val="2780371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037200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'Actual Tolerance'!$G$2:$G$97</c:f>
              <c:numCache>
                <c:ptCount val="96"/>
                <c:pt idx="0">
                  <c:v>-0.1301</c:v>
                </c:pt>
                <c:pt idx="1">
                  <c:v>-0.1193</c:v>
                </c:pt>
                <c:pt idx="2">
                  <c:v>-0.1096</c:v>
                </c:pt>
                <c:pt idx="3">
                  <c:v>-0.094</c:v>
                </c:pt>
                <c:pt idx="4">
                  <c:v>-0.0908</c:v>
                </c:pt>
                <c:pt idx="5">
                  <c:v>-0.0824</c:v>
                </c:pt>
                <c:pt idx="6">
                  <c:v>-0.067</c:v>
                </c:pt>
                <c:pt idx="7">
                  <c:v>-0.0469</c:v>
                </c:pt>
                <c:pt idx="8">
                  <c:v>-0.0432</c:v>
                </c:pt>
                <c:pt idx="9">
                  <c:v>-0.0413</c:v>
                </c:pt>
                <c:pt idx="10">
                  <c:v>-0.0359</c:v>
                </c:pt>
                <c:pt idx="11">
                  <c:v>-0.0147</c:v>
                </c:pt>
                <c:pt idx="12">
                  <c:v>-0.0982</c:v>
                </c:pt>
                <c:pt idx="13">
                  <c:v>-0.0983</c:v>
                </c:pt>
                <c:pt idx="14">
                  <c:v>-0.0801</c:v>
                </c:pt>
                <c:pt idx="15">
                  <c:v>-0.0641</c:v>
                </c:pt>
                <c:pt idx="16">
                  <c:v>-0.0547</c:v>
                </c:pt>
                <c:pt idx="17">
                  <c:v>-0.0376</c:v>
                </c:pt>
                <c:pt idx="18">
                  <c:v>-0.0199</c:v>
                </c:pt>
                <c:pt idx="19">
                  <c:v>-0.271</c:v>
                </c:pt>
                <c:pt idx="20">
                  <c:v>-0.2656</c:v>
                </c:pt>
                <c:pt idx="21">
                  <c:v>-0.2594</c:v>
                </c:pt>
                <c:pt idx="22">
                  <c:v>-0.2326</c:v>
                </c:pt>
                <c:pt idx="23">
                  <c:v>-0.2182</c:v>
                </c:pt>
                <c:pt idx="24">
                  <c:v>-0.1987</c:v>
                </c:pt>
                <c:pt idx="25">
                  <c:v>-0.1803</c:v>
                </c:pt>
                <c:pt idx="26">
                  <c:v>-0.1691</c:v>
                </c:pt>
                <c:pt idx="27">
                  <c:v>-0.157</c:v>
                </c:pt>
                <c:pt idx="28">
                  <c:v>-0.1246</c:v>
                </c:pt>
                <c:pt idx="29">
                  <c:v>-0.0937</c:v>
                </c:pt>
                <c:pt idx="30">
                  <c:v>-0.1075</c:v>
                </c:pt>
                <c:pt idx="31">
                  <c:v>-0.142</c:v>
                </c:pt>
                <c:pt idx="32">
                  <c:v>-0.1564</c:v>
                </c:pt>
                <c:pt idx="33">
                  <c:v>-0.145</c:v>
                </c:pt>
                <c:pt idx="34">
                  <c:v>-0.1675</c:v>
                </c:pt>
                <c:pt idx="35">
                  <c:v>-0.1799</c:v>
                </c:pt>
                <c:pt idx="36">
                  <c:v>-0.194</c:v>
                </c:pt>
                <c:pt idx="37">
                  <c:v>-0.2137</c:v>
                </c:pt>
                <c:pt idx="38">
                  <c:v>-0.2305</c:v>
                </c:pt>
                <c:pt idx="39">
                  <c:v>-0.24</c:v>
                </c:pt>
                <c:pt idx="40">
                  <c:v>-0.2412</c:v>
                </c:pt>
                <c:pt idx="41">
                  <c:v>-0.2493</c:v>
                </c:pt>
                <c:pt idx="42">
                  <c:v>-0.2615</c:v>
                </c:pt>
                <c:pt idx="43">
                  <c:v>-0.2691</c:v>
                </c:pt>
                <c:pt idx="44">
                  <c:v>-0.2737</c:v>
                </c:pt>
                <c:pt idx="45">
                  <c:v>-0.2818</c:v>
                </c:pt>
                <c:pt idx="46">
                  <c:v>-0.293</c:v>
                </c:pt>
                <c:pt idx="47">
                  <c:v>-0.3025</c:v>
                </c:pt>
                <c:pt idx="48">
                  <c:v>-0.321</c:v>
                </c:pt>
                <c:pt idx="49">
                  <c:v>0.0836</c:v>
                </c:pt>
                <c:pt idx="50">
                  <c:v>0.0829</c:v>
                </c:pt>
                <c:pt idx="51">
                  <c:v>0.0831</c:v>
                </c:pt>
                <c:pt idx="52">
                  <c:v>0.0868</c:v>
                </c:pt>
                <c:pt idx="53">
                  <c:v>0.0818</c:v>
                </c:pt>
                <c:pt idx="54">
                  <c:v>0.0882</c:v>
                </c:pt>
                <c:pt idx="55">
                  <c:v>0.0892</c:v>
                </c:pt>
                <c:pt idx="56">
                  <c:v>0.0759</c:v>
                </c:pt>
                <c:pt idx="57">
                  <c:v>0.0539</c:v>
                </c:pt>
                <c:pt idx="58">
                  <c:v>0.0458</c:v>
                </c:pt>
                <c:pt idx="59">
                  <c:v>0.0441</c:v>
                </c:pt>
                <c:pt idx="60">
                  <c:v>0.0359</c:v>
                </c:pt>
                <c:pt idx="61">
                  <c:v>0.0309</c:v>
                </c:pt>
                <c:pt idx="62">
                  <c:v>0.0299</c:v>
                </c:pt>
                <c:pt idx="63">
                  <c:v>-0.0409</c:v>
                </c:pt>
                <c:pt idx="64">
                  <c:v>-0.0868</c:v>
                </c:pt>
                <c:pt idx="65">
                  <c:v>-0.0618</c:v>
                </c:pt>
                <c:pt idx="66">
                  <c:v>-0.0486</c:v>
                </c:pt>
                <c:pt idx="67">
                  <c:v>-0.0626</c:v>
                </c:pt>
                <c:pt idx="68">
                  <c:v>-0.0103</c:v>
                </c:pt>
                <c:pt idx="69">
                  <c:v>0.0639</c:v>
                </c:pt>
                <c:pt idx="70">
                  <c:v>0.0314</c:v>
                </c:pt>
                <c:pt idx="71">
                  <c:v>0.031</c:v>
                </c:pt>
                <c:pt idx="72">
                  <c:v>0.0616</c:v>
                </c:pt>
                <c:pt idx="73">
                  <c:v>0.0558</c:v>
                </c:pt>
                <c:pt idx="74">
                  <c:v>0.0407</c:v>
                </c:pt>
                <c:pt idx="75">
                  <c:v>0.0342</c:v>
                </c:pt>
                <c:pt idx="76">
                  <c:v>0.0457</c:v>
                </c:pt>
                <c:pt idx="77">
                  <c:v>0.0318</c:v>
                </c:pt>
                <c:pt idx="78">
                  <c:v>0.0177</c:v>
                </c:pt>
                <c:pt idx="79">
                  <c:v>0.0215</c:v>
                </c:pt>
                <c:pt idx="80">
                  <c:v>0.0274</c:v>
                </c:pt>
                <c:pt idx="81">
                  <c:v>0.0353</c:v>
                </c:pt>
                <c:pt idx="82">
                  <c:v>0.0447</c:v>
                </c:pt>
                <c:pt idx="83">
                  <c:v>0.028</c:v>
                </c:pt>
                <c:pt idx="84">
                  <c:v>0.0237</c:v>
                </c:pt>
                <c:pt idx="85">
                  <c:v>0.0267</c:v>
                </c:pt>
                <c:pt idx="86">
                  <c:v>0.0384</c:v>
                </c:pt>
                <c:pt idx="87">
                  <c:v>0.0355</c:v>
                </c:pt>
                <c:pt idx="88">
                  <c:v>0.0084</c:v>
                </c:pt>
                <c:pt idx="89">
                  <c:v>-0.0063</c:v>
                </c:pt>
                <c:pt idx="90">
                  <c:v>0.0286</c:v>
                </c:pt>
                <c:pt idx="91">
                  <c:v>0.0366</c:v>
                </c:pt>
                <c:pt idx="92">
                  <c:v>0.0332</c:v>
                </c:pt>
                <c:pt idx="93">
                  <c:v>-0.0015</c:v>
                </c:pt>
                <c:pt idx="94">
                  <c:v>0.0317</c:v>
                </c:pt>
                <c:pt idx="95">
                  <c:v>0.0084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Gauss!$N$3:$N$98</c:f>
              <c:numCache>
                <c:ptCount val="96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  <c:pt idx="20">
                  <c:v>0.25</c:v>
                </c:pt>
                <c:pt idx="21">
                  <c:v>0.25</c:v>
                </c:pt>
                <c:pt idx="22">
                  <c:v>0.25</c:v>
                </c:pt>
                <c:pt idx="23">
                  <c:v>0.25</c:v>
                </c:pt>
                <c:pt idx="24">
                  <c:v>0.25</c:v>
                </c:pt>
                <c:pt idx="25">
                  <c:v>0.25</c:v>
                </c:pt>
                <c:pt idx="26">
                  <c:v>0.25</c:v>
                </c:pt>
                <c:pt idx="27">
                  <c:v>0.25</c:v>
                </c:pt>
                <c:pt idx="28">
                  <c:v>0.25</c:v>
                </c:pt>
                <c:pt idx="29">
                  <c:v>0.25</c:v>
                </c:pt>
                <c:pt idx="30">
                  <c:v>0.25</c:v>
                </c:pt>
                <c:pt idx="31">
                  <c:v>0.25</c:v>
                </c:pt>
                <c:pt idx="32">
                  <c:v>0.25</c:v>
                </c:pt>
                <c:pt idx="33">
                  <c:v>0.25</c:v>
                </c:pt>
                <c:pt idx="34">
                  <c:v>0.25</c:v>
                </c:pt>
                <c:pt idx="35">
                  <c:v>0.25</c:v>
                </c:pt>
                <c:pt idx="36">
                  <c:v>0.25</c:v>
                </c:pt>
                <c:pt idx="37">
                  <c:v>0.25</c:v>
                </c:pt>
                <c:pt idx="38">
                  <c:v>0.25</c:v>
                </c:pt>
                <c:pt idx="39">
                  <c:v>0.25</c:v>
                </c:pt>
                <c:pt idx="40">
                  <c:v>0.25</c:v>
                </c:pt>
                <c:pt idx="41">
                  <c:v>0.25</c:v>
                </c:pt>
                <c:pt idx="42">
                  <c:v>0.25</c:v>
                </c:pt>
                <c:pt idx="43">
                  <c:v>0.25</c:v>
                </c:pt>
                <c:pt idx="44">
                  <c:v>0.25</c:v>
                </c:pt>
                <c:pt idx="45">
                  <c:v>0.25</c:v>
                </c:pt>
                <c:pt idx="46">
                  <c:v>0.25</c:v>
                </c:pt>
                <c:pt idx="47">
                  <c:v>0.25</c:v>
                </c:pt>
                <c:pt idx="48">
                  <c:v>0.25</c:v>
                </c:pt>
                <c:pt idx="49">
                  <c:v>0.25</c:v>
                </c:pt>
                <c:pt idx="50">
                  <c:v>0.25</c:v>
                </c:pt>
                <c:pt idx="51">
                  <c:v>0.25</c:v>
                </c:pt>
                <c:pt idx="52">
                  <c:v>0.25</c:v>
                </c:pt>
                <c:pt idx="53">
                  <c:v>0.25</c:v>
                </c:pt>
                <c:pt idx="54">
                  <c:v>0.25</c:v>
                </c:pt>
                <c:pt idx="55">
                  <c:v>0.25</c:v>
                </c:pt>
                <c:pt idx="56">
                  <c:v>0.25</c:v>
                </c:pt>
                <c:pt idx="57">
                  <c:v>0.25</c:v>
                </c:pt>
                <c:pt idx="58">
                  <c:v>0.25</c:v>
                </c:pt>
                <c:pt idx="59">
                  <c:v>0.25</c:v>
                </c:pt>
                <c:pt idx="60">
                  <c:v>0.25</c:v>
                </c:pt>
                <c:pt idx="61">
                  <c:v>0.25</c:v>
                </c:pt>
                <c:pt idx="62">
                  <c:v>0.25</c:v>
                </c:pt>
                <c:pt idx="63">
                  <c:v>0.25</c:v>
                </c:pt>
                <c:pt idx="64">
                  <c:v>0.25</c:v>
                </c:pt>
                <c:pt idx="65">
                  <c:v>0.25</c:v>
                </c:pt>
                <c:pt idx="66">
                  <c:v>0.25</c:v>
                </c:pt>
                <c:pt idx="67">
                  <c:v>0.25</c:v>
                </c:pt>
                <c:pt idx="68">
                  <c:v>0.25</c:v>
                </c:pt>
                <c:pt idx="69">
                  <c:v>0.25</c:v>
                </c:pt>
                <c:pt idx="70">
                  <c:v>0.25</c:v>
                </c:pt>
                <c:pt idx="71">
                  <c:v>0.25</c:v>
                </c:pt>
                <c:pt idx="72">
                  <c:v>0.25</c:v>
                </c:pt>
                <c:pt idx="73">
                  <c:v>0.25</c:v>
                </c:pt>
                <c:pt idx="74">
                  <c:v>0.25</c:v>
                </c:pt>
                <c:pt idx="75">
                  <c:v>0.25</c:v>
                </c:pt>
                <c:pt idx="76">
                  <c:v>0.25</c:v>
                </c:pt>
                <c:pt idx="77">
                  <c:v>0.25</c:v>
                </c:pt>
                <c:pt idx="78">
                  <c:v>0.25</c:v>
                </c:pt>
                <c:pt idx="79">
                  <c:v>0.25</c:v>
                </c:pt>
                <c:pt idx="80">
                  <c:v>0.25</c:v>
                </c:pt>
                <c:pt idx="81">
                  <c:v>0.25</c:v>
                </c:pt>
                <c:pt idx="82">
                  <c:v>0.25</c:v>
                </c:pt>
                <c:pt idx="83">
                  <c:v>0.25</c:v>
                </c:pt>
                <c:pt idx="84">
                  <c:v>0.25</c:v>
                </c:pt>
                <c:pt idx="85">
                  <c:v>0.25</c:v>
                </c:pt>
                <c:pt idx="86">
                  <c:v>0.25</c:v>
                </c:pt>
                <c:pt idx="87">
                  <c:v>0.25</c:v>
                </c:pt>
                <c:pt idx="88">
                  <c:v>0.25</c:v>
                </c:pt>
                <c:pt idx="89">
                  <c:v>0.25</c:v>
                </c:pt>
                <c:pt idx="90">
                  <c:v>0.25</c:v>
                </c:pt>
                <c:pt idx="91">
                  <c:v>0.25</c:v>
                </c:pt>
                <c:pt idx="92">
                  <c:v>0.25</c:v>
                </c:pt>
                <c:pt idx="93">
                  <c:v>0.25</c:v>
                </c:pt>
                <c:pt idx="94">
                  <c:v>0.25</c:v>
                </c:pt>
                <c:pt idx="95">
                  <c:v>0.25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Gauss!$O$3:$O$98</c:f>
              <c:numCache>
                <c:ptCount val="96"/>
                <c:pt idx="0">
                  <c:v>-0.25</c:v>
                </c:pt>
                <c:pt idx="1">
                  <c:v>-0.25</c:v>
                </c:pt>
                <c:pt idx="2">
                  <c:v>-0.25</c:v>
                </c:pt>
                <c:pt idx="3">
                  <c:v>-0.25</c:v>
                </c:pt>
                <c:pt idx="4">
                  <c:v>-0.25</c:v>
                </c:pt>
                <c:pt idx="5">
                  <c:v>-0.25</c:v>
                </c:pt>
                <c:pt idx="6">
                  <c:v>-0.25</c:v>
                </c:pt>
                <c:pt idx="7">
                  <c:v>-0.25</c:v>
                </c:pt>
                <c:pt idx="8">
                  <c:v>-0.25</c:v>
                </c:pt>
                <c:pt idx="9">
                  <c:v>-0.25</c:v>
                </c:pt>
                <c:pt idx="10">
                  <c:v>-0.25</c:v>
                </c:pt>
                <c:pt idx="11">
                  <c:v>-0.25</c:v>
                </c:pt>
                <c:pt idx="12">
                  <c:v>-0.25</c:v>
                </c:pt>
                <c:pt idx="13">
                  <c:v>-0.25</c:v>
                </c:pt>
                <c:pt idx="14">
                  <c:v>-0.25</c:v>
                </c:pt>
                <c:pt idx="15">
                  <c:v>-0.25</c:v>
                </c:pt>
                <c:pt idx="16">
                  <c:v>-0.25</c:v>
                </c:pt>
                <c:pt idx="17">
                  <c:v>-0.25</c:v>
                </c:pt>
                <c:pt idx="18">
                  <c:v>-0.25</c:v>
                </c:pt>
                <c:pt idx="19">
                  <c:v>-0.25</c:v>
                </c:pt>
                <c:pt idx="20">
                  <c:v>-0.25</c:v>
                </c:pt>
                <c:pt idx="21">
                  <c:v>-0.25</c:v>
                </c:pt>
                <c:pt idx="22">
                  <c:v>-0.25</c:v>
                </c:pt>
                <c:pt idx="23">
                  <c:v>-0.25</c:v>
                </c:pt>
                <c:pt idx="24">
                  <c:v>-0.25</c:v>
                </c:pt>
                <c:pt idx="25">
                  <c:v>-0.25</c:v>
                </c:pt>
                <c:pt idx="26">
                  <c:v>-0.25</c:v>
                </c:pt>
                <c:pt idx="27">
                  <c:v>-0.25</c:v>
                </c:pt>
                <c:pt idx="28">
                  <c:v>-0.25</c:v>
                </c:pt>
                <c:pt idx="29">
                  <c:v>-0.25</c:v>
                </c:pt>
                <c:pt idx="30">
                  <c:v>-0.25</c:v>
                </c:pt>
                <c:pt idx="31">
                  <c:v>-0.25</c:v>
                </c:pt>
                <c:pt idx="32">
                  <c:v>-0.25</c:v>
                </c:pt>
                <c:pt idx="33">
                  <c:v>-0.25</c:v>
                </c:pt>
                <c:pt idx="34">
                  <c:v>-0.25</c:v>
                </c:pt>
                <c:pt idx="35">
                  <c:v>-0.25</c:v>
                </c:pt>
                <c:pt idx="36">
                  <c:v>-0.25</c:v>
                </c:pt>
                <c:pt idx="37">
                  <c:v>-0.25</c:v>
                </c:pt>
                <c:pt idx="38">
                  <c:v>-0.25</c:v>
                </c:pt>
                <c:pt idx="39">
                  <c:v>-0.25</c:v>
                </c:pt>
                <c:pt idx="40">
                  <c:v>-0.25</c:v>
                </c:pt>
                <c:pt idx="41">
                  <c:v>-0.25</c:v>
                </c:pt>
                <c:pt idx="42">
                  <c:v>-0.25</c:v>
                </c:pt>
                <c:pt idx="43">
                  <c:v>-0.25</c:v>
                </c:pt>
                <c:pt idx="44">
                  <c:v>-0.25</c:v>
                </c:pt>
                <c:pt idx="45">
                  <c:v>-0.25</c:v>
                </c:pt>
                <c:pt idx="46">
                  <c:v>-0.25</c:v>
                </c:pt>
                <c:pt idx="47">
                  <c:v>-0.25</c:v>
                </c:pt>
                <c:pt idx="48">
                  <c:v>-0.25</c:v>
                </c:pt>
                <c:pt idx="49">
                  <c:v>-0.25</c:v>
                </c:pt>
                <c:pt idx="50">
                  <c:v>-0.25</c:v>
                </c:pt>
                <c:pt idx="51">
                  <c:v>-0.25</c:v>
                </c:pt>
                <c:pt idx="52">
                  <c:v>-0.25</c:v>
                </c:pt>
                <c:pt idx="53">
                  <c:v>-0.25</c:v>
                </c:pt>
                <c:pt idx="54">
                  <c:v>-0.25</c:v>
                </c:pt>
                <c:pt idx="55">
                  <c:v>-0.25</c:v>
                </c:pt>
                <c:pt idx="56">
                  <c:v>-0.25</c:v>
                </c:pt>
                <c:pt idx="57">
                  <c:v>-0.25</c:v>
                </c:pt>
                <c:pt idx="58">
                  <c:v>-0.25</c:v>
                </c:pt>
                <c:pt idx="59">
                  <c:v>-0.25</c:v>
                </c:pt>
                <c:pt idx="60">
                  <c:v>-0.25</c:v>
                </c:pt>
                <c:pt idx="61">
                  <c:v>-0.25</c:v>
                </c:pt>
                <c:pt idx="62">
                  <c:v>-0.25</c:v>
                </c:pt>
                <c:pt idx="63">
                  <c:v>-0.25</c:v>
                </c:pt>
                <c:pt idx="64">
                  <c:v>-0.25</c:v>
                </c:pt>
                <c:pt idx="65">
                  <c:v>-0.25</c:v>
                </c:pt>
                <c:pt idx="66">
                  <c:v>-0.25</c:v>
                </c:pt>
                <c:pt idx="67">
                  <c:v>-0.25</c:v>
                </c:pt>
                <c:pt idx="68">
                  <c:v>-0.25</c:v>
                </c:pt>
                <c:pt idx="69">
                  <c:v>-0.25</c:v>
                </c:pt>
                <c:pt idx="70">
                  <c:v>-0.25</c:v>
                </c:pt>
                <c:pt idx="71">
                  <c:v>-0.25</c:v>
                </c:pt>
                <c:pt idx="72">
                  <c:v>-0.25</c:v>
                </c:pt>
                <c:pt idx="73">
                  <c:v>-0.25</c:v>
                </c:pt>
                <c:pt idx="74">
                  <c:v>-0.25</c:v>
                </c:pt>
                <c:pt idx="75">
                  <c:v>-0.25</c:v>
                </c:pt>
                <c:pt idx="76">
                  <c:v>-0.25</c:v>
                </c:pt>
                <c:pt idx="77">
                  <c:v>-0.25</c:v>
                </c:pt>
                <c:pt idx="78">
                  <c:v>-0.25</c:v>
                </c:pt>
                <c:pt idx="79">
                  <c:v>-0.25</c:v>
                </c:pt>
                <c:pt idx="80">
                  <c:v>-0.25</c:v>
                </c:pt>
                <c:pt idx="81">
                  <c:v>-0.25</c:v>
                </c:pt>
                <c:pt idx="82">
                  <c:v>-0.25</c:v>
                </c:pt>
                <c:pt idx="83">
                  <c:v>-0.25</c:v>
                </c:pt>
                <c:pt idx="84">
                  <c:v>-0.25</c:v>
                </c:pt>
                <c:pt idx="85">
                  <c:v>-0.25</c:v>
                </c:pt>
                <c:pt idx="86">
                  <c:v>-0.25</c:v>
                </c:pt>
                <c:pt idx="87">
                  <c:v>-0.25</c:v>
                </c:pt>
                <c:pt idx="88">
                  <c:v>-0.25</c:v>
                </c:pt>
                <c:pt idx="89">
                  <c:v>-0.25</c:v>
                </c:pt>
                <c:pt idx="90">
                  <c:v>-0.25</c:v>
                </c:pt>
                <c:pt idx="91">
                  <c:v>-0.25</c:v>
                </c:pt>
                <c:pt idx="92">
                  <c:v>-0.25</c:v>
                </c:pt>
                <c:pt idx="93">
                  <c:v>-0.25</c:v>
                </c:pt>
                <c:pt idx="94">
                  <c:v>-0.25</c:v>
                </c:pt>
                <c:pt idx="95">
                  <c:v>-0.25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Gauss!$P$3:$P$98</c:f>
              <c:numCache>
                <c:ptCount val="96"/>
                <c:pt idx="0">
                  <c:v>-0.0659666666666667</c:v>
                </c:pt>
                <c:pt idx="1">
                  <c:v>-0.0659666666666667</c:v>
                </c:pt>
                <c:pt idx="2">
                  <c:v>-0.0659666666666667</c:v>
                </c:pt>
                <c:pt idx="3">
                  <c:v>-0.0659666666666667</c:v>
                </c:pt>
                <c:pt idx="4">
                  <c:v>-0.0659666666666667</c:v>
                </c:pt>
                <c:pt idx="5">
                  <c:v>-0.0659666666666667</c:v>
                </c:pt>
                <c:pt idx="6">
                  <c:v>-0.0659666666666667</c:v>
                </c:pt>
                <c:pt idx="7">
                  <c:v>-0.0659666666666667</c:v>
                </c:pt>
                <c:pt idx="8">
                  <c:v>-0.0659666666666667</c:v>
                </c:pt>
                <c:pt idx="9">
                  <c:v>-0.0659666666666667</c:v>
                </c:pt>
                <c:pt idx="10">
                  <c:v>-0.0659666666666667</c:v>
                </c:pt>
                <c:pt idx="11">
                  <c:v>-0.0659666666666667</c:v>
                </c:pt>
                <c:pt idx="12">
                  <c:v>-0.0659666666666667</c:v>
                </c:pt>
                <c:pt idx="13">
                  <c:v>-0.0659666666666667</c:v>
                </c:pt>
                <c:pt idx="14">
                  <c:v>-0.0659666666666667</c:v>
                </c:pt>
                <c:pt idx="15">
                  <c:v>-0.0659666666666667</c:v>
                </c:pt>
                <c:pt idx="16">
                  <c:v>-0.0659666666666667</c:v>
                </c:pt>
                <c:pt idx="17">
                  <c:v>-0.0659666666666667</c:v>
                </c:pt>
                <c:pt idx="18">
                  <c:v>-0.0659666666666667</c:v>
                </c:pt>
                <c:pt idx="19">
                  <c:v>-0.0659666666666667</c:v>
                </c:pt>
                <c:pt idx="20">
                  <c:v>-0.0659666666666667</c:v>
                </c:pt>
                <c:pt idx="21">
                  <c:v>-0.0659666666666667</c:v>
                </c:pt>
                <c:pt idx="22">
                  <c:v>-0.0659666666666667</c:v>
                </c:pt>
                <c:pt idx="23">
                  <c:v>-0.0659666666666667</c:v>
                </c:pt>
                <c:pt idx="24">
                  <c:v>-0.0659666666666667</c:v>
                </c:pt>
                <c:pt idx="25">
                  <c:v>-0.0659666666666667</c:v>
                </c:pt>
                <c:pt idx="26">
                  <c:v>-0.0659666666666667</c:v>
                </c:pt>
                <c:pt idx="27">
                  <c:v>-0.0659666666666667</c:v>
                </c:pt>
                <c:pt idx="28">
                  <c:v>-0.0659666666666667</c:v>
                </c:pt>
                <c:pt idx="29">
                  <c:v>-0.0659666666666667</c:v>
                </c:pt>
                <c:pt idx="30">
                  <c:v>-0.0659666666666667</c:v>
                </c:pt>
                <c:pt idx="31">
                  <c:v>-0.0659666666666667</c:v>
                </c:pt>
                <c:pt idx="32">
                  <c:v>-0.0659666666666667</c:v>
                </c:pt>
                <c:pt idx="33">
                  <c:v>-0.0659666666666667</c:v>
                </c:pt>
                <c:pt idx="34">
                  <c:v>-0.0659666666666667</c:v>
                </c:pt>
                <c:pt idx="35">
                  <c:v>-0.0659666666666667</c:v>
                </c:pt>
                <c:pt idx="36">
                  <c:v>-0.0659666666666667</c:v>
                </c:pt>
                <c:pt idx="37">
                  <c:v>-0.0659666666666667</c:v>
                </c:pt>
                <c:pt idx="38">
                  <c:v>-0.0659666666666667</c:v>
                </c:pt>
                <c:pt idx="39">
                  <c:v>-0.0659666666666667</c:v>
                </c:pt>
                <c:pt idx="40">
                  <c:v>-0.0659666666666667</c:v>
                </c:pt>
                <c:pt idx="41">
                  <c:v>-0.0659666666666667</c:v>
                </c:pt>
                <c:pt idx="42">
                  <c:v>-0.0659666666666667</c:v>
                </c:pt>
                <c:pt idx="43">
                  <c:v>-0.0659666666666667</c:v>
                </c:pt>
                <c:pt idx="44">
                  <c:v>-0.0659666666666667</c:v>
                </c:pt>
                <c:pt idx="45">
                  <c:v>-0.0659666666666667</c:v>
                </c:pt>
                <c:pt idx="46">
                  <c:v>-0.0659666666666667</c:v>
                </c:pt>
                <c:pt idx="47">
                  <c:v>-0.0659666666666667</c:v>
                </c:pt>
                <c:pt idx="48">
                  <c:v>-0.0659666666666667</c:v>
                </c:pt>
                <c:pt idx="49">
                  <c:v>-0.0659666666666667</c:v>
                </c:pt>
                <c:pt idx="50">
                  <c:v>-0.0659666666666667</c:v>
                </c:pt>
                <c:pt idx="51">
                  <c:v>-0.0659666666666667</c:v>
                </c:pt>
                <c:pt idx="52">
                  <c:v>-0.0659666666666667</c:v>
                </c:pt>
                <c:pt idx="53">
                  <c:v>-0.0659666666666667</c:v>
                </c:pt>
                <c:pt idx="54">
                  <c:v>-0.0659666666666667</c:v>
                </c:pt>
                <c:pt idx="55">
                  <c:v>-0.0659666666666667</c:v>
                </c:pt>
                <c:pt idx="56">
                  <c:v>-0.0659666666666667</c:v>
                </c:pt>
                <c:pt idx="57">
                  <c:v>-0.0659666666666667</c:v>
                </c:pt>
                <c:pt idx="58">
                  <c:v>-0.0659666666666667</c:v>
                </c:pt>
                <c:pt idx="59">
                  <c:v>-0.0659666666666667</c:v>
                </c:pt>
                <c:pt idx="60">
                  <c:v>-0.0659666666666667</c:v>
                </c:pt>
                <c:pt idx="61">
                  <c:v>-0.0659666666666667</c:v>
                </c:pt>
                <c:pt idx="62">
                  <c:v>-0.0659666666666667</c:v>
                </c:pt>
                <c:pt idx="63">
                  <c:v>-0.0659666666666667</c:v>
                </c:pt>
                <c:pt idx="64">
                  <c:v>-0.0659666666666667</c:v>
                </c:pt>
                <c:pt idx="65">
                  <c:v>-0.0659666666666667</c:v>
                </c:pt>
                <c:pt idx="66">
                  <c:v>-0.0659666666666667</c:v>
                </c:pt>
                <c:pt idx="67">
                  <c:v>-0.0659666666666667</c:v>
                </c:pt>
                <c:pt idx="68">
                  <c:v>-0.0659666666666667</c:v>
                </c:pt>
                <c:pt idx="69">
                  <c:v>-0.0659666666666667</c:v>
                </c:pt>
                <c:pt idx="70">
                  <c:v>-0.0659666666666667</c:v>
                </c:pt>
                <c:pt idx="71">
                  <c:v>-0.0659666666666667</c:v>
                </c:pt>
                <c:pt idx="72">
                  <c:v>-0.0659666666666667</c:v>
                </c:pt>
                <c:pt idx="73">
                  <c:v>-0.0659666666666667</c:v>
                </c:pt>
                <c:pt idx="74">
                  <c:v>-0.0659666666666667</c:v>
                </c:pt>
                <c:pt idx="75">
                  <c:v>-0.0659666666666667</c:v>
                </c:pt>
                <c:pt idx="76">
                  <c:v>-0.0659666666666667</c:v>
                </c:pt>
                <c:pt idx="77">
                  <c:v>-0.0659666666666667</c:v>
                </c:pt>
                <c:pt idx="78">
                  <c:v>-0.0659666666666667</c:v>
                </c:pt>
                <c:pt idx="79">
                  <c:v>-0.0659666666666667</c:v>
                </c:pt>
                <c:pt idx="80">
                  <c:v>-0.0659666666666667</c:v>
                </c:pt>
                <c:pt idx="81">
                  <c:v>-0.0659666666666667</c:v>
                </c:pt>
                <c:pt idx="82">
                  <c:v>-0.0659666666666667</c:v>
                </c:pt>
                <c:pt idx="83">
                  <c:v>-0.0659666666666667</c:v>
                </c:pt>
                <c:pt idx="84">
                  <c:v>-0.0659666666666667</c:v>
                </c:pt>
                <c:pt idx="85">
                  <c:v>-0.0659666666666667</c:v>
                </c:pt>
                <c:pt idx="86">
                  <c:v>-0.0659666666666667</c:v>
                </c:pt>
                <c:pt idx="87">
                  <c:v>-0.0659666666666667</c:v>
                </c:pt>
                <c:pt idx="88">
                  <c:v>-0.0659666666666667</c:v>
                </c:pt>
                <c:pt idx="89">
                  <c:v>-0.0659666666666667</c:v>
                </c:pt>
                <c:pt idx="90">
                  <c:v>-0.0659666666666667</c:v>
                </c:pt>
                <c:pt idx="91">
                  <c:v>-0.0659666666666667</c:v>
                </c:pt>
                <c:pt idx="92">
                  <c:v>-0.0659666666666667</c:v>
                </c:pt>
                <c:pt idx="93">
                  <c:v>-0.0659666666666667</c:v>
                </c:pt>
                <c:pt idx="94">
                  <c:v>-0.0659666666666667</c:v>
                </c:pt>
                <c:pt idx="95">
                  <c:v>-0.0659666666666667</c:v>
                </c:pt>
              </c:numCache>
            </c:numRef>
          </c:val>
          <c:smooth val="0"/>
        </c:ser>
        <c:marker val="1"/>
        <c:axId val="48906862"/>
        <c:axId val="37508575"/>
      </c:lineChart>
      <c:catAx>
        <c:axId val="48906862"/>
        <c:scaling>
          <c:orientation val="minMax"/>
        </c:scaling>
        <c:axPos val="b"/>
        <c:delete val="1"/>
        <c:majorTickMark val="out"/>
        <c:minorTickMark val="none"/>
        <c:tickLblPos val="nextTo"/>
        <c:crossAx val="37508575"/>
        <c:crosses val="autoZero"/>
        <c:auto val="1"/>
        <c:lblOffset val="100"/>
        <c:noMultiLvlLbl val="0"/>
      </c:catAx>
      <c:valAx>
        <c:axId val="375085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489068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"/>
          <c:w val="0.96925"/>
          <c:h val="0.957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032856"/>
        <c:axId val="1829570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0443618"/>
        <c:axId val="5557107"/>
      </c:lineChart>
      <c:catAx>
        <c:axId val="2032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8295705"/>
        <c:crosses val="autoZero"/>
        <c:auto val="0"/>
        <c:lblOffset val="100"/>
        <c:tickLblSkip val="1"/>
        <c:noMultiLvlLbl val="0"/>
      </c:catAx>
      <c:valAx>
        <c:axId val="182957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032856"/>
        <c:crossesAt val="1"/>
        <c:crossBetween val="between"/>
        <c:dispUnits/>
      </c:valAx>
      <c:catAx>
        <c:axId val="30443618"/>
        <c:scaling>
          <c:orientation val="minMax"/>
        </c:scaling>
        <c:axPos val="b"/>
        <c:delete val="1"/>
        <c:majorTickMark val="in"/>
        <c:minorTickMark val="none"/>
        <c:tickLblPos val="nextTo"/>
        <c:crossAx val="5557107"/>
        <c:crosses val="autoZero"/>
        <c:auto val="0"/>
        <c:lblOffset val="100"/>
        <c:tickLblSkip val="1"/>
        <c:noMultiLvlLbl val="0"/>
      </c:catAx>
      <c:valAx>
        <c:axId val="555710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044361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-0.4175227300252873</c:v>
                </c:pt>
                <c:pt idx="1">
                  <c:v>-0.3940856591347126</c:v>
                </c:pt>
                <c:pt idx="2">
                  <c:v>-0.3706485882441378</c:v>
                </c:pt>
                <c:pt idx="3">
                  <c:v>-0.34721151735356315</c:v>
                </c:pt>
                <c:pt idx="4">
                  <c:v>-0.3237744464629885</c:v>
                </c:pt>
                <c:pt idx="5">
                  <c:v>-0.30033737557241375</c:v>
                </c:pt>
                <c:pt idx="6">
                  <c:v>-0.276900304681839</c:v>
                </c:pt>
                <c:pt idx="7">
                  <c:v>-0.25346323379126434</c:v>
                </c:pt>
                <c:pt idx="8">
                  <c:v>-0.23002616290068964</c:v>
                </c:pt>
                <c:pt idx="9">
                  <c:v>-0.2065890920101149</c:v>
                </c:pt>
                <c:pt idx="10">
                  <c:v>-0.1831520211195402</c:v>
                </c:pt>
                <c:pt idx="11">
                  <c:v>-0.15971495022896554</c:v>
                </c:pt>
                <c:pt idx="12">
                  <c:v>-0.1362778793383908</c:v>
                </c:pt>
                <c:pt idx="13">
                  <c:v>-0.1128408084478161</c:v>
                </c:pt>
                <c:pt idx="14">
                  <c:v>-0.0894037375572414</c:v>
                </c:pt>
                <c:pt idx="15">
                  <c:v>-0.0659666666666667</c:v>
                </c:pt>
                <c:pt idx="16">
                  <c:v>-0.042529595776092</c:v>
                </c:pt>
                <c:pt idx="17">
                  <c:v>-0.01909252488551729</c:v>
                </c:pt>
                <c:pt idx="18">
                  <c:v>0.004344546005057404</c:v>
                </c:pt>
                <c:pt idx="19">
                  <c:v>0.02778161689563212</c:v>
                </c:pt>
                <c:pt idx="20">
                  <c:v>0.05121868778620682</c:v>
                </c:pt>
                <c:pt idx="21">
                  <c:v>0.07465575867678151</c:v>
                </c:pt>
                <c:pt idx="22">
                  <c:v>0.09809282956735624</c:v>
                </c:pt>
                <c:pt idx="23">
                  <c:v>0.12152990045793094</c:v>
                </c:pt>
                <c:pt idx="24">
                  <c:v>0.14496697134850564</c:v>
                </c:pt>
                <c:pt idx="25">
                  <c:v>0.16840404223908034</c:v>
                </c:pt>
                <c:pt idx="26">
                  <c:v>0.19184111312965504</c:v>
                </c:pt>
                <c:pt idx="27">
                  <c:v>0.21527818402022972</c:v>
                </c:pt>
                <c:pt idx="28">
                  <c:v>0.23871525491080445</c:v>
                </c:pt>
                <c:pt idx="29">
                  <c:v>0.26215232580137915</c:v>
                </c:pt>
                <c:pt idx="30">
                  <c:v>0.2855893966919538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0.08509148950921001</c:v>
                </c:pt>
                <c:pt idx="1">
                  <c:v>0.15197667039321575</c:v>
                </c:pt>
                <c:pt idx="2">
                  <c:v>0.26079300928676513</c:v>
                </c:pt>
                <c:pt idx="3">
                  <c:v>0.4299749816609852</c:v>
                </c:pt>
                <c:pt idx="4">
                  <c:v>0.6811121826476458</c:v>
                </c:pt>
                <c:pt idx="5">
                  <c:v>1.036626557053214</c:v>
                </c:pt>
                <c:pt idx="6">
                  <c:v>1.5158430393771736</c:v>
                </c:pt>
                <c:pt idx="7">
                  <c:v>2.129680025845554</c:v>
                </c:pt>
                <c:pt idx="8">
                  <c:v>2.874767340206311</c:v>
                </c:pt>
                <c:pt idx="9">
                  <c:v>3.728372255677702</c:v>
                </c:pt>
                <c:pt idx="10">
                  <c:v>4.645837910767568</c:v>
                </c:pt>
                <c:pt idx="11">
                  <c:v>5.562077813020487</c:v>
                </c:pt>
                <c:pt idx="12">
                  <c:v>6.397912375522574</c:v>
                </c:pt>
                <c:pt idx="13">
                  <c:v>7.070786693823831</c:v>
                </c:pt>
                <c:pt idx="14">
                  <c:v>7.50801972432878</c:v>
                </c:pt>
                <c:pt idx="15">
                  <c:v>7.659691783707534</c:v>
                </c:pt>
                <c:pt idx="16">
                  <c:v>7.50801972432878</c:v>
                </c:pt>
                <c:pt idx="17">
                  <c:v>7.070786693823831</c:v>
                </c:pt>
                <c:pt idx="18">
                  <c:v>6.397912375522574</c:v>
                </c:pt>
                <c:pt idx="19">
                  <c:v>5.562077813020487</c:v>
                </c:pt>
                <c:pt idx="20">
                  <c:v>4.645837910767568</c:v>
                </c:pt>
                <c:pt idx="21">
                  <c:v>3.728372255677702</c:v>
                </c:pt>
                <c:pt idx="22">
                  <c:v>2.874767340206311</c:v>
                </c:pt>
                <c:pt idx="23">
                  <c:v>2.129680025845554</c:v>
                </c:pt>
                <c:pt idx="24">
                  <c:v>1.5158430393771731</c:v>
                </c:pt>
                <c:pt idx="25">
                  <c:v>1.036626557053214</c:v>
                </c:pt>
                <c:pt idx="26">
                  <c:v>0.6811121826476458</c:v>
                </c:pt>
                <c:pt idx="27">
                  <c:v>0.4299749816609852</c:v>
                </c:pt>
                <c:pt idx="28">
                  <c:v>0.2607930092867648</c:v>
                </c:pt>
                <c:pt idx="29">
                  <c:v>0.15197667039321575</c:v>
                </c:pt>
                <c:pt idx="30">
                  <c:v>0.08509148950921001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-0.4175227300252873</c:v>
                </c:pt>
                <c:pt idx="1">
                  <c:v>-0.3940856591347126</c:v>
                </c:pt>
                <c:pt idx="2">
                  <c:v>-0.3706485882441378</c:v>
                </c:pt>
                <c:pt idx="3">
                  <c:v>-0.34721151735356315</c:v>
                </c:pt>
                <c:pt idx="4">
                  <c:v>-0.3237744464629885</c:v>
                </c:pt>
                <c:pt idx="5">
                  <c:v>-0.30033737557241375</c:v>
                </c:pt>
                <c:pt idx="6">
                  <c:v>-0.276900304681839</c:v>
                </c:pt>
                <c:pt idx="7">
                  <c:v>-0.25346323379126434</c:v>
                </c:pt>
                <c:pt idx="8">
                  <c:v>-0.23002616290068964</c:v>
                </c:pt>
                <c:pt idx="9">
                  <c:v>-0.2065890920101149</c:v>
                </c:pt>
                <c:pt idx="10">
                  <c:v>-0.1831520211195402</c:v>
                </c:pt>
                <c:pt idx="11">
                  <c:v>-0.15971495022896554</c:v>
                </c:pt>
                <c:pt idx="12">
                  <c:v>-0.1362778793383908</c:v>
                </c:pt>
                <c:pt idx="13">
                  <c:v>-0.1128408084478161</c:v>
                </c:pt>
                <c:pt idx="14">
                  <c:v>-0.0894037375572414</c:v>
                </c:pt>
                <c:pt idx="15">
                  <c:v>-0.0659666666666667</c:v>
                </c:pt>
                <c:pt idx="16">
                  <c:v>-0.042529595776092</c:v>
                </c:pt>
                <c:pt idx="17">
                  <c:v>-0.01909252488551729</c:v>
                </c:pt>
                <c:pt idx="18">
                  <c:v>0.004344546005057404</c:v>
                </c:pt>
                <c:pt idx="19">
                  <c:v>0.02778161689563212</c:v>
                </c:pt>
                <c:pt idx="20">
                  <c:v>0.05121868778620682</c:v>
                </c:pt>
                <c:pt idx="21">
                  <c:v>0.07465575867678151</c:v>
                </c:pt>
                <c:pt idx="22">
                  <c:v>0.09809282956735624</c:v>
                </c:pt>
                <c:pt idx="23">
                  <c:v>0.12152990045793094</c:v>
                </c:pt>
                <c:pt idx="24">
                  <c:v>0.14496697134850564</c:v>
                </c:pt>
                <c:pt idx="25">
                  <c:v>0.16840404223908034</c:v>
                </c:pt>
                <c:pt idx="26">
                  <c:v>0.19184111312965504</c:v>
                </c:pt>
                <c:pt idx="27">
                  <c:v>0.21527818402022972</c:v>
                </c:pt>
                <c:pt idx="28">
                  <c:v>0.23871525491080445</c:v>
                </c:pt>
                <c:pt idx="29">
                  <c:v>0.26215232580137915</c:v>
                </c:pt>
                <c:pt idx="30">
                  <c:v>0.2855893966919538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6</c:v>
                </c:pt>
                <c:pt idx="7">
                  <c:v>5</c:v>
                </c:pt>
                <c:pt idx="8">
                  <c:v>2</c:v>
                </c:pt>
                <c:pt idx="9">
                  <c:v>2</c:v>
                </c:pt>
                <c:pt idx="10">
                  <c:v>4</c:v>
                </c:pt>
                <c:pt idx="11">
                  <c:v>4</c:v>
                </c:pt>
                <c:pt idx="12">
                  <c:v>3</c:v>
                </c:pt>
                <c:pt idx="13">
                  <c:v>7</c:v>
                </c:pt>
                <c:pt idx="14">
                  <c:v>4</c:v>
                </c:pt>
                <c:pt idx="15">
                  <c:v>7</c:v>
                </c:pt>
                <c:pt idx="16">
                  <c:v>5</c:v>
                </c:pt>
                <c:pt idx="17">
                  <c:v>4</c:v>
                </c:pt>
                <c:pt idx="18">
                  <c:v>7</c:v>
                </c:pt>
                <c:pt idx="19">
                  <c:v>20</c:v>
                </c:pt>
                <c:pt idx="20">
                  <c:v>4</c:v>
                </c:pt>
                <c:pt idx="21">
                  <c:v>8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0.25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19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-0.25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19</c:v>
                </c:pt>
              </c:numCache>
            </c:numRef>
          </c:yVal>
          <c:smooth val="0"/>
        </c:ser>
        <c:axId val="50013964"/>
        <c:axId val="47472493"/>
      </c:scatterChart>
      <c:valAx>
        <c:axId val="500139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472493"/>
        <c:crosses val="max"/>
        <c:crossBetween val="midCat"/>
        <c:dispUnits/>
      </c:valAx>
      <c:valAx>
        <c:axId val="474724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01396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561975</xdr:colOff>
      <xdr:row>1</xdr:row>
      <xdr:rowOff>114300</xdr:rowOff>
    </xdr:from>
    <xdr:to>
      <xdr:col>8</xdr:col>
      <xdr:colOff>123825</xdr:colOff>
      <xdr:row>3</xdr:row>
      <xdr:rowOff>104775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95825" y="285750"/>
          <a:ext cx="1400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533400</xdr:colOff>
      <xdr:row>1</xdr:row>
      <xdr:rowOff>152400</xdr:rowOff>
    </xdr:from>
    <xdr:to>
      <xdr:col>9</xdr:col>
      <xdr:colOff>19050</xdr:colOff>
      <xdr:row>4</xdr:row>
      <xdr:rowOff>104775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0" y="323850"/>
          <a:ext cx="1933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439400" cy="7258050"/>
    <xdr:graphicFrame>
      <xdr:nvGraphicFramePr>
        <xdr:cNvPr id="1" name="Shape 1025"/>
        <xdr:cNvGraphicFramePr/>
      </xdr:nvGraphicFramePr>
      <xdr:xfrm>
        <a:off x="0" y="0"/>
        <a:ext cx="10439400" cy="725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504825</xdr:colOff>
      <xdr:row>1</xdr:row>
      <xdr:rowOff>142875</xdr:rowOff>
    </xdr:from>
    <xdr:to>
      <xdr:col>13</xdr:col>
      <xdr:colOff>504825</xdr:colOff>
      <xdr:row>38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04825" y="304800"/>
          <a:ext cx="7924800" cy="592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704850</xdr:colOff>
      <xdr:row>4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81250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M97"/>
  <sheetViews>
    <sheetView workbookViewId="0" topLeftCell="A1">
      <selection activeCell="L33" sqref="L33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49</v>
      </c>
      <c r="F1" s="13" t="s">
        <v>50</v>
      </c>
      <c r="G1" s="13" t="s">
        <v>51</v>
      </c>
      <c r="H1" s="13"/>
      <c r="L1" s="14"/>
      <c r="M1" s="14"/>
    </row>
    <row r="2" spans="1:7" ht="12.75">
      <c r="A2" t="s">
        <v>61</v>
      </c>
      <c r="B2" s="61">
        <v>33.38502348853469</v>
      </c>
      <c r="C2" s="61">
        <v>-6.804533049911018</v>
      </c>
      <c r="D2" s="61">
        <v>-1.163740331889918</v>
      </c>
      <c r="E2" s="61">
        <v>0.39559822</v>
      </c>
      <c r="F2" s="61">
        <v>-0.61706115</v>
      </c>
      <c r="G2" s="61">
        <v>0.68024818</v>
      </c>
    </row>
    <row r="3" spans="1:7" ht="12.75">
      <c r="A3" t="s">
        <v>62</v>
      </c>
      <c r="B3" s="61">
        <v>32.325103456395674</v>
      </c>
      <c r="C3" s="61">
        <v>-8.182176189759673</v>
      </c>
      <c r="D3" s="61">
        <v>-1.7165607591533523</v>
      </c>
      <c r="E3" s="61">
        <v>0.44174138</v>
      </c>
      <c r="F3" s="61">
        <v>-0.57659264</v>
      </c>
      <c r="G3" s="61">
        <v>0.6873176</v>
      </c>
    </row>
    <row r="4" spans="1:7" ht="12.75">
      <c r="A4" t="s">
        <v>63</v>
      </c>
      <c r="B4" s="61">
        <v>31.2023332996638</v>
      </c>
      <c r="C4" s="61">
        <v>-9.593896429998802</v>
      </c>
      <c r="D4" s="61">
        <v>-2.102415675012284</v>
      </c>
      <c r="E4" s="61">
        <v>0.48478801</v>
      </c>
      <c r="F4" s="61">
        <v>-0.53800782</v>
      </c>
      <c r="G4" s="61">
        <v>0.68958551</v>
      </c>
    </row>
    <row r="5" spans="1:7" ht="12.75">
      <c r="A5" t="s">
        <v>64</v>
      </c>
      <c r="B5" s="61">
        <v>30.0531084319423</v>
      </c>
      <c r="C5" s="61">
        <v>-11.044390690732188</v>
      </c>
      <c r="D5" s="61">
        <v>-2.3533171124961627</v>
      </c>
      <c r="E5" s="61">
        <v>0.52258779</v>
      </c>
      <c r="F5" s="61">
        <v>-0.49982253</v>
      </c>
      <c r="G5" s="61">
        <v>0.69070938</v>
      </c>
    </row>
    <row r="6" spans="1:7" ht="12.75">
      <c r="A6" t="s">
        <v>65</v>
      </c>
      <c r="B6" s="61">
        <v>28.89826677913505</v>
      </c>
      <c r="C6" s="61">
        <v>-12.539202261258446</v>
      </c>
      <c r="D6" s="61">
        <v>-2.491170450942736</v>
      </c>
      <c r="E6" s="61">
        <v>0.55513533</v>
      </c>
      <c r="F6" s="61">
        <v>-0.46070305</v>
      </c>
      <c r="G6" s="61">
        <v>0.69251531</v>
      </c>
    </row>
    <row r="7" spans="1:7" ht="12.75">
      <c r="A7" t="s">
        <v>66</v>
      </c>
      <c r="B7" s="61">
        <v>27.752153105231</v>
      </c>
      <c r="C7" s="61">
        <v>-14.075262862395789</v>
      </c>
      <c r="D7" s="61">
        <v>-2.523102026287038</v>
      </c>
      <c r="E7" s="61">
        <v>0.58492534</v>
      </c>
      <c r="F7" s="61">
        <v>-0.41860741</v>
      </c>
      <c r="G7" s="61">
        <v>0.6947159</v>
      </c>
    </row>
    <row r="8" spans="1:7" ht="12.75">
      <c r="A8" t="s">
        <v>67</v>
      </c>
      <c r="B8" s="61">
        <v>26.620128202165507</v>
      </c>
      <c r="C8" s="61">
        <v>-15.650223711358434</v>
      </c>
      <c r="D8" s="61">
        <v>-2.445804193091947</v>
      </c>
      <c r="E8" s="61">
        <v>0.61337578</v>
      </c>
      <c r="F8" s="61">
        <v>-0.37457772</v>
      </c>
      <c r="G8" s="61">
        <v>0.69531409</v>
      </c>
    </row>
    <row r="9" spans="1:7" ht="12.75">
      <c r="A9" t="s">
        <v>68</v>
      </c>
      <c r="B9" s="61">
        <v>25.516309333246934</v>
      </c>
      <c r="C9" s="61">
        <v>-17.256969481043903</v>
      </c>
      <c r="D9" s="61">
        <v>-2.264241217175666</v>
      </c>
      <c r="E9" s="61">
        <v>0.64017192</v>
      </c>
      <c r="F9" s="61">
        <v>-0.32938019</v>
      </c>
      <c r="G9" s="61">
        <v>0.69403789</v>
      </c>
    </row>
    <row r="10" spans="1:7" ht="12.75">
      <c r="A10" t="s">
        <v>69</v>
      </c>
      <c r="B10" s="61">
        <v>24.456206765962143</v>
      </c>
      <c r="C10" s="61">
        <v>-18.90258043532092</v>
      </c>
      <c r="D10" s="61">
        <v>-1.990405414100957</v>
      </c>
      <c r="E10" s="61">
        <v>0.66586312</v>
      </c>
      <c r="F10" s="61">
        <v>-0.28133059</v>
      </c>
      <c r="G10" s="61">
        <v>0.69099884</v>
      </c>
    </row>
    <row r="11" spans="1:7" ht="12.75">
      <c r="A11" t="s">
        <v>70</v>
      </c>
      <c r="B11" s="61">
        <v>23.45938398688158</v>
      </c>
      <c r="C11" s="61">
        <v>-20.592510097479703</v>
      </c>
      <c r="D11" s="61">
        <v>-1.6330406577640213</v>
      </c>
      <c r="E11" s="61">
        <v>0.69175445</v>
      </c>
      <c r="F11" s="61">
        <v>-0.2266987</v>
      </c>
      <c r="G11" s="61">
        <v>0.68562634</v>
      </c>
    </row>
    <row r="12" spans="1:7" ht="12.75">
      <c r="A12" t="s">
        <v>71</v>
      </c>
      <c r="B12" s="61">
        <v>22.554338200509612</v>
      </c>
      <c r="C12" s="61">
        <v>-22.33389171691381</v>
      </c>
      <c r="D12" s="61">
        <v>-1.1981480053584346</v>
      </c>
      <c r="E12" s="61">
        <v>0.71782766</v>
      </c>
      <c r="F12" s="61">
        <v>-0.16361825</v>
      </c>
      <c r="G12" s="61">
        <v>0.67672189</v>
      </c>
    </row>
    <row r="13" spans="1:7" ht="12.75">
      <c r="A13" t="s">
        <v>72</v>
      </c>
      <c r="B13" s="61">
        <v>21.783741747573274</v>
      </c>
      <c r="C13" s="61">
        <v>-24.112826007257286</v>
      </c>
      <c r="D13" s="61">
        <v>-0.6942060616586356</v>
      </c>
      <c r="E13" s="61">
        <v>0.74437676</v>
      </c>
      <c r="F13" s="61">
        <v>-0.08825233</v>
      </c>
      <c r="G13" s="61">
        <v>0.66190239</v>
      </c>
    </row>
    <row r="14" spans="1:7" ht="12.75">
      <c r="A14" t="s">
        <v>73</v>
      </c>
      <c r="B14" s="61">
        <v>29.90168732120176</v>
      </c>
      <c r="C14" s="61">
        <v>-8.98265201905841</v>
      </c>
      <c r="D14" s="61">
        <v>-0.7110156668007277</v>
      </c>
      <c r="E14" s="61">
        <v>0.49429622</v>
      </c>
      <c r="F14" s="61">
        <v>-0.5251963</v>
      </c>
      <c r="G14" s="61">
        <v>0.69270491</v>
      </c>
    </row>
    <row r="15" spans="1:7" ht="12.75">
      <c r="A15" t="s">
        <v>74</v>
      </c>
      <c r="B15" s="61">
        <v>28.84307040044443</v>
      </c>
      <c r="C15" s="61">
        <v>-10.337321892572463</v>
      </c>
      <c r="D15" s="61">
        <v>-0.9261192735298537</v>
      </c>
      <c r="E15" s="61">
        <v>0.52714387</v>
      </c>
      <c r="F15" s="61">
        <v>-0.49381364</v>
      </c>
      <c r="G15" s="61">
        <v>0.69156881</v>
      </c>
    </row>
    <row r="16" spans="1:7" ht="12.75">
      <c r="A16" t="s">
        <v>75</v>
      </c>
      <c r="B16" s="61">
        <v>27.75526642728332</v>
      </c>
      <c r="C16" s="61">
        <v>-11.75210392712583</v>
      </c>
      <c r="D16" s="61">
        <v>-1.051292425209712</v>
      </c>
      <c r="E16" s="61">
        <v>0.55508272</v>
      </c>
      <c r="F16" s="61">
        <v>-0.46077122</v>
      </c>
      <c r="G16" s="61">
        <v>0.69251214</v>
      </c>
    </row>
    <row r="17" spans="1:7" ht="12.75">
      <c r="A17" t="s">
        <v>76</v>
      </c>
      <c r="B17" s="61">
        <v>26.65549085512683</v>
      </c>
      <c r="C17" s="61">
        <v>-13.220918152988625</v>
      </c>
      <c r="D17" s="61">
        <v>-1.0849564657321675</v>
      </c>
      <c r="E17" s="61">
        <v>0.58252373</v>
      </c>
      <c r="F17" s="61">
        <v>-0.42182028</v>
      </c>
      <c r="G17" s="61">
        <v>0.69479044</v>
      </c>
    </row>
    <row r="18" spans="1:7" ht="12.75">
      <c r="A18" t="s">
        <v>77</v>
      </c>
      <c r="B18" s="61">
        <v>25.554973274560105</v>
      </c>
      <c r="C18" s="61">
        <v>-14.741375031357643</v>
      </c>
      <c r="D18" s="61">
        <v>-1.0165453249314207</v>
      </c>
      <c r="E18" s="61">
        <v>0.61013146</v>
      </c>
      <c r="F18" s="61">
        <v>-0.37906473</v>
      </c>
      <c r="G18" s="61">
        <v>0.69573668</v>
      </c>
    </row>
    <row r="19" spans="1:7" ht="12.75">
      <c r="A19" t="s">
        <v>78</v>
      </c>
      <c r="B19" s="61">
        <v>24.470491324184387</v>
      </c>
      <c r="C19" s="61">
        <v>-16.30770331983428</v>
      </c>
      <c r="D19" s="61">
        <v>-0.8490667143612537</v>
      </c>
      <c r="E19" s="61">
        <v>0.63624148</v>
      </c>
      <c r="F19" s="61">
        <v>-0.33506559</v>
      </c>
      <c r="G19" s="61">
        <v>0.69493008</v>
      </c>
    </row>
    <row r="20" spans="1:7" ht="12.75">
      <c r="A20" t="s">
        <v>79</v>
      </c>
      <c r="B20" s="61">
        <v>23.415463270184382</v>
      </c>
      <c r="C20" s="61">
        <v>-17.925760485342668</v>
      </c>
      <c r="D20" s="61">
        <v>-0.5897863010695095</v>
      </c>
      <c r="E20" s="61">
        <v>0.66113331</v>
      </c>
      <c r="F20" s="61">
        <v>-0.28861898</v>
      </c>
      <c r="G20" s="61">
        <v>0.69253291</v>
      </c>
    </row>
    <row r="21" spans="1:7" ht="12.75">
      <c r="A21" t="s">
        <v>80</v>
      </c>
      <c r="B21" s="61">
        <v>35.64728039063627</v>
      </c>
      <c r="C21" s="61">
        <v>-5.634103591018748</v>
      </c>
      <c r="D21" s="61">
        <v>-1.2869648663424242</v>
      </c>
      <c r="E21" s="61">
        <v>0.34562441</v>
      </c>
      <c r="F21" s="61">
        <v>-0.66523641</v>
      </c>
      <c r="G21" s="61">
        <v>0.66181892</v>
      </c>
    </row>
    <row r="22" spans="1:7" ht="12.75">
      <c r="A22" t="s">
        <v>81</v>
      </c>
      <c r="B22" s="61">
        <v>34.693239018445986</v>
      </c>
      <c r="C22" s="61">
        <v>-7.124544632707051</v>
      </c>
      <c r="D22" s="61">
        <v>-2.2146669757028365</v>
      </c>
      <c r="E22" s="61">
        <v>0.38623519</v>
      </c>
      <c r="F22" s="61">
        <v>-0.63082408</v>
      </c>
      <c r="G22" s="61">
        <v>0.67296609</v>
      </c>
    </row>
    <row r="23" spans="1:7" ht="12.75">
      <c r="A23" t="s">
        <v>82</v>
      </c>
      <c r="B23" s="61">
        <v>33.638206913526325</v>
      </c>
      <c r="C23" s="61">
        <v>-8.652857263368254</v>
      </c>
      <c r="D23" s="61">
        <v>-2.95525101811161</v>
      </c>
      <c r="E23" s="61">
        <v>0.43168065</v>
      </c>
      <c r="F23" s="61">
        <v>-0.59039887</v>
      </c>
      <c r="G23" s="61">
        <v>0.68196846</v>
      </c>
    </row>
    <row r="24" spans="1:7" ht="12.75">
      <c r="A24" t="s">
        <v>83</v>
      </c>
      <c r="B24" s="61">
        <v>31.276984027163333</v>
      </c>
      <c r="C24" s="61">
        <v>-11.75955856879307</v>
      </c>
      <c r="D24" s="61">
        <v>-3.7967910343488636</v>
      </c>
      <c r="E24" s="61">
        <v>0.51848349</v>
      </c>
      <c r="F24" s="61">
        <v>-0.50517635</v>
      </c>
      <c r="G24" s="61">
        <v>0.68990704</v>
      </c>
    </row>
    <row r="25" spans="1:7" ht="12.75">
      <c r="A25" t="s">
        <v>84</v>
      </c>
      <c r="B25" s="61">
        <v>30.041434229887876</v>
      </c>
      <c r="C25" s="61">
        <v>-13.326537826163461</v>
      </c>
      <c r="D25" s="61">
        <v>-3.9313427811486825</v>
      </c>
      <c r="E25" s="61">
        <v>0.55517817</v>
      </c>
      <c r="F25" s="61">
        <v>-0.4606451</v>
      </c>
      <c r="G25" s="61">
        <v>0.69251952</v>
      </c>
    </row>
    <row r="26" spans="1:7" ht="12.75">
      <c r="A26" t="s">
        <v>85</v>
      </c>
      <c r="B26" s="61">
        <v>28.810331033336713</v>
      </c>
      <c r="C26" s="61">
        <v>-14.902253952569048</v>
      </c>
      <c r="D26" s="61">
        <v>-3.9123667148144916</v>
      </c>
      <c r="E26" s="61">
        <v>0.58755539</v>
      </c>
      <c r="F26" s="61">
        <v>-0.41608605</v>
      </c>
      <c r="G26" s="61">
        <v>0.69401085</v>
      </c>
    </row>
    <row r="27" spans="1:7" ht="12.75">
      <c r="A27" t="s">
        <v>86</v>
      </c>
      <c r="B27" s="61">
        <v>27.60594614962419</v>
      </c>
      <c r="C27" s="61">
        <v>-16.49142686163542</v>
      </c>
      <c r="D27" s="61">
        <v>-3.7686091291175607</v>
      </c>
      <c r="E27" s="61">
        <v>0.61620938</v>
      </c>
      <c r="F27" s="61">
        <v>-0.37062726</v>
      </c>
      <c r="G27" s="61">
        <v>0.69492549</v>
      </c>
    </row>
    <row r="28" spans="1:7" ht="12.75">
      <c r="A28" t="s">
        <v>87</v>
      </c>
      <c r="B28" s="61">
        <v>26.441085177040147</v>
      </c>
      <c r="C28" s="61">
        <v>-18.09757061745202</v>
      </c>
      <c r="D28" s="61">
        <v>-3.5161743026880306</v>
      </c>
      <c r="E28" s="61">
        <v>0.64378632</v>
      </c>
      <c r="F28" s="61">
        <v>-0.32469989</v>
      </c>
      <c r="G28" s="61">
        <v>0.6928991</v>
      </c>
    </row>
    <row r="29" spans="1:7" ht="12.75">
      <c r="A29" t="s">
        <v>88</v>
      </c>
      <c r="B29" s="61">
        <v>25.320684414392744</v>
      </c>
      <c r="C29" s="61">
        <v>-19.713308425612112</v>
      </c>
      <c r="D29" s="61">
        <v>-3.153502718545847</v>
      </c>
      <c r="E29" s="61">
        <v>0.66997262</v>
      </c>
      <c r="F29" s="61">
        <v>-0.27568068</v>
      </c>
      <c r="G29" s="61">
        <v>0.68930171</v>
      </c>
    </row>
    <row r="30" spans="1:7" ht="12.75">
      <c r="A30" t="s">
        <v>89</v>
      </c>
      <c r="B30" s="61">
        <v>24.24604024343984</v>
      </c>
      <c r="C30" s="61">
        <v>-21.328656808678538</v>
      </c>
      <c r="D30" s="61">
        <v>-2.6700712531900113</v>
      </c>
      <c r="E30" s="61">
        <v>0.69575619</v>
      </c>
      <c r="F30" s="61">
        <v>-0.2204746</v>
      </c>
      <c r="G30" s="61">
        <v>0.68360389</v>
      </c>
    </row>
    <row r="31" spans="1:7" ht="12.75">
      <c r="A31" t="s">
        <v>90</v>
      </c>
      <c r="B31" s="61">
        <v>22.253864583645036</v>
      </c>
      <c r="C31" s="61">
        <v>-24.49858869913003</v>
      </c>
      <c r="D31" s="61">
        <v>-1.2743362297706204</v>
      </c>
      <c r="E31" s="61">
        <v>0.74615526</v>
      </c>
      <c r="F31" s="61">
        <v>-0.08448851</v>
      </c>
      <c r="G31" s="61">
        <v>0.6603893</v>
      </c>
    </row>
    <row r="32" spans="1:7" ht="12.75">
      <c r="A32" t="s">
        <v>91</v>
      </c>
      <c r="B32" s="61">
        <v>21.35558186657987</v>
      </c>
      <c r="C32" s="61">
        <v>-32.51393347571443</v>
      </c>
      <c r="D32" s="61">
        <v>-1.1273905119590044</v>
      </c>
      <c r="E32" s="61">
        <v>0.96650666</v>
      </c>
      <c r="F32" s="61">
        <v>0.09293251</v>
      </c>
      <c r="G32" s="61">
        <v>0.23922465</v>
      </c>
    </row>
    <row r="33" spans="1:7" ht="12.75">
      <c r="A33" t="s">
        <v>92</v>
      </c>
      <c r="B33" s="61">
        <v>21.467703992013245</v>
      </c>
      <c r="C33" s="61">
        <v>-30.68640877960474</v>
      </c>
      <c r="D33" s="61">
        <v>-1.8378319050498142</v>
      </c>
      <c r="E33" s="61">
        <v>0.96194028</v>
      </c>
      <c r="F33" s="61">
        <v>-0.01212363</v>
      </c>
      <c r="G33" s="61">
        <v>0.27299069</v>
      </c>
    </row>
    <row r="34" spans="1:7" ht="12.75">
      <c r="A34" t="s">
        <v>93</v>
      </c>
      <c r="B34" s="61">
        <v>21.78670576788441</v>
      </c>
      <c r="C34" s="61">
        <v>-28.84629978231387</v>
      </c>
      <c r="D34" s="61">
        <v>-2.4843488508411595</v>
      </c>
      <c r="E34" s="61">
        <v>0.94620632</v>
      </c>
      <c r="F34" s="61">
        <v>-0.1144353</v>
      </c>
      <c r="G34" s="61">
        <v>0.30265189</v>
      </c>
    </row>
    <row r="35" spans="1:7" ht="12.75">
      <c r="A35" t="s">
        <v>94</v>
      </c>
      <c r="B35" s="61">
        <v>22.30696445349243</v>
      </c>
      <c r="C35" s="61">
        <v>-27.003491199960095</v>
      </c>
      <c r="D35" s="61">
        <v>-3.0725559781540843</v>
      </c>
      <c r="E35" s="61">
        <v>0.92121318</v>
      </c>
      <c r="F35" s="61">
        <v>-0.20990837</v>
      </c>
      <c r="G35" s="61">
        <v>0.32757404</v>
      </c>
    </row>
    <row r="36" spans="1:7" ht="12.75">
      <c r="A36" t="s">
        <v>95</v>
      </c>
      <c r="B36" s="61">
        <v>22.99770789696417</v>
      </c>
      <c r="C36" s="61">
        <v>-25.21131548855907</v>
      </c>
      <c r="D36" s="61">
        <v>-3.594269842056498</v>
      </c>
      <c r="E36" s="61">
        <v>0.89244488</v>
      </c>
      <c r="F36" s="61">
        <v>-0.29091341</v>
      </c>
      <c r="G36" s="61">
        <v>0.3448355</v>
      </c>
    </row>
    <row r="37" spans="1:7" ht="12.75">
      <c r="A37" t="s">
        <v>96</v>
      </c>
      <c r="B37" s="61">
        <v>23.827309217135127</v>
      </c>
      <c r="C37" s="61">
        <v>-23.462221551594407</v>
      </c>
      <c r="D37" s="61">
        <v>-4.047986959933346</v>
      </c>
      <c r="E37" s="61">
        <v>0.86331814</v>
      </c>
      <c r="F37" s="61">
        <v>-0.35844895</v>
      </c>
      <c r="G37" s="61">
        <v>0.35524096</v>
      </c>
    </row>
    <row r="38" spans="1:7" ht="12.75">
      <c r="A38" t="s">
        <v>97</v>
      </c>
      <c r="B38" s="61">
        <v>24.76090736749089</v>
      </c>
      <c r="C38" s="61">
        <v>-21.76885677344593</v>
      </c>
      <c r="D38" s="61">
        <v>-4.433226059600743</v>
      </c>
      <c r="E38" s="61">
        <v>0.83657267</v>
      </c>
      <c r="F38" s="61">
        <v>-0.41281031</v>
      </c>
      <c r="G38" s="61">
        <v>0.36018581</v>
      </c>
    </row>
    <row r="39" spans="1:7" ht="12.75">
      <c r="A39" t="s">
        <v>98</v>
      </c>
      <c r="B39" s="61">
        <v>25.76641676161236</v>
      </c>
      <c r="C39" s="61">
        <v>-20.127798544069847</v>
      </c>
      <c r="D39" s="61">
        <v>-4.747574449587609</v>
      </c>
      <c r="E39" s="61">
        <v>0.81213252</v>
      </c>
      <c r="F39" s="61">
        <v>-0.45762017</v>
      </c>
      <c r="G39" s="61">
        <v>0.36197314</v>
      </c>
    </row>
    <row r="40" spans="1:7" ht="12.75">
      <c r="A40" t="s">
        <v>99</v>
      </c>
      <c r="B40" s="61">
        <v>26.823799468558907</v>
      </c>
      <c r="C40" s="61">
        <v>-18.531911774512448</v>
      </c>
      <c r="D40" s="61">
        <v>-4.986645279632286</v>
      </c>
      <c r="E40" s="61">
        <v>0.79010073</v>
      </c>
      <c r="F40" s="61">
        <v>-0.494724</v>
      </c>
      <c r="G40" s="61">
        <v>0.36192401</v>
      </c>
    </row>
    <row r="41" spans="1:7" ht="12.75">
      <c r="A41" t="s">
        <v>100</v>
      </c>
      <c r="B41" s="61">
        <v>27.92020229053284</v>
      </c>
      <c r="C41" s="61">
        <v>-16.96928600363401</v>
      </c>
      <c r="D41" s="61">
        <v>-5.13818929978497</v>
      </c>
      <c r="E41" s="61">
        <v>0.76874272</v>
      </c>
      <c r="F41" s="61">
        <v>-0.52817495</v>
      </c>
      <c r="G41" s="61">
        <v>0.36064645</v>
      </c>
    </row>
    <row r="42" spans="1:7" ht="12.75">
      <c r="A42" t="s">
        <v>101</v>
      </c>
      <c r="B42" s="61">
        <v>29.041948775212372</v>
      </c>
      <c r="C42" s="61">
        <v>-15.438599520630982</v>
      </c>
      <c r="D42" s="61">
        <v>-5.19110769630121</v>
      </c>
      <c r="E42" s="61">
        <v>0.74841178</v>
      </c>
      <c r="F42" s="61">
        <v>-0.55818298</v>
      </c>
      <c r="G42" s="61">
        <v>0.35820604</v>
      </c>
    </row>
    <row r="43" spans="1:7" ht="12.75">
      <c r="A43" t="s">
        <v>102</v>
      </c>
      <c r="B43" s="61">
        <v>30.174651365101205</v>
      </c>
      <c r="C43" s="61">
        <v>-13.946670537183945</v>
      </c>
      <c r="D43" s="61">
        <v>-5.14615775520837</v>
      </c>
      <c r="E43" s="61">
        <v>0.72916316</v>
      </c>
      <c r="F43" s="61">
        <v>-0.58426166</v>
      </c>
      <c r="G43" s="61">
        <v>0.35631363</v>
      </c>
    </row>
    <row r="44" spans="1:7" ht="12.75">
      <c r="A44" t="s">
        <v>103</v>
      </c>
      <c r="B44" s="61">
        <v>31.306677230329885</v>
      </c>
      <c r="C44" s="61">
        <v>-12.496822057196702</v>
      </c>
      <c r="D44" s="61">
        <v>-5.01151255112587</v>
      </c>
      <c r="E44" s="61">
        <v>0.71064474</v>
      </c>
      <c r="F44" s="61">
        <v>-0.6056325</v>
      </c>
      <c r="G44" s="61">
        <v>0.35804097</v>
      </c>
    </row>
    <row r="45" spans="1:7" ht="12.75">
      <c r="A45" t="s">
        <v>104</v>
      </c>
      <c r="B45" s="61">
        <v>32.42307748227953</v>
      </c>
      <c r="C45" s="61">
        <v>-11.088897607297392</v>
      </c>
      <c r="D45" s="61">
        <v>-4.781752927239241</v>
      </c>
      <c r="E45" s="61">
        <v>0.69110251</v>
      </c>
      <c r="F45" s="61">
        <v>-0.62377886</v>
      </c>
      <c r="G45" s="61">
        <v>0.36507158</v>
      </c>
    </row>
    <row r="46" spans="1:7" ht="12.75">
      <c r="A46" t="s">
        <v>105</v>
      </c>
      <c r="B46" s="61">
        <v>33.500295055923885</v>
      </c>
      <c r="C46" s="61">
        <v>-9.72141651116835</v>
      </c>
      <c r="D46" s="61">
        <v>-4.430614719530815</v>
      </c>
      <c r="E46" s="61">
        <v>0.67036554</v>
      </c>
      <c r="F46" s="61">
        <v>-0.63925562</v>
      </c>
      <c r="G46" s="61">
        <v>0.37677884</v>
      </c>
    </row>
    <row r="47" spans="1:7" ht="12.75">
      <c r="A47" t="s">
        <v>106</v>
      </c>
      <c r="B47" s="61">
        <v>34.50764607334625</v>
      </c>
      <c r="C47" s="61">
        <v>-8.381478312184548</v>
      </c>
      <c r="D47" s="61">
        <v>-3.904491339043421</v>
      </c>
      <c r="E47" s="61">
        <v>0.64890708</v>
      </c>
      <c r="F47" s="61">
        <v>-0.65355224</v>
      </c>
      <c r="G47" s="61">
        <v>0.38960118</v>
      </c>
    </row>
    <row r="48" spans="1:7" ht="12.75">
      <c r="A48" t="s">
        <v>107</v>
      </c>
      <c r="B48" s="61">
        <v>35.45512444259432</v>
      </c>
      <c r="C48" s="61">
        <v>-7.022509523137234</v>
      </c>
      <c r="D48" s="61">
        <v>-3.17193501165416</v>
      </c>
      <c r="E48" s="61">
        <v>0.62959175</v>
      </c>
      <c r="F48" s="61">
        <v>-0.66438484</v>
      </c>
      <c r="G48" s="61">
        <v>0.40274932</v>
      </c>
    </row>
    <row r="49" spans="1:7" ht="12.75">
      <c r="A49" t="s">
        <v>108</v>
      </c>
      <c r="B49" s="61">
        <v>36.38546935455007</v>
      </c>
      <c r="C49" s="61">
        <v>-5.5824087644096565</v>
      </c>
      <c r="D49" s="61">
        <v>-2.226333820128243</v>
      </c>
      <c r="E49" s="61">
        <v>0.61324678</v>
      </c>
      <c r="F49" s="61">
        <v>-0.67423119</v>
      </c>
      <c r="G49" s="61">
        <v>0.41151026</v>
      </c>
    </row>
    <row r="50" spans="1:7" ht="12.75">
      <c r="A50" t="s">
        <v>109</v>
      </c>
      <c r="B50" s="61">
        <v>37.41045785549481</v>
      </c>
      <c r="C50" s="61">
        <v>-4.007422082306866</v>
      </c>
      <c r="D50" s="61">
        <v>-1.1424062266646051</v>
      </c>
      <c r="E50" s="61">
        <v>0.60212901</v>
      </c>
      <c r="F50" s="61">
        <v>-0.68450735</v>
      </c>
      <c r="G50" s="61">
        <v>0.4109627</v>
      </c>
    </row>
    <row r="51" spans="1:7" ht="12.75">
      <c r="A51" t="s">
        <v>110</v>
      </c>
      <c r="B51" s="61">
        <v>24.195387950520637</v>
      </c>
      <c r="C51" s="61">
        <v>-37.08655544468896</v>
      </c>
      <c r="D51" s="61">
        <v>-1.915324168153145</v>
      </c>
      <c r="E51" s="61">
        <v>0.45912003</v>
      </c>
      <c r="F51" s="61">
        <v>0.5646731</v>
      </c>
      <c r="G51" s="61">
        <v>0.68582293</v>
      </c>
    </row>
    <row r="52" spans="1:7" ht="12.75">
      <c r="A52" t="s">
        <v>111</v>
      </c>
      <c r="B52" s="61">
        <v>23.86595916495542</v>
      </c>
      <c r="C52" s="61">
        <v>-35.452045130746775</v>
      </c>
      <c r="D52" s="61">
        <v>-2.878783679768988</v>
      </c>
      <c r="E52" s="61">
        <v>0.48525755</v>
      </c>
      <c r="F52" s="61">
        <v>0.46710753</v>
      </c>
      <c r="G52" s="61">
        <v>0.73914522</v>
      </c>
    </row>
    <row r="53" spans="1:7" ht="12.75">
      <c r="A53" t="s">
        <v>112</v>
      </c>
      <c r="B53" s="61">
        <v>23.716611729281944</v>
      </c>
      <c r="C53" s="61">
        <v>-33.812618825929405</v>
      </c>
      <c r="D53" s="61">
        <v>-3.6845031996306776</v>
      </c>
      <c r="E53" s="61">
        <v>0.49997594</v>
      </c>
      <c r="F53" s="61">
        <v>0.37024491</v>
      </c>
      <c r="G53" s="61">
        <v>0.78290661</v>
      </c>
    </row>
    <row r="54" spans="1:7" ht="12.75">
      <c r="A54" t="s">
        <v>113</v>
      </c>
      <c r="B54" s="61">
        <v>23.755722414424145</v>
      </c>
      <c r="C54" s="61">
        <v>-32.044841856823155</v>
      </c>
      <c r="D54" s="61">
        <v>-4.419839584282305</v>
      </c>
      <c r="E54" s="61">
        <v>0.50481507</v>
      </c>
      <c r="F54" s="61">
        <v>0.27614672</v>
      </c>
      <c r="G54" s="61">
        <v>0.81786596</v>
      </c>
    </row>
    <row r="55" spans="1:7" ht="12.75">
      <c r="A55" t="s">
        <v>114</v>
      </c>
      <c r="B55" s="61">
        <v>23.992680892267774</v>
      </c>
      <c r="C55" s="61">
        <v>-30.320392987431536</v>
      </c>
      <c r="D55" s="61">
        <v>-5.052413449648394</v>
      </c>
      <c r="E55" s="61">
        <v>0.50029634</v>
      </c>
      <c r="F55" s="61">
        <v>0.19704823</v>
      </c>
      <c r="G55" s="61">
        <v>0.84313437</v>
      </c>
    </row>
    <row r="56" spans="1:7" ht="12.75">
      <c r="A56" t="s">
        <v>115</v>
      </c>
      <c r="B56" s="61">
        <v>24.424561628593015</v>
      </c>
      <c r="C56" s="61">
        <v>-28.626477767356565</v>
      </c>
      <c r="D56" s="61">
        <v>-5.623219504828864</v>
      </c>
      <c r="E56" s="61">
        <v>0.48817892</v>
      </c>
      <c r="F56" s="61">
        <v>0.12648737</v>
      </c>
      <c r="G56" s="61">
        <v>0.86352897</v>
      </c>
    </row>
    <row r="57" spans="1:7" ht="12.75">
      <c r="A57" t="s">
        <v>116</v>
      </c>
      <c r="B57" s="61">
        <v>25.03264874632241</v>
      </c>
      <c r="C57" s="61">
        <v>-26.922063780046937</v>
      </c>
      <c r="D57" s="61">
        <v>-6.1413964815470035</v>
      </c>
      <c r="E57" s="61">
        <v>0.4721345</v>
      </c>
      <c r="F57" s="61">
        <v>0.06311545</v>
      </c>
      <c r="G57" s="61">
        <v>0.87926416</v>
      </c>
    </row>
    <row r="58" spans="1:7" ht="12.75">
      <c r="A58" t="s">
        <v>117</v>
      </c>
      <c r="B58" s="61">
        <v>25.787774364013657</v>
      </c>
      <c r="C58" s="61">
        <v>-25.248529414019774</v>
      </c>
      <c r="D58" s="61">
        <v>-6.603036637221023</v>
      </c>
      <c r="E58" s="61">
        <v>0.45489901</v>
      </c>
      <c r="F58" s="61">
        <v>0.00797442</v>
      </c>
      <c r="G58" s="61">
        <v>0.89050733</v>
      </c>
    </row>
    <row r="59" spans="1:7" ht="12.75">
      <c r="A59" t="s">
        <v>118</v>
      </c>
      <c r="B59" s="61">
        <v>26.67051369156885</v>
      </c>
      <c r="C59" s="61">
        <v>-23.586300689079348</v>
      </c>
      <c r="D59" s="61">
        <v>-7.010791764932262</v>
      </c>
      <c r="E59" s="61">
        <v>0.4366097</v>
      </c>
      <c r="F59" s="61">
        <v>-0.0420815</v>
      </c>
      <c r="G59" s="61">
        <v>0.8986663</v>
      </c>
    </row>
    <row r="60" spans="1:7" ht="12.75">
      <c r="A60" t="s">
        <v>119</v>
      </c>
      <c r="B60" s="61">
        <v>27.659618975816567</v>
      </c>
      <c r="C60" s="61">
        <v>-21.926497734807636</v>
      </c>
      <c r="D60" s="61">
        <v>-7.355977698761875</v>
      </c>
      <c r="E60" s="61">
        <v>0.4158366</v>
      </c>
      <c r="F60" s="61">
        <v>-0.09020439</v>
      </c>
      <c r="G60" s="61">
        <v>0.90495475</v>
      </c>
    </row>
    <row r="61" spans="1:7" ht="12.75">
      <c r="A61" t="s">
        <v>120</v>
      </c>
      <c r="B61" s="61">
        <v>28.729563659733046</v>
      </c>
      <c r="C61" s="61">
        <v>-20.28017110143912</v>
      </c>
      <c r="D61" s="61">
        <v>-7.62603401676788</v>
      </c>
      <c r="E61" s="61">
        <v>0.391675</v>
      </c>
      <c r="F61" s="61">
        <v>-0.13763441</v>
      </c>
      <c r="G61" s="61">
        <v>0.90975132</v>
      </c>
    </row>
    <row r="62" spans="1:7" ht="12.75">
      <c r="A62" t="s">
        <v>121</v>
      </c>
      <c r="B62" s="61">
        <v>29.86550271026467</v>
      </c>
      <c r="C62" s="61">
        <v>-18.637713640389105</v>
      </c>
      <c r="D62" s="61">
        <v>-7.80488195130563</v>
      </c>
      <c r="E62" s="61">
        <v>0.36319698</v>
      </c>
      <c r="F62" s="61">
        <v>-0.18662992</v>
      </c>
      <c r="G62" s="61">
        <v>0.91282924</v>
      </c>
    </row>
    <row r="63" spans="1:7" ht="12.75">
      <c r="A63" t="s">
        <v>122</v>
      </c>
      <c r="B63" s="61">
        <v>31.050663957750494</v>
      </c>
      <c r="C63" s="61">
        <v>-17.00937057618198</v>
      </c>
      <c r="D63" s="61">
        <v>-7.877383451894943</v>
      </c>
      <c r="E63" s="61">
        <v>0.33032298</v>
      </c>
      <c r="F63" s="61">
        <v>-0.23751472</v>
      </c>
      <c r="G63" s="61">
        <v>0.9134952</v>
      </c>
    </row>
    <row r="64" spans="1:7" ht="12.75">
      <c r="A64" t="s">
        <v>123</v>
      </c>
      <c r="B64" s="61">
        <v>32.280425829795846</v>
      </c>
      <c r="C64" s="61">
        <v>-15.382940142398553</v>
      </c>
      <c r="D64" s="61">
        <v>-7.829796038822424</v>
      </c>
      <c r="E64" s="61">
        <v>0.29385768</v>
      </c>
      <c r="F64" s="61">
        <v>-0.28767575</v>
      </c>
      <c r="G64" s="61">
        <v>0.91153186</v>
      </c>
    </row>
    <row r="65" spans="1:7" ht="12.75">
      <c r="A65" t="s">
        <v>124</v>
      </c>
      <c r="B65" s="61">
        <v>33.55250838520714</v>
      </c>
      <c r="C65" s="61">
        <v>-13.768453450830016</v>
      </c>
      <c r="D65" s="61">
        <v>-7.6583235849109395</v>
      </c>
      <c r="E65" s="61">
        <v>0.2504938</v>
      </c>
      <c r="F65" s="61">
        <v>-0.33622661</v>
      </c>
      <c r="G65" s="61">
        <v>0.9078571</v>
      </c>
    </row>
    <row r="66" spans="1:7" ht="12.75">
      <c r="A66" t="s">
        <v>125</v>
      </c>
      <c r="B66" s="61">
        <v>34.85487730940489</v>
      </c>
      <c r="C66" s="61">
        <v>-12.161296989233923</v>
      </c>
      <c r="D66" s="61">
        <v>-7.337146841090409</v>
      </c>
      <c r="E66" s="61">
        <v>0.19428118</v>
      </c>
      <c r="F66" s="61">
        <v>-0.38865854</v>
      </c>
      <c r="G66" s="61">
        <v>0.90066607</v>
      </c>
    </row>
    <row r="67" spans="1:7" ht="12.75">
      <c r="A67" t="s">
        <v>126</v>
      </c>
      <c r="B67" s="61">
        <v>37.36530536058791</v>
      </c>
      <c r="C67" s="61">
        <v>-8.954067785938447</v>
      </c>
      <c r="D67" s="61">
        <v>-6.028048197394652</v>
      </c>
      <c r="E67" s="61">
        <v>0.04760721</v>
      </c>
      <c r="F67" s="61">
        <v>-0.51968892</v>
      </c>
      <c r="G67" s="61">
        <v>0.85302812</v>
      </c>
    </row>
    <row r="68" spans="1:7" ht="12.75">
      <c r="A68" t="s">
        <v>127</v>
      </c>
      <c r="B68" s="61">
        <v>38.44157219409476</v>
      </c>
      <c r="C68" s="61">
        <v>-7.423282086183848</v>
      </c>
      <c r="D68" s="61">
        <v>-5.054742523030824</v>
      </c>
      <c r="E68" s="61">
        <v>-0.0085826</v>
      </c>
      <c r="F68" s="61">
        <v>-0.56615341</v>
      </c>
      <c r="G68" s="61">
        <v>0.82425521</v>
      </c>
    </row>
    <row r="69" spans="1:7" ht="12.75">
      <c r="A69" t="s">
        <v>128</v>
      </c>
      <c r="B69" s="61">
        <v>39.37638838120886</v>
      </c>
      <c r="C69" s="61">
        <v>-6.001197201470527</v>
      </c>
      <c r="D69" s="61">
        <v>-4.033481388081471</v>
      </c>
      <c r="E69" s="61">
        <v>-0.02933561</v>
      </c>
      <c r="F69" s="61">
        <v>-0.57132905</v>
      </c>
      <c r="G69" s="61">
        <v>0.82019664</v>
      </c>
    </row>
    <row r="70" spans="1:7" ht="12.75">
      <c r="A70" t="s">
        <v>129</v>
      </c>
      <c r="B70" s="61">
        <v>40.271534994559026</v>
      </c>
      <c r="C70" s="61">
        <v>-4.6548293432779735</v>
      </c>
      <c r="D70" s="61">
        <v>-3.0979387605195563</v>
      </c>
      <c r="E70" s="61">
        <v>-0.02189163</v>
      </c>
      <c r="F70" s="61">
        <v>-0.55364607</v>
      </c>
      <c r="G70" s="61">
        <v>0.83246428</v>
      </c>
    </row>
    <row r="71" spans="1:7" ht="12.75">
      <c r="A71" t="s">
        <v>130</v>
      </c>
      <c r="B71" s="61">
        <v>41.096902618267244</v>
      </c>
      <c r="C71" s="61">
        <v>-3.308382247902185</v>
      </c>
      <c r="D71" s="61">
        <v>-2.1493326768337453</v>
      </c>
      <c r="E71" s="61">
        <v>-0.01321816</v>
      </c>
      <c r="F71" s="61">
        <v>-0.5877721</v>
      </c>
      <c r="G71" s="61">
        <v>0.80891856</v>
      </c>
    </row>
    <row r="72" spans="1:7" ht="12.75">
      <c r="A72" t="s">
        <v>131</v>
      </c>
      <c r="B72" s="61">
        <v>28.006335729287645</v>
      </c>
      <c r="C72" s="61">
        <v>-39.98607847979577</v>
      </c>
      <c r="D72" s="61">
        <v>-1.4878475171347323</v>
      </c>
      <c r="E72" s="61">
        <v>0.38772431</v>
      </c>
      <c r="F72" s="61">
        <v>0.72832222</v>
      </c>
      <c r="G72" s="61">
        <v>0.56499256</v>
      </c>
    </row>
    <row r="73" spans="1:7" ht="12.75">
      <c r="A73" t="s">
        <v>132</v>
      </c>
      <c r="B73" s="61">
        <v>27.52854487033507</v>
      </c>
      <c r="C73" s="61">
        <v>-38.81579706076712</v>
      </c>
      <c r="D73" s="61">
        <v>-2.5399439472834464</v>
      </c>
      <c r="E73" s="61">
        <v>0.42158429</v>
      </c>
      <c r="F73" s="61">
        <v>0.66355199</v>
      </c>
      <c r="G73" s="61">
        <v>0.61803353</v>
      </c>
    </row>
    <row r="74" spans="1:7" ht="12.75">
      <c r="A74" t="s">
        <v>133</v>
      </c>
      <c r="B74" s="61">
        <v>27.10369397885486</v>
      </c>
      <c r="C74" s="61">
        <v>-37.4934064946646</v>
      </c>
      <c r="D74" s="61">
        <v>-3.5269876730421217</v>
      </c>
      <c r="E74" s="61">
        <v>0.45486447</v>
      </c>
      <c r="F74" s="61">
        <v>0.5810002</v>
      </c>
      <c r="G74" s="61">
        <v>0.67493487</v>
      </c>
    </row>
    <row r="75" spans="1:7" ht="12.75">
      <c r="A75" t="s">
        <v>134</v>
      </c>
      <c r="B75" s="61">
        <v>26.765354339772667</v>
      </c>
      <c r="C75" s="61">
        <v>-35.91672658118331</v>
      </c>
      <c r="D75" s="61">
        <v>-4.489788019308863</v>
      </c>
      <c r="E75" s="61">
        <v>0.48359003</v>
      </c>
      <c r="F75" s="61">
        <v>0.48013189</v>
      </c>
      <c r="G75" s="61">
        <v>0.73185658</v>
      </c>
    </row>
    <row r="76" spans="1:7" ht="12.75">
      <c r="A76" t="s">
        <v>135</v>
      </c>
      <c r="B76" s="61">
        <v>28.828268232719267</v>
      </c>
      <c r="C76" s="61">
        <v>-37.690572010570335</v>
      </c>
      <c r="D76" s="61">
        <v>-4.519531879321608</v>
      </c>
      <c r="E76" s="61">
        <v>0.4528362</v>
      </c>
      <c r="F76" s="61">
        <v>0.58831985</v>
      </c>
      <c r="G76" s="61">
        <v>0.66993965</v>
      </c>
    </row>
    <row r="77" spans="1:7" ht="12.75">
      <c r="A77" t="s">
        <v>136</v>
      </c>
      <c r="B77" s="61">
        <v>26.602923733125202</v>
      </c>
      <c r="C77" s="61">
        <v>-34.01927646599057</v>
      </c>
      <c r="D77" s="61">
        <v>-5.432753241141951</v>
      </c>
      <c r="E77" s="61">
        <v>0.50252142</v>
      </c>
      <c r="F77" s="61">
        <v>0.35913328</v>
      </c>
      <c r="G77" s="61">
        <v>0.78644485</v>
      </c>
    </row>
    <row r="78" spans="1:7" ht="12.75">
      <c r="A78" t="s">
        <v>137</v>
      </c>
      <c r="B78" s="61">
        <v>28.49448719958942</v>
      </c>
      <c r="C78" s="61">
        <v>-36.18213149701104</v>
      </c>
      <c r="D78" s="61">
        <v>-5.458246474518828</v>
      </c>
      <c r="E78" s="61">
        <v>0.48232301</v>
      </c>
      <c r="F78" s="61">
        <v>0.48815074</v>
      </c>
      <c r="G78" s="61">
        <v>0.7273743</v>
      </c>
    </row>
    <row r="79" spans="1:7" ht="12.75">
      <c r="A79" t="s">
        <v>138</v>
      </c>
      <c r="B79" s="61">
        <v>28.33121326951089</v>
      </c>
      <c r="C79" s="61">
        <v>-34.402154746311155</v>
      </c>
      <c r="D79" s="61">
        <v>-6.3623210959625</v>
      </c>
      <c r="E79" s="61">
        <v>0.5023695</v>
      </c>
      <c r="F79" s="61">
        <v>0.36879036</v>
      </c>
      <c r="G79" s="61">
        <v>0.78206046</v>
      </c>
    </row>
    <row r="80" spans="1:7" ht="12.75">
      <c r="A80" t="s">
        <v>139</v>
      </c>
      <c r="B80" s="61">
        <v>30.059557343045707</v>
      </c>
      <c r="C80" s="61">
        <v>-34.79403616657481</v>
      </c>
      <c r="D80" s="61">
        <v>-7.287682955894987</v>
      </c>
      <c r="E80" s="61">
        <v>0.50204849</v>
      </c>
      <c r="F80" s="61">
        <v>0.38064583</v>
      </c>
      <c r="G80" s="61">
        <v>0.77656685</v>
      </c>
    </row>
    <row r="81" spans="1:7" ht="12.75">
      <c r="A81" t="s">
        <v>140</v>
      </c>
      <c r="B81" s="61">
        <v>30.170691791714468</v>
      </c>
      <c r="C81" s="61">
        <v>-32.898645815954204</v>
      </c>
      <c r="D81" s="61">
        <v>-8.103576719661607</v>
      </c>
      <c r="E81" s="61">
        <v>0.50814268</v>
      </c>
      <c r="F81" s="61">
        <v>0.24906033</v>
      </c>
      <c r="G81" s="61">
        <v>0.82447557</v>
      </c>
    </row>
    <row r="82" spans="1:7" ht="12.75">
      <c r="A82" t="s">
        <v>141</v>
      </c>
      <c r="B82" s="61">
        <v>28.472417953273574</v>
      </c>
      <c r="C82" s="61">
        <v>-32.29671281571004</v>
      </c>
      <c r="D82" s="61">
        <v>-7.238723990010641</v>
      </c>
      <c r="E82" s="61">
        <v>0.50613758</v>
      </c>
      <c r="F82" s="61">
        <v>0.23621426</v>
      </c>
      <c r="G82" s="61">
        <v>0.82947427</v>
      </c>
    </row>
    <row r="83" spans="1:7" ht="12.75">
      <c r="A83" t="s">
        <v>142</v>
      </c>
      <c r="B83" s="61">
        <v>26.77302416957846</v>
      </c>
      <c r="C83" s="61">
        <v>-31.694665441145556</v>
      </c>
      <c r="D83" s="61">
        <v>-6.3732200767104095</v>
      </c>
      <c r="E83" s="61">
        <v>0.5044762</v>
      </c>
      <c r="F83" s="61">
        <v>0.22599426</v>
      </c>
      <c r="G83" s="61">
        <v>0.83332488</v>
      </c>
    </row>
    <row r="84" spans="1:7" ht="12.75">
      <c r="A84" t="s">
        <v>143</v>
      </c>
      <c r="B84" s="61">
        <v>27.394683095003515</v>
      </c>
      <c r="C84" s="61">
        <v>-29.287134061823824</v>
      </c>
      <c r="D84" s="61">
        <v>-7.205083394230574</v>
      </c>
      <c r="E84" s="61">
        <v>0.4860487</v>
      </c>
      <c r="F84" s="61">
        <v>0.1104173</v>
      </c>
      <c r="G84" s="61">
        <v>0.8669283</v>
      </c>
    </row>
    <row r="85" spans="1:7" ht="12.75">
      <c r="A85" t="s">
        <v>144</v>
      </c>
      <c r="B85" s="61">
        <v>29.02729527930737</v>
      </c>
      <c r="C85" s="61">
        <v>-30.103638531227976</v>
      </c>
      <c r="D85" s="61">
        <v>-8.016475885113236</v>
      </c>
      <c r="E85" s="61">
        <v>0.4890206</v>
      </c>
      <c r="F85" s="61">
        <v>0.11904107</v>
      </c>
      <c r="G85" s="61">
        <v>0.86411115</v>
      </c>
    </row>
    <row r="86" spans="1:7" ht="12.75">
      <c r="A86" t="s">
        <v>145</v>
      </c>
      <c r="B86" s="61">
        <v>30.660394153691445</v>
      </c>
      <c r="C86" s="61">
        <v>-30.925775454078547</v>
      </c>
      <c r="D86" s="61">
        <v>-8.827427475517204</v>
      </c>
      <c r="E86" s="61">
        <v>0.49252235</v>
      </c>
      <c r="F86" s="61">
        <v>0.12943642</v>
      </c>
      <c r="G86" s="61">
        <v>0.86062068</v>
      </c>
    </row>
    <row r="87" spans="1:7" ht="12.75">
      <c r="A87" t="s">
        <v>146</v>
      </c>
      <c r="B87" s="61">
        <v>31.396531307235467</v>
      </c>
      <c r="C87" s="61">
        <v>-29.078782352462483</v>
      </c>
      <c r="D87" s="61">
        <v>-9.423054070391604</v>
      </c>
      <c r="E87" s="61">
        <v>0.47356073</v>
      </c>
      <c r="F87" s="61">
        <v>0.04979742</v>
      </c>
      <c r="G87" s="61">
        <v>0.87935229</v>
      </c>
    </row>
    <row r="88" spans="1:7" ht="12.75">
      <c r="A88" t="s">
        <v>147</v>
      </c>
      <c r="B88" s="61">
        <v>29.83179696076789</v>
      </c>
      <c r="C88" s="61">
        <v>-28.125264022192578</v>
      </c>
      <c r="D88" s="61">
        <v>-8.634437184468608</v>
      </c>
      <c r="E88" s="61">
        <v>0.46895283</v>
      </c>
      <c r="F88" s="61">
        <v>0.03986449</v>
      </c>
      <c r="G88" s="61">
        <v>0.88232311</v>
      </c>
    </row>
    <row r="89" spans="1:7" ht="12.75">
      <c r="A89" t="s">
        <v>148</v>
      </c>
      <c r="B89" s="61">
        <v>28.262668895895644</v>
      </c>
      <c r="C89" s="61">
        <v>-27.164980557709743</v>
      </c>
      <c r="D89" s="61">
        <v>-7.84383393643338</v>
      </c>
      <c r="E89" s="61">
        <v>0.46472289</v>
      </c>
      <c r="F89" s="61">
        <v>0.03081141</v>
      </c>
      <c r="G89" s="61">
        <v>0.88491994</v>
      </c>
    </row>
    <row r="90" spans="1:7" ht="12.75">
      <c r="A90" t="s">
        <v>149</v>
      </c>
      <c r="B90" s="61">
        <v>30.739148610885955</v>
      </c>
      <c r="C90" s="61">
        <v>-26.34150702959233</v>
      </c>
      <c r="D90" s="61">
        <v>-9.118778128367385</v>
      </c>
      <c r="E90" s="61">
        <v>0.44769327</v>
      </c>
      <c r="F90" s="61">
        <v>-0.02307623</v>
      </c>
      <c r="G90" s="61">
        <v>0.89388938</v>
      </c>
    </row>
    <row r="91" spans="1:7" ht="12.75">
      <c r="A91" t="s">
        <v>150</v>
      </c>
      <c r="B91" s="61">
        <v>29.222860625378352</v>
      </c>
      <c r="C91" s="61">
        <v>-25.303266384633343</v>
      </c>
      <c r="D91" s="61">
        <v>-8.332554289698981</v>
      </c>
      <c r="E91" s="61">
        <v>0.44334284</v>
      </c>
      <c r="F91" s="61">
        <v>-0.03090355</v>
      </c>
      <c r="G91" s="61">
        <v>0.89581923</v>
      </c>
    </row>
    <row r="92" spans="1:7" ht="12.75">
      <c r="A92" t="s">
        <v>151</v>
      </c>
      <c r="B92" s="61">
        <v>31.701308451731354</v>
      </c>
      <c r="C92" s="61">
        <v>-24.703567088047055</v>
      </c>
      <c r="D92" s="61">
        <v>-9.493539213227653</v>
      </c>
      <c r="E92" s="61">
        <v>0.42437062</v>
      </c>
      <c r="F92" s="61">
        <v>-0.07765998</v>
      </c>
      <c r="G92" s="61">
        <v>0.90215215</v>
      </c>
    </row>
    <row r="93" spans="1:7" ht="12.75">
      <c r="A93" t="s">
        <v>152</v>
      </c>
      <c r="B93" s="61">
        <v>30.217315935061954</v>
      </c>
      <c r="C93" s="61">
        <v>-23.62275088966443</v>
      </c>
      <c r="D93" s="61">
        <v>-8.70242613295661</v>
      </c>
      <c r="E93" s="61">
        <v>0.42058481</v>
      </c>
      <c r="F93" s="61">
        <v>-0.08376514</v>
      </c>
      <c r="G93" s="61">
        <v>0.903378</v>
      </c>
    </row>
    <row r="94" spans="1:7" ht="12.75">
      <c r="A94" t="s">
        <v>153</v>
      </c>
      <c r="B94" s="61">
        <v>31.225319663532495</v>
      </c>
      <c r="C94" s="61">
        <v>-22.067060232746236</v>
      </c>
      <c r="D94" s="61">
        <v>-8.971876500885669</v>
      </c>
      <c r="E94" s="61">
        <v>0.39597762</v>
      </c>
      <c r="F94" s="61">
        <v>-0.13175215</v>
      </c>
      <c r="G94" s="61">
        <v>0.9087591</v>
      </c>
    </row>
    <row r="95" spans="1:7" ht="12.75">
      <c r="A95" t="s">
        <v>154</v>
      </c>
      <c r="B95" s="61">
        <v>33.267883949481515</v>
      </c>
      <c r="C95" s="61">
        <v>-19.15831731854561</v>
      </c>
      <c r="D95" s="61">
        <v>-9.233216699949773</v>
      </c>
      <c r="E95" s="61">
        <v>0.34016704</v>
      </c>
      <c r="F95" s="61">
        <v>-0.22331878</v>
      </c>
      <c r="G95" s="61">
        <v>0.91346325</v>
      </c>
    </row>
    <row r="96" spans="1:7" ht="12.75">
      <c r="A96" t="s">
        <v>155</v>
      </c>
      <c r="B96" s="61">
        <v>32.24252896151626</v>
      </c>
      <c r="C96" s="61">
        <v>-20.58453260115157</v>
      </c>
      <c r="D96" s="61">
        <v>-9.147684243489039</v>
      </c>
      <c r="E96" s="61">
        <v>0.36926909</v>
      </c>
      <c r="F96" s="61">
        <v>-0.17773769</v>
      </c>
      <c r="G96" s="61">
        <v>0.91216756</v>
      </c>
    </row>
    <row r="97" spans="1:7" ht="12.75">
      <c r="A97" t="s">
        <v>156</v>
      </c>
      <c r="B97" s="61">
        <v>32.692268300704356</v>
      </c>
      <c r="C97" s="61">
        <v>-23.16375558462278</v>
      </c>
      <c r="D97" s="61">
        <v>-9.770085243052044</v>
      </c>
      <c r="E97" s="61">
        <v>0.39902318</v>
      </c>
      <c r="F97" s="61">
        <v>-0.12719686</v>
      </c>
      <c r="G97" s="61">
        <v>0.90807569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Report&amp;CSurface Nominal Vector &amp;R&amp;"Arial,Italic"Verisurf Software, Inc
www.verisurf.com</oddHeader>
    <oddFooter>&amp;L&amp;Z&amp;F&amp;R&amp;P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M97"/>
  <sheetViews>
    <sheetView workbookViewId="0" topLeftCell="A1">
      <selection activeCell="C51" sqref="C51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47</v>
      </c>
      <c r="F1" s="13" t="s">
        <v>48</v>
      </c>
      <c r="G1" s="13" t="s">
        <v>10</v>
      </c>
      <c r="H1" s="13" t="s">
        <v>0</v>
      </c>
      <c r="L1" s="14"/>
      <c r="M1" s="14"/>
    </row>
    <row r="2" spans="1:7" ht="12.75">
      <c r="A2" t="s">
        <v>61</v>
      </c>
      <c r="B2" s="61">
        <v>33.333563</v>
      </c>
      <c r="C2" s="61">
        <v>-6.724264</v>
      </c>
      <c r="D2" s="61">
        <v>-1.252229</v>
      </c>
      <c r="E2" s="61">
        <v>0.25</v>
      </c>
      <c r="F2" s="61">
        <v>-0.25</v>
      </c>
      <c r="G2" s="61">
        <v>-0.1301</v>
      </c>
    </row>
    <row r="3" spans="1:7" ht="12.75">
      <c r="A3" t="s">
        <v>62</v>
      </c>
      <c r="B3" s="61">
        <v>32.272416</v>
      </c>
      <c r="C3" s="61">
        <v>-8.113409</v>
      </c>
      <c r="D3" s="61">
        <v>-1.798541</v>
      </c>
      <c r="E3" s="61">
        <v>0.25</v>
      </c>
      <c r="F3" s="61">
        <v>-0.25</v>
      </c>
      <c r="G3" s="61">
        <v>-0.1193</v>
      </c>
    </row>
    <row r="4" spans="1:7" ht="12.75">
      <c r="A4" t="s">
        <v>63</v>
      </c>
      <c r="B4" s="61">
        <v>31.149177</v>
      </c>
      <c r="C4" s="61">
        <v>-9.534905</v>
      </c>
      <c r="D4" s="61">
        <v>-2.178028</v>
      </c>
      <c r="E4" s="61">
        <v>0.25</v>
      </c>
      <c r="F4" s="61">
        <v>-0.25</v>
      </c>
      <c r="G4" s="61">
        <v>-0.1096</v>
      </c>
    </row>
    <row r="5" spans="1:7" ht="12.75">
      <c r="A5" t="s">
        <v>64</v>
      </c>
      <c r="B5" s="61">
        <v>30.00401</v>
      </c>
      <c r="C5" s="61">
        <v>-10.997431</v>
      </c>
      <c r="D5" s="61">
        <v>-2.418211</v>
      </c>
      <c r="E5" s="61">
        <v>0.25</v>
      </c>
      <c r="F5" s="61">
        <v>-0.25</v>
      </c>
      <c r="G5" s="61">
        <v>-0.094</v>
      </c>
    </row>
    <row r="6" spans="1:7" ht="12.75">
      <c r="A6" t="s">
        <v>65</v>
      </c>
      <c r="B6" s="61">
        <v>28.847842</v>
      </c>
      <c r="C6" s="61">
        <v>-12.497355</v>
      </c>
      <c r="D6" s="61">
        <v>-2.554074</v>
      </c>
      <c r="E6" s="61">
        <v>0.25</v>
      </c>
      <c r="F6" s="61">
        <v>-0.25</v>
      </c>
      <c r="G6" s="61">
        <v>-0.0908</v>
      </c>
    </row>
    <row r="7" spans="1:7" ht="12.75">
      <c r="A7" t="s">
        <v>66</v>
      </c>
      <c r="B7" s="61">
        <v>27.70396</v>
      </c>
      <c r="C7" s="61">
        <v>-14.040773</v>
      </c>
      <c r="D7" s="61">
        <v>-2.580341</v>
      </c>
      <c r="E7" s="61">
        <v>0.25</v>
      </c>
      <c r="F7" s="61">
        <v>-0.25</v>
      </c>
      <c r="G7" s="61">
        <v>-0.0824</v>
      </c>
    </row>
    <row r="8" spans="1:7" ht="12.75">
      <c r="A8" t="s">
        <v>67</v>
      </c>
      <c r="B8" s="61">
        <v>26.57905</v>
      </c>
      <c r="C8" s="61">
        <v>-15.625134</v>
      </c>
      <c r="D8" s="61">
        <v>-2.492372</v>
      </c>
      <c r="E8" s="61">
        <v>0.25</v>
      </c>
      <c r="F8" s="61">
        <v>-0.25</v>
      </c>
      <c r="G8" s="61">
        <v>-0.067</v>
      </c>
    </row>
    <row r="9" spans="1:7" ht="12.75">
      <c r="A9" t="s">
        <v>68</v>
      </c>
      <c r="B9" s="61">
        <v>25.486284</v>
      </c>
      <c r="C9" s="61">
        <v>-17.241518</v>
      </c>
      <c r="D9" s="61">
        <v>-2.296795</v>
      </c>
      <c r="E9" s="61">
        <v>0.25</v>
      </c>
      <c r="F9" s="61">
        <v>-0.25</v>
      </c>
      <c r="G9" s="61">
        <v>-0.0469</v>
      </c>
    </row>
    <row r="10" spans="1:7" ht="12.75">
      <c r="A10" t="s">
        <v>69</v>
      </c>
      <c r="B10" s="61">
        <v>24.427418</v>
      </c>
      <c r="C10" s="61">
        <v>-18.890417</v>
      </c>
      <c r="D10" s="61">
        <v>-2.020281</v>
      </c>
      <c r="E10" s="61">
        <v>0.25</v>
      </c>
      <c r="F10" s="61">
        <v>-0.25</v>
      </c>
      <c r="G10" s="61">
        <v>-0.0432</v>
      </c>
    </row>
    <row r="11" spans="1:7" ht="12.75">
      <c r="A11" t="s">
        <v>70</v>
      </c>
      <c r="B11" s="61">
        <v>23.430797</v>
      </c>
      <c r="C11" s="61">
        <v>-20.583143</v>
      </c>
      <c r="D11" s="61">
        <v>-1.661374</v>
      </c>
      <c r="E11" s="61">
        <v>0.25</v>
      </c>
      <c r="F11" s="61">
        <v>-0.25</v>
      </c>
      <c r="G11" s="61">
        <v>-0.0413</v>
      </c>
    </row>
    <row r="12" spans="1:7" ht="12.75">
      <c r="A12" t="s">
        <v>71</v>
      </c>
      <c r="B12" s="61">
        <v>22.528556</v>
      </c>
      <c r="C12" s="61">
        <v>-22.328038</v>
      </c>
      <c r="D12" s="61">
        <v>-1.22244</v>
      </c>
      <c r="E12" s="61">
        <v>0.25</v>
      </c>
      <c r="F12" s="61">
        <v>-0.25</v>
      </c>
      <c r="G12" s="61">
        <v>-0.0359</v>
      </c>
    </row>
    <row r="13" spans="1:7" ht="12.75">
      <c r="A13" t="s">
        <v>72</v>
      </c>
      <c r="B13" s="61">
        <v>21.772786</v>
      </c>
      <c r="C13" s="61">
        <v>-24.111527</v>
      </c>
      <c r="D13" s="61">
        <v>-0.703948</v>
      </c>
      <c r="E13" s="61">
        <v>0.25</v>
      </c>
      <c r="F13" s="61">
        <v>-0.25</v>
      </c>
      <c r="G13" s="61">
        <v>-0.0147</v>
      </c>
    </row>
    <row r="14" spans="1:7" ht="12.75">
      <c r="A14" t="s">
        <v>73</v>
      </c>
      <c r="B14" s="61">
        <v>29.853141</v>
      </c>
      <c r="C14" s="61">
        <v>-8.93107</v>
      </c>
      <c r="D14" s="61">
        <v>-0.779048</v>
      </c>
      <c r="E14" s="61">
        <v>0.25</v>
      </c>
      <c r="F14" s="61">
        <v>-0.25</v>
      </c>
      <c r="G14" s="61">
        <v>-0.0982</v>
      </c>
    </row>
    <row r="15" spans="1:7" ht="12.75">
      <c r="A15" t="s">
        <v>74</v>
      </c>
      <c r="B15" s="61">
        <v>28.791275</v>
      </c>
      <c r="C15" s="61">
        <v>-10.288797</v>
      </c>
      <c r="D15" s="61">
        <v>-0.994072</v>
      </c>
      <c r="E15" s="61">
        <v>0.25</v>
      </c>
      <c r="F15" s="61">
        <v>-0.25</v>
      </c>
      <c r="G15" s="61">
        <v>-0.0983</v>
      </c>
    </row>
    <row r="16" spans="1:7" ht="12.75">
      <c r="A16" t="s">
        <v>75</v>
      </c>
      <c r="B16" s="61">
        <v>27.7108</v>
      </c>
      <c r="C16" s="61">
        <v>-11.715186</v>
      </c>
      <c r="D16" s="61">
        <v>-1.106772</v>
      </c>
      <c r="E16" s="61">
        <v>0.25</v>
      </c>
      <c r="F16" s="61">
        <v>-0.25</v>
      </c>
      <c r="G16" s="61">
        <v>-0.0801</v>
      </c>
    </row>
    <row r="17" spans="1:7" ht="12.75">
      <c r="A17" t="s">
        <v>76</v>
      </c>
      <c r="B17" s="61">
        <v>26.618181</v>
      </c>
      <c r="C17" s="61">
        <v>-13.193894</v>
      </c>
      <c r="D17" s="61">
        <v>-1.129462</v>
      </c>
      <c r="E17" s="61">
        <v>0.25</v>
      </c>
      <c r="F17" s="61">
        <v>-0.25</v>
      </c>
      <c r="G17" s="61">
        <v>-0.0641</v>
      </c>
    </row>
    <row r="18" spans="1:7" ht="12.75">
      <c r="A18" t="s">
        <v>77</v>
      </c>
      <c r="B18" s="61">
        <v>25.52162</v>
      </c>
      <c r="C18" s="61">
        <v>-14.720647</v>
      </c>
      <c r="D18" s="61">
        <v>-1.054583</v>
      </c>
      <c r="E18" s="61">
        <v>0.25</v>
      </c>
      <c r="F18" s="61">
        <v>-0.25</v>
      </c>
      <c r="G18" s="61">
        <v>-0.0547</v>
      </c>
    </row>
    <row r="19" spans="1:7" ht="12.75">
      <c r="A19" t="s">
        <v>78</v>
      </c>
      <c r="B19" s="61">
        <v>24.446597</v>
      </c>
      <c r="C19" s="61">
        <v>-16.295116</v>
      </c>
      <c r="D19" s="61">
        <v>-0.875168</v>
      </c>
      <c r="E19" s="61">
        <v>0.25</v>
      </c>
      <c r="F19" s="61">
        <v>-0.25</v>
      </c>
      <c r="G19" s="61">
        <v>-0.0376</v>
      </c>
    </row>
    <row r="20" spans="1:7" ht="12.75">
      <c r="A20" t="s">
        <v>79</v>
      </c>
      <c r="B20" s="61">
        <v>23.40229</v>
      </c>
      <c r="C20" s="61">
        <v>-17.92001</v>
      </c>
      <c r="D20" s="61">
        <v>-0.603585</v>
      </c>
      <c r="E20" s="61">
        <v>0.25</v>
      </c>
      <c r="F20" s="61">
        <v>-0.25</v>
      </c>
      <c r="G20" s="61">
        <v>-0.0199</v>
      </c>
    </row>
    <row r="21" spans="1:8" ht="12.75">
      <c r="A21" t="s">
        <v>80</v>
      </c>
      <c r="B21" s="61">
        <v>35.553604</v>
      </c>
      <c r="C21" s="61">
        <v>-5.4538</v>
      </c>
      <c r="D21" s="61">
        <v>-1.466346</v>
      </c>
      <c r="E21" s="61">
        <v>0.25</v>
      </c>
      <c r="F21" s="61">
        <v>-0.25</v>
      </c>
      <c r="G21" s="61">
        <v>-0.271</v>
      </c>
      <c r="H21" s="61">
        <v>-0.02100000000000002</v>
      </c>
    </row>
    <row r="22" spans="1:8" ht="12.75">
      <c r="A22" t="s">
        <v>81</v>
      </c>
      <c r="B22" s="61">
        <v>34.590662</v>
      </c>
      <c r="C22" s="61">
        <v>-6.957008</v>
      </c>
      <c r="D22" s="61">
        <v>-2.393399</v>
      </c>
      <c r="E22" s="61">
        <v>0.25</v>
      </c>
      <c r="F22" s="61">
        <v>-0.25</v>
      </c>
      <c r="G22" s="61">
        <v>-0.2656</v>
      </c>
      <c r="H22" s="61">
        <v>-0.015600000000000003</v>
      </c>
    </row>
    <row r="23" spans="1:8" ht="12.75">
      <c r="A23" t="s">
        <v>82</v>
      </c>
      <c r="B23" s="61">
        <v>33.526221</v>
      </c>
      <c r="C23" s="61">
        <v>-8.499697</v>
      </c>
      <c r="D23" s="61">
        <v>-3.132166</v>
      </c>
      <c r="E23" s="61">
        <v>0.25</v>
      </c>
      <c r="F23" s="61">
        <v>-0.25</v>
      </c>
      <c r="G23" s="61">
        <v>-0.2594</v>
      </c>
      <c r="H23" s="61">
        <v>-0.00940000000000002</v>
      </c>
    </row>
    <row r="24" spans="1:7" ht="12.75">
      <c r="A24" t="s">
        <v>83</v>
      </c>
      <c r="B24" s="61">
        <v>31.156395</v>
      </c>
      <c r="C24" s="61">
        <v>-11.642071</v>
      </c>
      <c r="D24" s="61">
        <v>-3.95725</v>
      </c>
      <c r="E24" s="61">
        <v>0.25</v>
      </c>
      <c r="F24" s="61">
        <v>-0.25</v>
      </c>
      <c r="G24" s="61">
        <v>-0.2326</v>
      </c>
    </row>
    <row r="25" spans="1:7" ht="12.75">
      <c r="A25" t="s">
        <v>84</v>
      </c>
      <c r="B25" s="61">
        <v>29.920306</v>
      </c>
      <c r="C25" s="61">
        <v>-13.226035</v>
      </c>
      <c r="D25" s="61">
        <v>-4.082436</v>
      </c>
      <c r="E25" s="61">
        <v>0.25</v>
      </c>
      <c r="F25" s="61">
        <v>-0.25</v>
      </c>
      <c r="G25" s="61">
        <v>-0.2182</v>
      </c>
    </row>
    <row r="26" spans="1:7" ht="12.75">
      <c r="A26" t="s">
        <v>85</v>
      </c>
      <c r="B26" s="61">
        <v>28.693556</v>
      </c>
      <c r="C26" s="61">
        <v>-14.819558</v>
      </c>
      <c r="D26" s="61">
        <v>-4.0503</v>
      </c>
      <c r="E26" s="61">
        <v>0.25</v>
      </c>
      <c r="F26" s="61">
        <v>-0.25</v>
      </c>
      <c r="G26" s="61">
        <v>-0.1987</v>
      </c>
    </row>
    <row r="27" spans="1:7" ht="12.75">
      <c r="A27" t="s">
        <v>86</v>
      </c>
      <c r="B27" s="61">
        <v>27.494818</v>
      </c>
      <c r="C27" s="61">
        <v>-16.424586</v>
      </c>
      <c r="D27" s="61">
        <v>-3.893935</v>
      </c>
      <c r="E27" s="61">
        <v>0.25</v>
      </c>
      <c r="F27" s="61">
        <v>-0.25</v>
      </c>
      <c r="G27" s="61">
        <v>-0.1803</v>
      </c>
    </row>
    <row r="28" spans="1:7" ht="12.75">
      <c r="A28" t="s">
        <v>87</v>
      </c>
      <c r="B28" s="61">
        <v>26.332243</v>
      </c>
      <c r="C28" s="61">
        <v>-18.042676</v>
      </c>
      <c r="D28" s="61">
        <v>-3.633319</v>
      </c>
      <c r="E28" s="61">
        <v>0.25</v>
      </c>
      <c r="F28" s="61">
        <v>-0.25</v>
      </c>
      <c r="G28" s="61">
        <v>-0.1691</v>
      </c>
    </row>
    <row r="29" spans="1:7" ht="12.75">
      <c r="A29" t="s">
        <v>88</v>
      </c>
      <c r="B29" s="61">
        <v>25.215483</v>
      </c>
      <c r="C29" s="61">
        <v>-19.67002</v>
      </c>
      <c r="D29" s="61">
        <v>-3.261739</v>
      </c>
      <c r="E29" s="61">
        <v>0.25</v>
      </c>
      <c r="F29" s="61">
        <v>-0.25</v>
      </c>
      <c r="G29" s="61">
        <v>-0.157</v>
      </c>
    </row>
    <row r="30" spans="1:7" ht="12.75">
      <c r="A30" t="s">
        <v>89</v>
      </c>
      <c r="B30" s="61">
        <v>24.159338</v>
      </c>
      <c r="C30" s="61">
        <v>-21.301182</v>
      </c>
      <c r="D30" s="61">
        <v>-2.755259</v>
      </c>
      <c r="E30" s="61">
        <v>0.25</v>
      </c>
      <c r="F30" s="61">
        <v>-0.25</v>
      </c>
      <c r="G30" s="61">
        <v>-0.1246</v>
      </c>
    </row>
    <row r="31" spans="1:7" ht="12.75">
      <c r="A31" t="s">
        <v>90</v>
      </c>
      <c r="B31" s="61">
        <v>22.183981</v>
      </c>
      <c r="C31" s="61">
        <v>-24.490675</v>
      </c>
      <c r="D31" s="61">
        <v>-1.336188</v>
      </c>
      <c r="E31" s="61">
        <v>0.25</v>
      </c>
      <c r="F31" s="61">
        <v>-0.25</v>
      </c>
      <c r="G31" s="61">
        <v>-0.0937</v>
      </c>
    </row>
    <row r="32" spans="1:7" ht="12.75">
      <c r="A32" t="s">
        <v>91</v>
      </c>
      <c r="B32" s="61">
        <v>21.251637</v>
      </c>
      <c r="C32" s="61">
        <v>-32.523927</v>
      </c>
      <c r="D32" s="61">
        <v>-1.153119</v>
      </c>
      <c r="E32" s="61">
        <v>0.25</v>
      </c>
      <c r="F32" s="61">
        <v>-0.25</v>
      </c>
      <c r="G32" s="61">
        <v>-0.1075</v>
      </c>
    </row>
    <row r="33" spans="1:7" ht="12.75">
      <c r="A33" t="s">
        <v>92</v>
      </c>
      <c r="B33" s="61">
        <v>21.331069</v>
      </c>
      <c r="C33" s="61">
        <v>-30.684687</v>
      </c>
      <c r="D33" s="61">
        <v>-1.876609</v>
      </c>
      <c r="E33" s="61">
        <v>0.25</v>
      </c>
      <c r="F33" s="61">
        <v>-0.25</v>
      </c>
      <c r="G33" s="61">
        <v>-0.142</v>
      </c>
    </row>
    <row r="34" spans="1:7" ht="12.75">
      <c r="A34" t="s">
        <v>93</v>
      </c>
      <c r="B34" s="61">
        <v>21.638764</v>
      </c>
      <c r="C34" s="61">
        <v>-28.828408</v>
      </c>
      <c r="D34" s="61">
        <v>-2.531669</v>
      </c>
      <c r="E34" s="61">
        <v>0.25</v>
      </c>
      <c r="F34" s="61">
        <v>-0.25</v>
      </c>
      <c r="G34" s="61">
        <v>-0.1564</v>
      </c>
    </row>
    <row r="35" spans="1:7" ht="12.75">
      <c r="A35" t="s">
        <v>94</v>
      </c>
      <c r="B35" s="61">
        <v>22.173357</v>
      </c>
      <c r="C35" s="61">
        <v>-26.973048</v>
      </c>
      <c r="D35" s="61">
        <v>-3.120065</v>
      </c>
      <c r="E35" s="61">
        <v>0.25</v>
      </c>
      <c r="F35" s="61">
        <v>-0.25</v>
      </c>
      <c r="G35" s="61">
        <v>-0.145</v>
      </c>
    </row>
    <row r="36" spans="1:7" ht="12.75">
      <c r="A36" t="s">
        <v>95</v>
      </c>
      <c r="B36" s="61">
        <v>22.848205</v>
      </c>
      <c r="C36" s="61">
        <v>-25.162572</v>
      </c>
      <c r="D36" s="61">
        <v>-3.652042</v>
      </c>
      <c r="E36" s="61">
        <v>0.25</v>
      </c>
      <c r="F36" s="61">
        <v>-0.25</v>
      </c>
      <c r="G36" s="61">
        <v>-0.1675</v>
      </c>
    </row>
    <row r="37" spans="1:7" ht="12.75">
      <c r="A37" t="s">
        <v>96</v>
      </c>
      <c r="B37" s="61">
        <v>23.67197</v>
      </c>
      <c r="C37" s="61">
        <v>-23.397724</v>
      </c>
      <c r="D37" s="61">
        <v>-4.111907</v>
      </c>
      <c r="E37" s="61">
        <v>0.25</v>
      </c>
      <c r="F37" s="61">
        <v>-0.25</v>
      </c>
      <c r="G37" s="61">
        <v>-0.1799</v>
      </c>
    </row>
    <row r="38" spans="1:7" ht="12.75">
      <c r="A38" t="s">
        <v>97</v>
      </c>
      <c r="B38" s="61">
        <v>24.598653</v>
      </c>
      <c r="C38" s="61">
        <v>-21.688785</v>
      </c>
      <c r="D38" s="61">
        <v>-4.503087</v>
      </c>
      <c r="E38" s="61">
        <v>0.25</v>
      </c>
      <c r="F38" s="61">
        <v>-0.25</v>
      </c>
      <c r="G38" s="61">
        <v>-0.194</v>
      </c>
    </row>
    <row r="39" spans="1:7" ht="12.75">
      <c r="A39" t="s">
        <v>98</v>
      </c>
      <c r="B39" s="61">
        <v>25.592894</v>
      </c>
      <c r="C39" s="61">
        <v>-20.030022</v>
      </c>
      <c r="D39" s="61">
        <v>-4.824915</v>
      </c>
      <c r="E39" s="61">
        <v>0.25</v>
      </c>
      <c r="F39" s="61">
        <v>-0.25</v>
      </c>
      <c r="G39" s="61">
        <v>-0.2137</v>
      </c>
    </row>
    <row r="40" spans="1:7" ht="12.75">
      <c r="A40" t="s">
        <v>99</v>
      </c>
      <c r="B40" s="61">
        <v>26.641666</v>
      </c>
      <c r="C40" s="61">
        <v>-18.417858</v>
      </c>
      <c r="D40" s="61">
        <v>-5.070081</v>
      </c>
      <c r="E40" s="61">
        <v>0.25</v>
      </c>
      <c r="F40" s="61">
        <v>-0.25</v>
      </c>
      <c r="G40" s="61">
        <v>-0.2305</v>
      </c>
    </row>
    <row r="41" spans="1:7" ht="12.75">
      <c r="A41" t="s">
        <v>100</v>
      </c>
      <c r="B41" s="61">
        <v>27.735688</v>
      </c>
      <c r="C41" s="61">
        <v>-16.842513</v>
      </c>
      <c r="D41" s="61">
        <v>-5.224752</v>
      </c>
      <c r="E41" s="61">
        <v>0.25</v>
      </c>
      <c r="F41" s="61">
        <v>-0.25</v>
      </c>
      <c r="G41" s="61">
        <v>-0.24</v>
      </c>
    </row>
    <row r="42" spans="1:7" ht="12.75">
      <c r="A42" t="s">
        <v>101</v>
      </c>
      <c r="B42" s="61">
        <v>28.861432</v>
      </c>
      <c r="C42" s="61">
        <v>-15.303971</v>
      </c>
      <c r="D42" s="61">
        <v>-5.277506</v>
      </c>
      <c r="E42" s="61">
        <v>0.25</v>
      </c>
      <c r="F42" s="61">
        <v>-0.25</v>
      </c>
      <c r="G42" s="61">
        <v>-0.2412</v>
      </c>
    </row>
    <row r="43" spans="1:7" ht="12.75">
      <c r="A43" t="s">
        <v>102</v>
      </c>
      <c r="B43" s="61">
        <v>29.992848</v>
      </c>
      <c r="C43" s="61">
        <v>-13.800996</v>
      </c>
      <c r="D43" s="61">
        <v>-5.234998</v>
      </c>
      <c r="E43" s="61">
        <v>0.25</v>
      </c>
      <c r="F43" s="61">
        <v>-0.25</v>
      </c>
      <c r="G43" s="61">
        <v>-0.2493</v>
      </c>
    </row>
    <row r="44" spans="1:8" ht="12.75">
      <c r="A44" t="s">
        <v>103</v>
      </c>
      <c r="B44" s="61">
        <v>31.12084</v>
      </c>
      <c r="C44" s="61">
        <v>-12.338452</v>
      </c>
      <c r="D44" s="61">
        <v>-5.105145</v>
      </c>
      <c r="E44" s="61">
        <v>0.25</v>
      </c>
      <c r="F44" s="61">
        <v>-0.25</v>
      </c>
      <c r="G44" s="61">
        <v>-0.2615</v>
      </c>
      <c r="H44" s="61">
        <v>-0.01150000000000001</v>
      </c>
    </row>
    <row r="45" spans="1:8" ht="12.75">
      <c r="A45" t="s">
        <v>104</v>
      </c>
      <c r="B45" s="61">
        <v>32.23709</v>
      </c>
      <c r="C45" s="61">
        <v>-10.921028</v>
      </c>
      <c r="D45" s="61">
        <v>-4.88</v>
      </c>
      <c r="E45" s="61">
        <v>0.25</v>
      </c>
      <c r="F45" s="61">
        <v>-0.25</v>
      </c>
      <c r="G45" s="61">
        <v>-0.2691</v>
      </c>
      <c r="H45" s="61">
        <v>-0.019100000000000006</v>
      </c>
    </row>
    <row r="46" spans="1:8" ht="12.75">
      <c r="A46" t="s">
        <v>105</v>
      </c>
      <c r="B46" s="61">
        <v>33.316841</v>
      </c>
      <c r="C46" s="61">
        <v>-9.546476</v>
      </c>
      <c r="D46" s="61">
        <v>-4.533725</v>
      </c>
      <c r="E46" s="61">
        <v>0.25</v>
      </c>
      <c r="F46" s="61">
        <v>-0.25</v>
      </c>
      <c r="G46" s="61">
        <v>-0.2737</v>
      </c>
      <c r="H46" s="61">
        <v>-0.0237</v>
      </c>
    </row>
    <row r="47" spans="1:8" ht="12.75">
      <c r="A47" t="s">
        <v>106</v>
      </c>
      <c r="B47" s="61">
        <v>34.324754</v>
      </c>
      <c r="C47" s="61">
        <v>-8.197277</v>
      </c>
      <c r="D47" s="61">
        <v>-4.014299</v>
      </c>
      <c r="E47" s="61">
        <v>0.25</v>
      </c>
      <c r="F47" s="61">
        <v>-0.25</v>
      </c>
      <c r="G47" s="61">
        <v>-0.2818</v>
      </c>
      <c r="H47" s="61">
        <v>-0.031799999999999995</v>
      </c>
    </row>
    <row r="48" spans="1:8" ht="12.75">
      <c r="A48" t="s">
        <v>107</v>
      </c>
      <c r="B48" s="61">
        <v>35.270625</v>
      </c>
      <c r="C48" s="61">
        <v>-6.827814</v>
      </c>
      <c r="D48" s="61">
        <v>-3.289959</v>
      </c>
      <c r="E48" s="61">
        <v>0.25</v>
      </c>
      <c r="F48" s="61">
        <v>-0.25</v>
      </c>
      <c r="G48" s="61">
        <v>-0.293</v>
      </c>
      <c r="H48" s="61">
        <v>-0.04299999999999998</v>
      </c>
    </row>
    <row r="49" spans="1:8" ht="12.75">
      <c r="A49" t="s">
        <v>108</v>
      </c>
      <c r="B49" s="61">
        <v>36.199955</v>
      </c>
      <c r="C49" s="61">
        <v>-5.37845</v>
      </c>
      <c r="D49" s="61">
        <v>-2.350817</v>
      </c>
      <c r="E49" s="61">
        <v>0.25</v>
      </c>
      <c r="F49" s="61">
        <v>-0.25</v>
      </c>
      <c r="G49" s="61">
        <v>-0.3025</v>
      </c>
      <c r="H49" s="61">
        <v>-0.0525</v>
      </c>
    </row>
    <row r="50" spans="1:8" ht="12.75">
      <c r="A50" t="s">
        <v>109</v>
      </c>
      <c r="B50" s="61">
        <v>37.217204</v>
      </c>
      <c r="C50" s="61">
        <v>-3.787729</v>
      </c>
      <c r="D50" s="61">
        <v>-1.274305</v>
      </c>
      <c r="E50" s="61">
        <v>0.25</v>
      </c>
      <c r="F50" s="61">
        <v>-0.25</v>
      </c>
      <c r="G50" s="61">
        <v>-0.321</v>
      </c>
      <c r="H50" s="61">
        <v>-0.07100000000000001</v>
      </c>
    </row>
    <row r="51" spans="1:7" ht="12.75">
      <c r="A51" t="s">
        <v>110</v>
      </c>
      <c r="B51" s="61">
        <v>24.233778</v>
      </c>
      <c r="C51" s="61">
        <v>-37.03942</v>
      </c>
      <c r="D51" s="61">
        <v>-1.857962</v>
      </c>
      <c r="E51" s="61">
        <v>0.25</v>
      </c>
      <c r="F51" s="61">
        <v>-0.25</v>
      </c>
      <c r="G51" s="61">
        <v>0.0836</v>
      </c>
    </row>
    <row r="52" spans="1:7" ht="12.75">
      <c r="A52" t="s">
        <v>111</v>
      </c>
      <c r="B52" s="61">
        <v>23.906186</v>
      </c>
      <c r="C52" s="61">
        <v>-35.413323</v>
      </c>
      <c r="D52" s="61">
        <v>-2.81751</v>
      </c>
      <c r="E52" s="61">
        <v>0.25</v>
      </c>
      <c r="F52" s="61">
        <v>-0.25</v>
      </c>
      <c r="G52" s="61">
        <v>0.0829</v>
      </c>
    </row>
    <row r="53" spans="1:7" ht="12.75">
      <c r="A53" t="s">
        <v>112</v>
      </c>
      <c r="B53" s="61">
        <v>23.758167</v>
      </c>
      <c r="C53" s="61">
        <v>-33.781847</v>
      </c>
      <c r="D53" s="61">
        <v>-3.619432</v>
      </c>
      <c r="E53" s="61">
        <v>0.25</v>
      </c>
      <c r="F53" s="61">
        <v>-0.25</v>
      </c>
      <c r="G53" s="61">
        <v>0.0831</v>
      </c>
    </row>
    <row r="54" spans="1:7" ht="12.75">
      <c r="A54" t="s">
        <v>113</v>
      </c>
      <c r="B54" s="61">
        <v>23.799559</v>
      </c>
      <c r="C54" s="61">
        <v>-32.020865</v>
      </c>
      <c r="D54" s="61">
        <v>-4.348819</v>
      </c>
      <c r="E54" s="61">
        <v>0.25</v>
      </c>
      <c r="F54" s="61">
        <v>-0.25</v>
      </c>
      <c r="G54" s="61">
        <v>0.0868</v>
      </c>
    </row>
    <row r="55" spans="1:7" ht="12.75">
      <c r="A55" t="s">
        <v>114</v>
      </c>
      <c r="B55" s="61">
        <v>24.033628</v>
      </c>
      <c r="C55" s="61">
        <v>-30.304269</v>
      </c>
      <c r="D55" s="61">
        <v>-4.983407</v>
      </c>
      <c r="E55" s="61">
        <v>0.25</v>
      </c>
      <c r="F55" s="61">
        <v>-0.25</v>
      </c>
      <c r="G55" s="61">
        <v>0.0818</v>
      </c>
    </row>
    <row r="56" spans="1:7" ht="12.75">
      <c r="A56" t="s">
        <v>115</v>
      </c>
      <c r="B56" s="61">
        <v>24.467636</v>
      </c>
      <c r="C56" s="61">
        <v>-28.615314</v>
      </c>
      <c r="D56" s="61">
        <v>-5.547032</v>
      </c>
      <c r="E56" s="61">
        <v>0.25</v>
      </c>
      <c r="F56" s="61">
        <v>-0.25</v>
      </c>
      <c r="G56" s="61">
        <v>0.0882</v>
      </c>
    </row>
    <row r="57" spans="1:7" ht="12.75">
      <c r="A57" t="s">
        <v>116</v>
      </c>
      <c r="B57" s="61">
        <v>25.074752</v>
      </c>
      <c r="C57" s="61">
        <v>-26.916435</v>
      </c>
      <c r="D57" s="61">
        <v>-6.062988</v>
      </c>
      <c r="E57" s="61">
        <v>0.25</v>
      </c>
      <c r="F57" s="61">
        <v>-0.25</v>
      </c>
      <c r="G57" s="61">
        <v>0.0892</v>
      </c>
    </row>
    <row r="58" spans="1:7" ht="12.75">
      <c r="A58" t="s">
        <v>117</v>
      </c>
      <c r="B58" s="61">
        <v>25.822307</v>
      </c>
      <c r="C58" s="61">
        <v>-25.247924</v>
      </c>
      <c r="D58" s="61">
        <v>-6.535436</v>
      </c>
      <c r="E58" s="61">
        <v>0.25</v>
      </c>
      <c r="F58" s="61">
        <v>-0.25</v>
      </c>
      <c r="G58" s="61">
        <v>0.0759</v>
      </c>
    </row>
    <row r="59" spans="1:7" ht="12.75">
      <c r="A59" t="s">
        <v>118</v>
      </c>
      <c r="B59" s="61">
        <v>26.694017</v>
      </c>
      <c r="C59" s="61">
        <v>-23.588582</v>
      </c>
      <c r="D59" s="61">
        <v>-6.962389</v>
      </c>
      <c r="E59" s="61">
        <v>0.25</v>
      </c>
      <c r="F59" s="61">
        <v>-0.25</v>
      </c>
      <c r="G59" s="61">
        <v>0.0539</v>
      </c>
    </row>
    <row r="60" spans="1:7" ht="12.75">
      <c r="A60" t="s">
        <v>119</v>
      </c>
      <c r="B60" s="61">
        <v>27.678674</v>
      </c>
      <c r="C60" s="61">
        <v>-21.930634</v>
      </c>
      <c r="D60" s="61">
        <v>-7.314505</v>
      </c>
      <c r="E60" s="61">
        <v>0.25</v>
      </c>
      <c r="F60" s="61">
        <v>-0.25</v>
      </c>
      <c r="G60" s="61">
        <v>0.0458</v>
      </c>
    </row>
    <row r="61" spans="1:7" ht="12.75">
      <c r="A61" t="s">
        <v>120</v>
      </c>
      <c r="B61" s="61">
        <v>28.74685</v>
      </c>
      <c r="C61" s="61">
        <v>-20.286246</v>
      </c>
      <c r="D61" s="61">
        <v>-7.585882</v>
      </c>
      <c r="E61" s="61">
        <v>0.25</v>
      </c>
      <c r="F61" s="61">
        <v>-0.25</v>
      </c>
      <c r="G61" s="61">
        <v>0.0441</v>
      </c>
    </row>
    <row r="62" spans="1:7" ht="12.75">
      <c r="A62" t="s">
        <v>121</v>
      </c>
      <c r="B62" s="61">
        <v>29.87854</v>
      </c>
      <c r="C62" s="61">
        <v>-18.644413</v>
      </c>
      <c r="D62" s="61">
        <v>-7.772115</v>
      </c>
      <c r="E62" s="61">
        <v>0.25</v>
      </c>
      <c r="F62" s="61">
        <v>-0.25</v>
      </c>
      <c r="G62" s="61">
        <v>0.0359</v>
      </c>
    </row>
    <row r="63" spans="1:7" ht="12.75">
      <c r="A63" t="s">
        <v>122</v>
      </c>
      <c r="B63" s="61">
        <v>31.060874</v>
      </c>
      <c r="C63" s="61">
        <v>-17.016712</v>
      </c>
      <c r="D63" s="61">
        <v>-7.849148</v>
      </c>
      <c r="E63" s="61">
        <v>0.25</v>
      </c>
      <c r="F63" s="61">
        <v>-0.25</v>
      </c>
      <c r="G63" s="61">
        <v>0.0309</v>
      </c>
    </row>
    <row r="64" spans="1:7" ht="12.75">
      <c r="A64" t="s">
        <v>123</v>
      </c>
      <c r="B64" s="61">
        <v>32.289216</v>
      </c>
      <c r="C64" s="61">
        <v>-15.391545</v>
      </c>
      <c r="D64" s="61">
        <v>-7.80253</v>
      </c>
      <c r="E64" s="61">
        <v>0.25</v>
      </c>
      <c r="F64" s="61">
        <v>-0.25</v>
      </c>
      <c r="G64" s="61">
        <v>0.0299</v>
      </c>
    </row>
    <row r="65" spans="1:7" ht="12.75">
      <c r="A65" t="s">
        <v>124</v>
      </c>
      <c r="B65" s="61">
        <v>33.542254</v>
      </c>
      <c r="C65" s="61">
        <v>-13.754682</v>
      </c>
      <c r="D65" s="61">
        <v>-7.695498</v>
      </c>
      <c r="E65" s="61">
        <v>0.25</v>
      </c>
      <c r="F65" s="61">
        <v>-0.25</v>
      </c>
      <c r="G65" s="61">
        <v>-0.0409</v>
      </c>
    </row>
    <row r="66" spans="1:7" ht="12.75">
      <c r="A66" t="s">
        <v>125</v>
      </c>
      <c r="B66" s="61">
        <v>34.838018</v>
      </c>
      <c r="C66" s="61">
        <v>-12.127527</v>
      </c>
      <c r="D66" s="61">
        <v>-7.415361</v>
      </c>
      <c r="E66" s="61">
        <v>0.25</v>
      </c>
      <c r="F66" s="61">
        <v>-0.25</v>
      </c>
      <c r="G66" s="61">
        <v>-0.0868</v>
      </c>
    </row>
    <row r="67" spans="1:7" ht="12.75">
      <c r="A67" t="s">
        <v>126</v>
      </c>
      <c r="B67" s="61">
        <v>37.362364</v>
      </c>
      <c r="C67" s="61">
        <v>-8.921972</v>
      </c>
      <c r="D67" s="61">
        <v>-6.080726</v>
      </c>
      <c r="E67" s="61">
        <v>0.25</v>
      </c>
      <c r="F67" s="61">
        <v>-0.25</v>
      </c>
      <c r="G67" s="61">
        <v>-0.0618</v>
      </c>
    </row>
    <row r="68" spans="1:7" ht="12.75">
      <c r="A68" t="s">
        <v>127</v>
      </c>
      <c r="B68" s="61">
        <v>38.441989</v>
      </c>
      <c r="C68" s="61">
        <v>-7.395774</v>
      </c>
      <c r="D68" s="61">
        <v>-5.094791</v>
      </c>
      <c r="E68" s="61">
        <v>0.25</v>
      </c>
      <c r="F68" s="61">
        <v>-0.25</v>
      </c>
      <c r="G68" s="61">
        <v>-0.0486</v>
      </c>
    </row>
    <row r="69" spans="1:7" ht="12.75">
      <c r="A69" t="s">
        <v>128</v>
      </c>
      <c r="B69" s="61">
        <v>39.378225</v>
      </c>
      <c r="C69" s="61">
        <v>-5.965426</v>
      </c>
      <c r="D69" s="61">
        <v>-4.084834</v>
      </c>
      <c r="E69" s="61">
        <v>0.25</v>
      </c>
      <c r="F69" s="61">
        <v>-0.25</v>
      </c>
      <c r="G69" s="61">
        <v>-0.0626</v>
      </c>
    </row>
    <row r="70" spans="1:7" ht="12.75">
      <c r="A70" t="s">
        <v>129</v>
      </c>
      <c r="B70" s="61">
        <v>40.271761</v>
      </c>
      <c r="C70" s="61">
        <v>-4.649108</v>
      </c>
      <c r="D70" s="61">
        <v>-3.106542</v>
      </c>
      <c r="E70" s="61">
        <v>0.25</v>
      </c>
      <c r="F70" s="61">
        <v>-0.25</v>
      </c>
      <c r="G70" s="61">
        <v>-0.0103</v>
      </c>
    </row>
    <row r="71" spans="1:7" ht="12.75">
      <c r="A71" t="s">
        <v>130</v>
      </c>
      <c r="B71" s="61">
        <v>41.096058</v>
      </c>
      <c r="C71" s="61">
        <v>-3.34594</v>
      </c>
      <c r="D71" s="61">
        <v>-2.097644</v>
      </c>
      <c r="E71" s="61">
        <v>0.25</v>
      </c>
      <c r="F71" s="61">
        <v>-0.25</v>
      </c>
      <c r="G71" s="61">
        <v>0.0639</v>
      </c>
    </row>
    <row r="72" spans="1:7" ht="12.75">
      <c r="A72" t="s">
        <v>131</v>
      </c>
      <c r="B72" s="61">
        <v>28.018528</v>
      </c>
      <c r="C72" s="61">
        <v>-39.963182</v>
      </c>
      <c r="D72" s="61">
        <v>-1.470079</v>
      </c>
      <c r="E72" s="61">
        <v>0.25</v>
      </c>
      <c r="F72" s="61">
        <v>-0.25</v>
      </c>
      <c r="G72" s="61">
        <v>0.0314</v>
      </c>
    </row>
    <row r="73" spans="1:7" ht="12.75">
      <c r="A73" t="s">
        <v>132</v>
      </c>
      <c r="B73" s="61">
        <v>27.541603</v>
      </c>
      <c r="C73" s="61">
        <v>-38.795242</v>
      </c>
      <c r="D73" s="61">
        <v>-2.520801</v>
      </c>
      <c r="E73" s="61">
        <v>0.25</v>
      </c>
      <c r="F73" s="61">
        <v>-0.25</v>
      </c>
      <c r="G73" s="61">
        <v>0.031</v>
      </c>
    </row>
    <row r="74" spans="1:7" ht="12.75">
      <c r="A74" t="s">
        <v>133</v>
      </c>
      <c r="B74" s="61">
        <v>27.131691</v>
      </c>
      <c r="C74" s="61">
        <v>-37.457641</v>
      </c>
      <c r="D74" s="61">
        <v>-3.485442</v>
      </c>
      <c r="E74" s="61">
        <v>0.25</v>
      </c>
      <c r="F74" s="61">
        <v>-0.25</v>
      </c>
      <c r="G74" s="61">
        <v>0.0616</v>
      </c>
    </row>
    <row r="75" spans="1:7" ht="12.75">
      <c r="A75" t="s">
        <v>134</v>
      </c>
      <c r="B75" s="61">
        <v>26.792341</v>
      </c>
      <c r="C75" s="61">
        <v>-35.889933</v>
      </c>
      <c r="D75" s="61">
        <v>-4.448947</v>
      </c>
      <c r="E75" s="61">
        <v>0.25</v>
      </c>
      <c r="F75" s="61">
        <v>-0.25</v>
      </c>
      <c r="G75" s="61">
        <v>0.0558</v>
      </c>
    </row>
    <row r="76" spans="1:7" ht="12.75">
      <c r="A76" t="s">
        <v>135</v>
      </c>
      <c r="B76" s="61">
        <v>28.846692</v>
      </c>
      <c r="C76" s="61">
        <v>-37.666636</v>
      </c>
      <c r="D76" s="61">
        <v>-4.492275</v>
      </c>
      <c r="E76" s="61">
        <v>0.25</v>
      </c>
      <c r="F76" s="61">
        <v>-0.25</v>
      </c>
      <c r="G76" s="61">
        <v>0.0407</v>
      </c>
    </row>
    <row r="77" spans="1:7" ht="12.75">
      <c r="A77" t="s">
        <v>136</v>
      </c>
      <c r="B77" s="61">
        <v>26.620129</v>
      </c>
      <c r="C77" s="61">
        <v>-34.00698</v>
      </c>
      <c r="D77" s="61">
        <v>-5.405828</v>
      </c>
      <c r="E77" s="61">
        <v>0.25</v>
      </c>
      <c r="F77" s="61">
        <v>-0.25</v>
      </c>
      <c r="G77" s="61">
        <v>0.0342</v>
      </c>
    </row>
    <row r="78" spans="1:7" ht="12.75">
      <c r="A78" t="s">
        <v>137</v>
      </c>
      <c r="B78" s="61">
        <v>28.516517</v>
      </c>
      <c r="C78" s="61">
        <v>-36.159835</v>
      </c>
      <c r="D78" s="61">
        <v>-5.425022</v>
      </c>
      <c r="E78" s="61">
        <v>0.25</v>
      </c>
      <c r="F78" s="61">
        <v>-0.25</v>
      </c>
      <c r="G78" s="61">
        <v>0.0457</v>
      </c>
    </row>
    <row r="79" spans="1:7" ht="12.75">
      <c r="A79" t="s">
        <v>138</v>
      </c>
      <c r="B79" s="61">
        <v>28.3472</v>
      </c>
      <c r="C79" s="61">
        <v>-34.390427</v>
      </c>
      <c r="D79" s="61">
        <v>-6.337427</v>
      </c>
      <c r="E79" s="61">
        <v>0.25</v>
      </c>
      <c r="F79" s="61">
        <v>-0.25</v>
      </c>
      <c r="G79" s="61">
        <v>0.0318</v>
      </c>
    </row>
    <row r="80" spans="1:7" ht="12.75">
      <c r="A80" t="s">
        <v>139</v>
      </c>
      <c r="B80" s="61">
        <v>30.068435</v>
      </c>
      <c r="C80" s="61">
        <v>-34.787284</v>
      </c>
      <c r="D80" s="61">
        <v>-7.273958</v>
      </c>
      <c r="E80" s="61">
        <v>0.25</v>
      </c>
      <c r="F80" s="61">
        <v>-0.25</v>
      </c>
      <c r="G80" s="61">
        <v>0.0177</v>
      </c>
    </row>
    <row r="81" spans="1:7" ht="12.75">
      <c r="A81" t="s">
        <v>140</v>
      </c>
      <c r="B81" s="61">
        <v>30.181629</v>
      </c>
      <c r="C81" s="61">
        <v>-32.893281</v>
      </c>
      <c r="D81" s="61">
        <v>-8.085829</v>
      </c>
      <c r="E81" s="61">
        <v>0.25</v>
      </c>
      <c r="F81" s="61">
        <v>-0.25</v>
      </c>
      <c r="G81" s="61">
        <v>0.0215</v>
      </c>
    </row>
    <row r="82" spans="1:7" ht="12.75">
      <c r="A82" t="s">
        <v>141</v>
      </c>
      <c r="B82" s="61">
        <v>28.486304</v>
      </c>
      <c r="C82" s="61">
        <v>-32.290232</v>
      </c>
      <c r="D82" s="61">
        <v>-7.215967</v>
      </c>
      <c r="E82" s="61">
        <v>0.25</v>
      </c>
      <c r="F82" s="61">
        <v>-0.25</v>
      </c>
      <c r="G82" s="61">
        <v>0.0274</v>
      </c>
    </row>
    <row r="83" spans="1:7" ht="12.75">
      <c r="A83" t="s">
        <v>142</v>
      </c>
      <c r="B83" s="61">
        <v>26.790814</v>
      </c>
      <c r="C83" s="61">
        <v>-31.686696</v>
      </c>
      <c r="D83" s="61">
        <v>-6.343834</v>
      </c>
      <c r="E83" s="61">
        <v>0.25</v>
      </c>
      <c r="F83" s="61">
        <v>-0.25</v>
      </c>
      <c r="G83" s="61">
        <v>0.0353</v>
      </c>
    </row>
    <row r="84" spans="1:7" ht="12.75">
      <c r="A84" t="s">
        <v>143</v>
      </c>
      <c r="B84" s="61">
        <v>27.41642</v>
      </c>
      <c r="C84" s="61">
        <v>-29.282196</v>
      </c>
      <c r="D84" s="61">
        <v>-7.166313</v>
      </c>
      <c r="E84" s="61">
        <v>0.25</v>
      </c>
      <c r="F84" s="61">
        <v>-0.25</v>
      </c>
      <c r="G84" s="61">
        <v>0.0447</v>
      </c>
    </row>
    <row r="85" spans="1:7" ht="12.75">
      <c r="A85" t="s">
        <v>144</v>
      </c>
      <c r="B85" s="61">
        <v>29.040973</v>
      </c>
      <c r="C85" s="61">
        <v>-30.100309</v>
      </c>
      <c r="D85" s="61">
        <v>-7.992307</v>
      </c>
      <c r="E85" s="61">
        <v>0.25</v>
      </c>
      <c r="F85" s="61">
        <v>-0.25</v>
      </c>
      <c r="G85" s="61">
        <v>0.028</v>
      </c>
    </row>
    <row r="86" spans="1:7" ht="12.75">
      <c r="A86" t="s">
        <v>145</v>
      </c>
      <c r="B86" s="61">
        <v>30.67208</v>
      </c>
      <c r="C86" s="61">
        <v>-30.922703</v>
      </c>
      <c r="D86" s="61">
        <v>-8.80701</v>
      </c>
      <c r="E86" s="61">
        <v>0.25</v>
      </c>
      <c r="F86" s="61">
        <v>-0.25</v>
      </c>
      <c r="G86" s="61">
        <v>0.0237</v>
      </c>
    </row>
    <row r="87" spans="1:7" ht="12.75">
      <c r="A87" t="s">
        <v>146</v>
      </c>
      <c r="B87" s="61">
        <v>31.409184</v>
      </c>
      <c r="C87" s="61">
        <v>-29.077458</v>
      </c>
      <c r="D87" s="61">
        <v>-9.399553</v>
      </c>
      <c r="E87" s="61">
        <v>0.25</v>
      </c>
      <c r="F87" s="61">
        <v>-0.25</v>
      </c>
      <c r="G87" s="61">
        <v>0.0267</v>
      </c>
    </row>
    <row r="88" spans="1:7" ht="12.75">
      <c r="A88" t="s">
        <v>147</v>
      </c>
      <c r="B88" s="61">
        <v>29.849793</v>
      </c>
      <c r="C88" s="61">
        <v>-28.123744</v>
      </c>
      <c r="D88" s="61">
        <v>-8.600568</v>
      </c>
      <c r="E88" s="61">
        <v>0.25</v>
      </c>
      <c r="F88" s="61">
        <v>-0.25</v>
      </c>
      <c r="G88" s="61">
        <v>0.0384</v>
      </c>
    </row>
    <row r="89" spans="1:7" ht="12.75">
      <c r="A89" t="s">
        <v>148</v>
      </c>
      <c r="B89" s="61">
        <v>28.279184</v>
      </c>
      <c r="C89" s="61">
        <v>-27.163887</v>
      </c>
      <c r="D89" s="61">
        <v>-7.812383</v>
      </c>
      <c r="E89" s="61">
        <v>0.25</v>
      </c>
      <c r="F89" s="61">
        <v>-0.25</v>
      </c>
      <c r="G89" s="61">
        <v>0.0355</v>
      </c>
    </row>
    <row r="90" spans="1:7" ht="12.75">
      <c r="A90" t="s">
        <v>149</v>
      </c>
      <c r="B90" s="61">
        <v>30.742931</v>
      </c>
      <c r="C90" s="61">
        <v>-26.341702</v>
      </c>
      <c r="D90" s="61">
        <v>-9.111226</v>
      </c>
      <c r="E90" s="61">
        <v>0.25</v>
      </c>
      <c r="F90" s="61">
        <v>-0.25</v>
      </c>
      <c r="G90" s="61">
        <v>0.0084</v>
      </c>
    </row>
    <row r="91" spans="1:7" ht="12.75">
      <c r="A91" t="s">
        <v>150</v>
      </c>
      <c r="B91" s="61">
        <v>29.220072</v>
      </c>
      <c r="C91" s="61">
        <v>-25.303072</v>
      </c>
      <c r="D91" s="61">
        <v>-8.338189</v>
      </c>
      <c r="E91" s="61">
        <v>0.25</v>
      </c>
      <c r="F91" s="61">
        <v>-0.25</v>
      </c>
      <c r="G91" s="61">
        <v>-0.0063</v>
      </c>
    </row>
    <row r="92" spans="1:7" ht="12.75">
      <c r="A92" t="s">
        <v>151</v>
      </c>
      <c r="B92" s="61">
        <v>31.71345</v>
      </c>
      <c r="C92" s="61">
        <v>-24.705789</v>
      </c>
      <c r="D92" s="61">
        <v>-9.467728</v>
      </c>
      <c r="E92" s="61">
        <v>0.25</v>
      </c>
      <c r="F92" s="61">
        <v>-0.25</v>
      </c>
      <c r="G92" s="61">
        <v>0.0286</v>
      </c>
    </row>
    <row r="93" spans="1:7" ht="12.75">
      <c r="A93" t="s">
        <v>152</v>
      </c>
      <c r="B93" s="61">
        <v>30.232711</v>
      </c>
      <c r="C93" s="61">
        <v>-23.625817</v>
      </c>
      <c r="D93" s="61">
        <v>-8.669359</v>
      </c>
      <c r="E93" s="61">
        <v>0.25</v>
      </c>
      <c r="F93" s="61">
        <v>-0.25</v>
      </c>
      <c r="G93" s="61">
        <v>0.0366</v>
      </c>
    </row>
    <row r="94" spans="1:7" ht="12.75">
      <c r="A94" t="s">
        <v>153</v>
      </c>
      <c r="B94" s="61">
        <v>31.238483</v>
      </c>
      <c r="C94" s="61">
        <v>-22.07144</v>
      </c>
      <c r="D94" s="61">
        <v>-8.941667</v>
      </c>
      <c r="E94" s="61">
        <v>0.25</v>
      </c>
      <c r="F94" s="61">
        <v>-0.25</v>
      </c>
      <c r="G94" s="61">
        <v>0.0332</v>
      </c>
    </row>
    <row r="95" spans="1:7" ht="12.75">
      <c r="A95" t="s">
        <v>154</v>
      </c>
      <c r="B95" s="61">
        <v>33.267361</v>
      </c>
      <c r="C95" s="61">
        <v>-19.157974</v>
      </c>
      <c r="D95" s="61">
        <v>-9.234621</v>
      </c>
      <c r="E95" s="61">
        <v>0.25</v>
      </c>
      <c r="F95" s="61">
        <v>-0.25</v>
      </c>
      <c r="G95" s="61">
        <v>-0.0015</v>
      </c>
    </row>
    <row r="96" spans="1:7" ht="12.75">
      <c r="A96" t="s">
        <v>155</v>
      </c>
      <c r="B96" s="61">
        <v>32.254233</v>
      </c>
      <c r="C96" s="61">
        <v>-20.590166</v>
      </c>
      <c r="D96" s="61">
        <v>-9.118773</v>
      </c>
      <c r="E96" s="61">
        <v>0.25</v>
      </c>
      <c r="F96" s="61">
        <v>-0.25</v>
      </c>
      <c r="G96" s="61">
        <v>0.0317</v>
      </c>
    </row>
    <row r="97" spans="1:7" ht="12.75">
      <c r="A97" t="s">
        <v>156</v>
      </c>
      <c r="B97" s="61">
        <v>32.695622</v>
      </c>
      <c r="C97" s="61">
        <v>-23.164817</v>
      </c>
      <c r="D97" s="61">
        <v>-9.762468</v>
      </c>
      <c r="E97" s="61">
        <v>0.25</v>
      </c>
      <c r="F97" s="61">
        <v>-0.25</v>
      </c>
      <c r="G97" s="61">
        <v>0.0084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Report&amp;CActual Tolerance&amp;R&amp;"Arial,Italic"Verisurf Software, Inc
www.verisurf.com</oddHeader>
    <oddFooter>&amp;L&amp;Z&amp;F&amp;R&amp;P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P142"/>
  <sheetViews>
    <sheetView workbookViewId="0" topLeftCell="A1">
      <selection activeCell="J66" sqref="J6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7" t="s">
        <v>53</v>
      </c>
      <c r="C1" s="64" t="s">
        <v>57</v>
      </c>
      <c r="D1" s="64"/>
      <c r="E1" s="28"/>
      <c r="F1" s="17" t="s">
        <v>3</v>
      </c>
      <c r="G1" s="58">
        <v>39141.39824074074</v>
      </c>
      <c r="H1" s="12"/>
      <c r="M1" s="52"/>
      <c r="N1" s="4"/>
    </row>
    <row r="2" spans="2:15" ht="13.5">
      <c r="B2" s="57" t="s">
        <v>54</v>
      </c>
      <c r="C2" s="64" t="s">
        <v>58</v>
      </c>
      <c r="D2" s="64"/>
      <c r="E2" s="5"/>
      <c r="F2" s="38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7" t="s">
        <v>55</v>
      </c>
      <c r="C3" s="64" t="s">
        <v>59</v>
      </c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7" t="s">
        <v>56</v>
      </c>
      <c r="C4" s="64" t="s">
        <v>60</v>
      </c>
      <c r="D4" s="64"/>
      <c r="E4" s="2"/>
      <c r="F4" s="38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96</v>
      </c>
      <c r="H5" s="2"/>
      <c r="J5" s="62"/>
      <c r="K5" s="62"/>
      <c r="L5" s="62"/>
      <c r="M5" s="62"/>
      <c r="N5" s="62"/>
      <c r="O5" s="62"/>
    </row>
    <row r="6" spans="2:15" ht="13.5">
      <c r="B6" s="57" t="s">
        <v>4</v>
      </c>
      <c r="C6" s="68">
        <v>0</v>
      </c>
      <c r="D6" s="68"/>
      <c r="E6" s="63" t="s">
        <v>35</v>
      </c>
      <c r="F6" s="63"/>
      <c r="G6" s="47">
        <v>10</v>
      </c>
      <c r="H6" s="2"/>
      <c r="J6" s="62"/>
      <c r="K6" s="62"/>
      <c r="L6" s="62"/>
      <c r="M6" s="62"/>
      <c r="N6" s="62"/>
      <c r="O6" s="62"/>
    </row>
    <row r="7" spans="2:8" ht="13.5">
      <c r="B7" s="57" t="s">
        <v>36</v>
      </c>
      <c r="C7" s="68">
        <v>0.25</v>
      </c>
      <c r="D7" s="68"/>
      <c r="E7" s="67" t="s">
        <v>19</v>
      </c>
      <c r="F7" s="67"/>
      <c r="G7" s="36">
        <v>-0.0659666666666667</v>
      </c>
      <c r="H7" s="6"/>
    </row>
    <row r="8" spans="2:8" ht="13.5">
      <c r="B8" s="57" t="s">
        <v>37</v>
      </c>
      <c r="C8" s="68">
        <v>-0.25</v>
      </c>
      <c r="D8" s="68"/>
      <c r="E8" s="63" t="s">
        <v>12</v>
      </c>
      <c r="F8" s="63"/>
      <c r="G8" s="35">
        <v>0.0892</v>
      </c>
      <c r="H8" s="5"/>
    </row>
    <row r="9" spans="5:8" ht="13.5">
      <c r="E9" s="63" t="s">
        <v>13</v>
      </c>
      <c r="F9" s="63"/>
      <c r="G9" s="35">
        <v>-0.321</v>
      </c>
      <c r="H9" s="5"/>
    </row>
    <row r="10" spans="2:8" ht="13.5">
      <c r="B10" s="16" t="s">
        <v>5</v>
      </c>
      <c r="C10" s="46" t="s">
        <v>6</v>
      </c>
      <c r="E10" s="63" t="s">
        <v>14</v>
      </c>
      <c r="F10" s="63"/>
      <c r="G10" s="36">
        <v>0.4102</v>
      </c>
      <c r="H10" s="5"/>
    </row>
    <row r="11" spans="2:15" ht="13.5">
      <c r="B11" s="8"/>
      <c r="C11" s="8"/>
      <c r="D11" s="2"/>
      <c r="E11" s="9"/>
      <c r="F11" s="38"/>
      <c r="G11" s="38"/>
      <c r="H11" s="5"/>
      <c r="J11" s="39"/>
      <c r="K11" s="40" t="s">
        <v>28</v>
      </c>
      <c r="L11" s="40" t="s">
        <v>29</v>
      </c>
      <c r="M11" s="40" t="s">
        <v>30</v>
      </c>
      <c r="N11" s="40" t="s">
        <v>31</v>
      </c>
      <c r="O11" s="40" t="s">
        <v>32</v>
      </c>
    </row>
    <row r="12" spans="2:15" ht="13.5">
      <c r="B12" s="65" t="s">
        <v>52</v>
      </c>
      <c r="C12" s="66"/>
      <c r="D12" s="66"/>
      <c r="E12" s="66"/>
      <c r="F12" s="66"/>
      <c r="G12" s="66"/>
      <c r="H12" s="1"/>
      <c r="J12" s="48" t="s">
        <v>38</v>
      </c>
      <c r="K12" s="43">
        <v>47</v>
      </c>
      <c r="L12" s="43">
        <v>0</v>
      </c>
      <c r="M12" s="43">
        <v>39</v>
      </c>
      <c r="N12" s="43">
        <v>86</v>
      </c>
      <c r="O12" s="44">
        <v>89.58333333333334</v>
      </c>
    </row>
    <row r="13" spans="2:15" ht="13.5">
      <c r="B13" s="7"/>
      <c r="C13" s="10"/>
      <c r="D13" s="10"/>
      <c r="E13" s="10"/>
      <c r="F13" s="10"/>
      <c r="G13" s="1"/>
      <c r="H13" s="1"/>
      <c r="J13" s="48" t="s">
        <v>39</v>
      </c>
      <c r="K13" s="43">
        <v>10</v>
      </c>
      <c r="L13" s="43"/>
      <c r="M13" s="43">
        <v>0</v>
      </c>
      <c r="N13" s="43">
        <v>10</v>
      </c>
      <c r="O13" s="44">
        <v>10.416666666666668</v>
      </c>
    </row>
    <row r="14" spans="2:15" ht="13.5">
      <c r="B14" s="1"/>
      <c r="C14" s="1"/>
      <c r="D14" s="7"/>
      <c r="E14" s="1"/>
      <c r="F14" s="1"/>
      <c r="G14" s="1"/>
      <c r="H14" s="1"/>
      <c r="J14" s="48" t="s">
        <v>33</v>
      </c>
      <c r="K14" s="43"/>
      <c r="L14" s="43"/>
      <c r="M14" s="43"/>
      <c r="N14" s="43">
        <v>0</v>
      </c>
      <c r="O14" s="43">
        <v>10.416666666666668</v>
      </c>
    </row>
    <row r="15" spans="2:15" ht="13.5">
      <c r="B15" s="7"/>
      <c r="C15" s="7"/>
      <c r="D15" s="7"/>
      <c r="E15" s="3"/>
      <c r="F15" s="3"/>
      <c r="G15" s="3"/>
      <c r="H15" s="3"/>
      <c r="J15" s="48" t="s">
        <v>34</v>
      </c>
      <c r="K15" s="43">
        <v>57</v>
      </c>
      <c r="L15" s="43">
        <v>0</v>
      </c>
      <c r="M15" s="43">
        <v>39</v>
      </c>
      <c r="N15" s="43">
        <v>96</v>
      </c>
      <c r="O15" s="44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49"/>
      <c r="K17" s="48" t="s">
        <v>22</v>
      </c>
      <c r="L17" s="48" t="s">
        <v>23</v>
      </c>
      <c r="M17" s="48" t="s">
        <v>24</v>
      </c>
      <c r="N17" s="48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8" t="s">
        <v>12</v>
      </c>
      <c r="K18" s="41">
        <v>0.04383658557585335</v>
      </c>
      <c r="L18" s="41">
        <v>0.21969308230686613</v>
      </c>
      <c r="M18" s="41">
        <v>0.07840848154700364</v>
      </c>
      <c r="N18" s="50">
        <v>0.0892</v>
      </c>
    </row>
    <row r="19" spans="2:14" ht="13.5">
      <c r="B19" s="2"/>
      <c r="C19" s="2"/>
      <c r="D19" s="2"/>
      <c r="E19" s="3"/>
      <c r="F19" s="3"/>
      <c r="G19" s="3"/>
      <c r="H19" s="3"/>
      <c r="J19" s="48" t="s">
        <v>13</v>
      </c>
      <c r="K19" s="41">
        <v>-0.19325385549480956</v>
      </c>
      <c r="L19" s="41">
        <v>-0.0375577520978152</v>
      </c>
      <c r="M19" s="41">
        <v>-0.1793811336575757</v>
      </c>
      <c r="N19" s="50">
        <v>-0.321</v>
      </c>
    </row>
    <row r="20" spans="2:14" ht="13.5">
      <c r="B20" s="8"/>
      <c r="C20" s="8"/>
      <c r="D20" s="5"/>
      <c r="E20" s="3"/>
      <c r="F20" s="3"/>
      <c r="G20" s="3"/>
      <c r="H20" s="3"/>
      <c r="J20" s="48" t="s">
        <v>14</v>
      </c>
      <c r="K20" s="41">
        <v>0.2370904410706629</v>
      </c>
      <c r="L20" s="41">
        <v>0.25725083440468133</v>
      </c>
      <c r="M20" s="41">
        <v>0.2577896152045793</v>
      </c>
      <c r="N20" s="50">
        <v>0.4102</v>
      </c>
    </row>
    <row r="21" spans="2:14" ht="13.5">
      <c r="B21" s="8"/>
      <c r="C21" s="8"/>
      <c r="D21" s="5"/>
      <c r="E21" s="3"/>
      <c r="F21" s="3"/>
      <c r="G21" s="3"/>
      <c r="H21" s="3"/>
      <c r="J21" s="49"/>
      <c r="K21" s="42"/>
      <c r="L21" s="42"/>
      <c r="M21" s="42"/>
      <c r="N21" s="42"/>
    </row>
    <row r="22" spans="2:14" ht="13.5">
      <c r="B22" s="3"/>
      <c r="C22" s="3"/>
      <c r="D22" s="3"/>
      <c r="E22" s="3"/>
      <c r="F22" s="3"/>
      <c r="G22" s="3"/>
      <c r="H22" s="3"/>
      <c r="J22" s="48" t="s">
        <v>19</v>
      </c>
      <c r="K22" s="41">
        <v>-0.04500447216771797</v>
      </c>
      <c r="L22" s="41">
        <v>0.04389517893869741</v>
      </c>
      <c r="M22" s="41">
        <v>-0.02906200134330529</v>
      </c>
      <c r="N22" s="50">
        <v>-0.0659666666666667</v>
      </c>
    </row>
    <row r="23" spans="2:14" ht="13.5">
      <c r="B23" s="2"/>
      <c r="C23" s="2"/>
      <c r="D23" s="2"/>
      <c r="E23" s="2"/>
      <c r="F23" s="2"/>
      <c r="G23" s="2"/>
      <c r="H23" s="2"/>
      <c r="J23" s="48" t="s">
        <v>26</v>
      </c>
      <c r="K23" s="41">
        <v>0.08669792055250607</v>
      </c>
      <c r="L23" s="41">
        <v>0.07272942671677148</v>
      </c>
      <c r="M23" s="41">
        <v>0.07166517389580292</v>
      </c>
      <c r="N23" s="50">
        <v>0.13394773640563903</v>
      </c>
    </row>
    <row r="24" spans="2:14" ht="13.5">
      <c r="B24" s="2"/>
      <c r="C24" s="2"/>
      <c r="D24" s="2"/>
      <c r="E24" s="2"/>
      <c r="F24" s="2"/>
      <c r="G24" s="2"/>
      <c r="H24" s="2"/>
      <c r="J24" s="48" t="s">
        <v>27</v>
      </c>
      <c r="K24" s="41">
        <v>0.07449112865946134</v>
      </c>
      <c r="L24" s="41">
        <v>0.05829391469035772</v>
      </c>
      <c r="M24" s="41">
        <v>0.06585186995978089</v>
      </c>
      <c r="N24" s="50">
        <v>0.11718535445287352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16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  <c r="K45" s="25" t="s">
        <v>1</v>
      </c>
      <c r="L45" s="13" t="s">
        <v>7</v>
      </c>
      <c r="M45" s="13" t="s">
        <v>8</v>
      </c>
      <c r="N45" s="13" t="s">
        <v>9</v>
      </c>
      <c r="O45" s="13" t="s">
        <v>10</v>
      </c>
      <c r="P45" s="13" t="s">
        <v>0</v>
      </c>
    </row>
    <row r="46" spans="2:16" ht="13.5" customHeight="1">
      <c r="B46" s="26"/>
      <c r="C46" s="23"/>
      <c r="D46" s="23"/>
      <c r="E46" s="23"/>
      <c r="F46" s="23"/>
      <c r="G46" s="23"/>
      <c r="H46" s="14"/>
      <c r="K46" s="26"/>
      <c r="L46" s="23"/>
      <c r="M46" s="23"/>
      <c r="N46" s="23"/>
      <c r="O46" s="23"/>
      <c r="P46" s="23"/>
    </row>
    <row r="47" spans="2:16" ht="13.5">
      <c r="B47" s="27" t="s">
        <v>61</v>
      </c>
      <c r="C47" s="24">
        <v>33.333563</v>
      </c>
      <c r="D47" s="24">
        <v>-6.724264</v>
      </c>
      <c r="E47" s="24">
        <v>-1.252229</v>
      </c>
      <c r="F47" s="60">
        <v>-0.1301</v>
      </c>
      <c r="K47" s="27" t="s">
        <v>116</v>
      </c>
      <c r="L47" s="24">
        <v>25.074752</v>
      </c>
      <c r="M47" s="24">
        <v>-26.916435</v>
      </c>
      <c r="N47" s="24">
        <v>-6.062988</v>
      </c>
      <c r="O47" s="60">
        <v>0.0892</v>
      </c>
      <c r="P47" s="60"/>
    </row>
    <row r="48" spans="2:16" ht="13.5">
      <c r="B48" s="27" t="s">
        <v>62</v>
      </c>
      <c r="C48" s="24">
        <v>32.272416</v>
      </c>
      <c r="D48" s="24">
        <v>-8.113409</v>
      </c>
      <c r="E48" s="24">
        <v>-1.798541</v>
      </c>
      <c r="F48" s="60">
        <v>-0.1193</v>
      </c>
      <c r="K48" s="27" t="s">
        <v>115</v>
      </c>
      <c r="L48" s="24">
        <v>24.467636</v>
      </c>
      <c r="M48" s="24">
        <v>-28.615314</v>
      </c>
      <c r="N48" s="24">
        <v>-5.547032</v>
      </c>
      <c r="O48" s="60">
        <v>0.0882</v>
      </c>
      <c r="P48" s="60"/>
    </row>
    <row r="49" spans="2:16" ht="13.5">
      <c r="B49" s="27" t="s">
        <v>63</v>
      </c>
      <c r="C49" s="24">
        <v>31.149177</v>
      </c>
      <c r="D49" s="24">
        <v>-9.534905</v>
      </c>
      <c r="E49" s="24">
        <v>-2.178028</v>
      </c>
      <c r="F49" s="60">
        <v>-0.1096</v>
      </c>
      <c r="K49" s="27" t="s">
        <v>113</v>
      </c>
      <c r="L49" s="24">
        <v>23.799559</v>
      </c>
      <c r="M49" s="24">
        <v>-32.020865</v>
      </c>
      <c r="N49" s="24">
        <v>-4.348819</v>
      </c>
      <c r="O49" s="60">
        <v>0.0868</v>
      </c>
      <c r="P49" s="60"/>
    </row>
    <row r="50" spans="2:16" ht="13.5">
      <c r="B50" s="27" t="s">
        <v>64</v>
      </c>
      <c r="C50" s="24">
        <v>30.00401</v>
      </c>
      <c r="D50" s="24">
        <v>-10.997431</v>
      </c>
      <c r="E50" s="24">
        <v>-2.418211</v>
      </c>
      <c r="F50" s="60">
        <v>-0.094</v>
      </c>
      <c r="K50" s="27" t="s">
        <v>110</v>
      </c>
      <c r="L50" s="24">
        <v>24.233778</v>
      </c>
      <c r="M50" s="24">
        <v>-37.03942</v>
      </c>
      <c r="N50" s="24">
        <v>-1.857962</v>
      </c>
      <c r="O50" s="60">
        <v>0.0836</v>
      </c>
      <c r="P50" s="60"/>
    </row>
    <row r="51" spans="2:16" ht="13.5">
      <c r="B51" s="27" t="s">
        <v>65</v>
      </c>
      <c r="C51" s="24">
        <v>28.847842</v>
      </c>
      <c r="D51" s="24">
        <v>-12.497355</v>
      </c>
      <c r="E51" s="24">
        <v>-2.554074</v>
      </c>
      <c r="F51" s="60">
        <v>-0.0908</v>
      </c>
      <c r="K51" s="27" t="s">
        <v>112</v>
      </c>
      <c r="L51" s="24">
        <v>23.758167</v>
      </c>
      <c r="M51" s="24">
        <v>-33.781847</v>
      </c>
      <c r="N51" s="24">
        <v>-3.619432</v>
      </c>
      <c r="O51" s="60">
        <v>0.0831</v>
      </c>
      <c r="P51" s="60"/>
    </row>
    <row r="52" spans="2:16" ht="13.5">
      <c r="B52" s="27" t="s">
        <v>66</v>
      </c>
      <c r="C52" s="24">
        <v>27.70396</v>
      </c>
      <c r="D52" s="24">
        <v>-14.040773</v>
      </c>
      <c r="E52" s="24">
        <v>-2.580341</v>
      </c>
      <c r="F52" s="60">
        <v>-0.0824</v>
      </c>
      <c r="K52" s="27" t="s">
        <v>111</v>
      </c>
      <c r="L52" s="24">
        <v>23.906186</v>
      </c>
      <c r="M52" s="24">
        <v>-35.413323</v>
      </c>
      <c r="N52" s="24">
        <v>-2.81751</v>
      </c>
      <c r="O52" s="60">
        <v>0.0829</v>
      </c>
      <c r="P52" s="60"/>
    </row>
    <row r="53" spans="2:16" ht="13.5">
      <c r="B53" s="27" t="s">
        <v>67</v>
      </c>
      <c r="C53" s="24">
        <v>26.57905</v>
      </c>
      <c r="D53" s="24">
        <v>-15.625134</v>
      </c>
      <c r="E53" s="24">
        <v>-2.492372</v>
      </c>
      <c r="F53" s="60">
        <v>-0.067</v>
      </c>
      <c r="K53" s="27" t="s">
        <v>114</v>
      </c>
      <c r="L53" s="24">
        <v>24.033628</v>
      </c>
      <c r="M53" s="24">
        <v>-30.304269</v>
      </c>
      <c r="N53" s="24">
        <v>-4.983407</v>
      </c>
      <c r="O53" s="60">
        <v>0.0818</v>
      </c>
      <c r="P53" s="60"/>
    </row>
    <row r="54" spans="2:16" ht="13.5">
      <c r="B54" s="27" t="s">
        <v>68</v>
      </c>
      <c r="C54" s="24">
        <v>25.486284</v>
      </c>
      <c r="D54" s="24">
        <v>-17.241518</v>
      </c>
      <c r="E54" s="24">
        <v>-2.296795</v>
      </c>
      <c r="F54" s="60">
        <v>-0.0469</v>
      </c>
      <c r="K54" s="27" t="s">
        <v>117</v>
      </c>
      <c r="L54" s="24">
        <v>25.822307</v>
      </c>
      <c r="M54" s="24">
        <v>-25.247924</v>
      </c>
      <c r="N54" s="24">
        <v>-6.535436</v>
      </c>
      <c r="O54" s="60">
        <v>0.0759</v>
      </c>
      <c r="P54" s="60"/>
    </row>
    <row r="55" spans="2:16" ht="13.5">
      <c r="B55" s="27" t="s">
        <v>69</v>
      </c>
      <c r="C55" s="24">
        <v>24.427418</v>
      </c>
      <c r="D55" s="24">
        <v>-18.890417</v>
      </c>
      <c r="E55" s="24">
        <v>-2.020281</v>
      </c>
      <c r="F55" s="60">
        <v>-0.0432</v>
      </c>
      <c r="K55" s="27" t="s">
        <v>130</v>
      </c>
      <c r="L55" s="24">
        <v>41.096058</v>
      </c>
      <c r="M55" s="24">
        <v>-3.34594</v>
      </c>
      <c r="N55" s="24">
        <v>-2.097644</v>
      </c>
      <c r="O55" s="60">
        <v>0.0639</v>
      </c>
      <c r="P55" s="60"/>
    </row>
    <row r="56" spans="2:16" ht="13.5">
      <c r="B56" s="27" t="s">
        <v>70</v>
      </c>
      <c r="C56" s="24">
        <v>23.430797</v>
      </c>
      <c r="D56" s="24">
        <v>-20.583143</v>
      </c>
      <c r="E56" s="24">
        <v>-1.661374</v>
      </c>
      <c r="F56" s="60">
        <v>-0.0413</v>
      </c>
      <c r="K56" s="27" t="s">
        <v>133</v>
      </c>
      <c r="L56" s="24">
        <v>27.131691</v>
      </c>
      <c r="M56" s="24">
        <v>-37.457641</v>
      </c>
      <c r="N56" s="24">
        <v>-3.485442</v>
      </c>
      <c r="O56" s="60">
        <v>0.0616</v>
      </c>
      <c r="P56" s="60"/>
    </row>
    <row r="57" spans="2:16" ht="13.5">
      <c r="B57" s="27" t="s">
        <v>71</v>
      </c>
      <c r="C57" s="24">
        <v>22.528556</v>
      </c>
      <c r="D57" s="24">
        <v>-22.328038</v>
      </c>
      <c r="E57" s="24">
        <v>-1.22244</v>
      </c>
      <c r="F57" s="60">
        <v>-0.0359</v>
      </c>
      <c r="K57" s="27" t="s">
        <v>134</v>
      </c>
      <c r="L57" s="24">
        <v>26.792341</v>
      </c>
      <c r="M57" s="24">
        <v>-35.889933</v>
      </c>
      <c r="N57" s="24">
        <v>-4.448947</v>
      </c>
      <c r="O57" s="60">
        <v>0.0558</v>
      </c>
      <c r="P57" s="60"/>
    </row>
    <row r="58" spans="2:16" ht="13.5">
      <c r="B58" s="27" t="s">
        <v>72</v>
      </c>
      <c r="C58" s="24">
        <v>21.772786</v>
      </c>
      <c r="D58" s="24">
        <v>-24.111527</v>
      </c>
      <c r="E58" s="24">
        <v>-0.703948</v>
      </c>
      <c r="F58" s="60">
        <v>-0.0147</v>
      </c>
      <c r="K58" s="27" t="s">
        <v>118</v>
      </c>
      <c r="L58" s="24">
        <v>26.694017</v>
      </c>
      <c r="M58" s="24">
        <v>-23.588582</v>
      </c>
      <c r="N58" s="24">
        <v>-6.962389</v>
      </c>
      <c r="O58" s="60">
        <v>0.0539</v>
      </c>
      <c r="P58" s="60"/>
    </row>
    <row r="59" spans="2:16" ht="13.5">
      <c r="B59" s="27" t="s">
        <v>73</v>
      </c>
      <c r="C59" s="24">
        <v>29.853141</v>
      </c>
      <c r="D59" s="24">
        <v>-8.93107</v>
      </c>
      <c r="E59" s="24">
        <v>-0.779048</v>
      </c>
      <c r="F59" s="60">
        <v>-0.0982</v>
      </c>
      <c r="K59" s="27" t="s">
        <v>119</v>
      </c>
      <c r="L59" s="24">
        <v>27.678674</v>
      </c>
      <c r="M59" s="24">
        <v>-21.930634</v>
      </c>
      <c r="N59" s="24">
        <v>-7.314505</v>
      </c>
      <c r="O59" s="60">
        <v>0.0458</v>
      </c>
      <c r="P59" s="60"/>
    </row>
    <row r="60" spans="2:16" ht="13.5">
      <c r="B60" s="27" t="s">
        <v>74</v>
      </c>
      <c r="C60" s="24">
        <v>28.791275</v>
      </c>
      <c r="D60" s="24">
        <v>-10.288797</v>
      </c>
      <c r="E60" s="24">
        <v>-0.994072</v>
      </c>
      <c r="F60" s="60">
        <v>-0.0983</v>
      </c>
      <c r="K60" s="27" t="s">
        <v>137</v>
      </c>
      <c r="L60" s="24">
        <v>28.516517</v>
      </c>
      <c r="M60" s="24">
        <v>-36.159835</v>
      </c>
      <c r="N60" s="24">
        <v>-5.425022</v>
      </c>
      <c r="O60" s="60">
        <v>0.0457</v>
      </c>
      <c r="P60" s="60"/>
    </row>
    <row r="61" spans="2:16" ht="13.5">
      <c r="B61" s="27" t="s">
        <v>75</v>
      </c>
      <c r="C61" s="24">
        <v>27.7108</v>
      </c>
      <c r="D61" s="24">
        <v>-11.715186</v>
      </c>
      <c r="E61" s="24">
        <v>-1.106772</v>
      </c>
      <c r="F61" s="60">
        <v>-0.0801</v>
      </c>
      <c r="K61" s="27" t="s">
        <v>143</v>
      </c>
      <c r="L61" s="24">
        <v>27.41642</v>
      </c>
      <c r="M61" s="24">
        <v>-29.282196</v>
      </c>
      <c r="N61" s="24">
        <v>-7.166313</v>
      </c>
      <c r="O61" s="60">
        <v>0.0447</v>
      </c>
      <c r="P61" s="60"/>
    </row>
    <row r="62" spans="2:16" ht="13.5">
      <c r="B62" s="27" t="s">
        <v>76</v>
      </c>
      <c r="C62" s="24">
        <v>26.618181</v>
      </c>
      <c r="D62" s="24">
        <v>-13.193894</v>
      </c>
      <c r="E62" s="24">
        <v>-1.129462</v>
      </c>
      <c r="F62" s="60">
        <v>-0.0641</v>
      </c>
      <c r="K62" s="27" t="s">
        <v>120</v>
      </c>
      <c r="L62" s="24">
        <v>28.74685</v>
      </c>
      <c r="M62" s="24">
        <v>-20.286246</v>
      </c>
      <c r="N62" s="24">
        <v>-7.585882</v>
      </c>
      <c r="O62" s="60">
        <v>0.0441</v>
      </c>
      <c r="P62" s="60"/>
    </row>
    <row r="63" spans="2:16" ht="13.5">
      <c r="B63" s="27" t="s">
        <v>77</v>
      </c>
      <c r="C63" s="24">
        <v>25.52162</v>
      </c>
      <c r="D63" s="24">
        <v>-14.720647</v>
      </c>
      <c r="E63" s="24">
        <v>-1.054583</v>
      </c>
      <c r="F63" s="60">
        <v>-0.0547</v>
      </c>
      <c r="K63" s="27" t="s">
        <v>135</v>
      </c>
      <c r="L63" s="24">
        <v>28.846692</v>
      </c>
      <c r="M63" s="24">
        <v>-37.666636</v>
      </c>
      <c r="N63" s="24">
        <v>-4.492275</v>
      </c>
      <c r="O63" s="60">
        <v>0.0407</v>
      </c>
      <c r="P63" s="60"/>
    </row>
    <row r="64" spans="2:16" ht="13.5">
      <c r="B64" s="27" t="s">
        <v>78</v>
      </c>
      <c r="C64" s="24">
        <v>24.446597</v>
      </c>
      <c r="D64" s="24">
        <v>-16.295116</v>
      </c>
      <c r="E64" s="24">
        <v>-0.875168</v>
      </c>
      <c r="F64" s="60">
        <v>-0.0376</v>
      </c>
      <c r="K64" s="27" t="s">
        <v>147</v>
      </c>
      <c r="L64" s="24">
        <v>29.849793</v>
      </c>
      <c r="M64" s="24">
        <v>-28.123744</v>
      </c>
      <c r="N64" s="24">
        <v>-8.600568</v>
      </c>
      <c r="O64" s="60">
        <v>0.0384</v>
      </c>
      <c r="P64" s="60"/>
    </row>
    <row r="65" spans="2:16" ht="13.5">
      <c r="B65" s="27" t="s">
        <v>79</v>
      </c>
      <c r="C65" s="24">
        <v>23.40229</v>
      </c>
      <c r="D65" s="24">
        <v>-17.92001</v>
      </c>
      <c r="E65" s="24">
        <v>-0.603585</v>
      </c>
      <c r="F65" s="60">
        <v>-0.0199</v>
      </c>
      <c r="K65" s="27" t="s">
        <v>152</v>
      </c>
      <c r="L65" s="24">
        <v>30.232711</v>
      </c>
      <c r="M65" s="24">
        <v>-23.625817</v>
      </c>
      <c r="N65" s="24">
        <v>-8.669359</v>
      </c>
      <c r="O65" s="60">
        <v>0.0366</v>
      </c>
      <c r="P65" s="60"/>
    </row>
    <row r="66" spans="2:16" ht="13.5">
      <c r="B66" s="27" t="s">
        <v>80</v>
      </c>
      <c r="C66" s="24">
        <v>35.553604</v>
      </c>
      <c r="D66" s="24">
        <v>-5.4538</v>
      </c>
      <c r="E66" s="24">
        <v>-1.466346</v>
      </c>
      <c r="F66" s="60">
        <v>-0.271</v>
      </c>
      <c r="G66" s="60">
        <v>-0.02100000000000002</v>
      </c>
      <c r="K66" s="27" t="s">
        <v>121</v>
      </c>
      <c r="L66" s="24">
        <v>29.87854</v>
      </c>
      <c r="M66" s="24">
        <v>-18.644413</v>
      </c>
      <c r="N66" s="24">
        <v>-7.772115</v>
      </c>
      <c r="O66" s="60">
        <v>0.0359</v>
      </c>
      <c r="P66" s="60"/>
    </row>
    <row r="67" spans="2:16" ht="13.5">
      <c r="B67" s="27" t="s">
        <v>81</v>
      </c>
      <c r="C67" s="24">
        <v>34.590662</v>
      </c>
      <c r="D67" s="24">
        <v>-6.957008</v>
      </c>
      <c r="E67" s="24">
        <v>-2.393399</v>
      </c>
      <c r="F67" s="60">
        <v>-0.2656</v>
      </c>
      <c r="G67" s="60">
        <v>-0.015600000000000003</v>
      </c>
      <c r="K67" s="27" t="s">
        <v>148</v>
      </c>
      <c r="L67" s="24">
        <v>28.279184</v>
      </c>
      <c r="M67" s="24">
        <v>-27.163887</v>
      </c>
      <c r="N67" s="24">
        <v>-7.812383</v>
      </c>
      <c r="O67" s="60">
        <v>0.0355</v>
      </c>
      <c r="P67" s="60"/>
    </row>
    <row r="68" spans="2:16" ht="13.5">
      <c r="B68" s="27" t="s">
        <v>82</v>
      </c>
      <c r="C68" s="24">
        <v>33.526221</v>
      </c>
      <c r="D68" s="24">
        <v>-8.499697</v>
      </c>
      <c r="E68" s="24">
        <v>-3.132166</v>
      </c>
      <c r="F68" s="60">
        <v>-0.2594</v>
      </c>
      <c r="G68" s="60">
        <v>-0.00940000000000002</v>
      </c>
      <c r="K68" s="27" t="s">
        <v>142</v>
      </c>
      <c r="L68" s="24">
        <v>26.790814</v>
      </c>
      <c r="M68" s="24">
        <v>-31.686696</v>
      </c>
      <c r="N68" s="24">
        <v>-6.343834</v>
      </c>
      <c r="O68" s="60">
        <v>0.0353</v>
      </c>
      <c r="P68" s="60"/>
    </row>
    <row r="69" spans="2:16" ht="13.5">
      <c r="B69" s="27" t="s">
        <v>83</v>
      </c>
      <c r="C69" s="24">
        <v>31.156395</v>
      </c>
      <c r="D69" s="24">
        <v>-11.642071</v>
      </c>
      <c r="E69" s="24">
        <v>-3.95725</v>
      </c>
      <c r="F69" s="60">
        <v>-0.2326</v>
      </c>
      <c r="K69" s="27" t="s">
        <v>136</v>
      </c>
      <c r="L69" s="24">
        <v>26.620129</v>
      </c>
      <c r="M69" s="24">
        <v>-34.00698</v>
      </c>
      <c r="N69" s="24">
        <v>-5.405828</v>
      </c>
      <c r="O69" s="60">
        <v>0.0342</v>
      </c>
      <c r="P69" s="60"/>
    </row>
    <row r="70" spans="2:16" ht="13.5">
      <c r="B70" s="27" t="s">
        <v>84</v>
      </c>
      <c r="C70" s="24">
        <v>29.920306</v>
      </c>
      <c r="D70" s="24">
        <v>-13.226035</v>
      </c>
      <c r="E70" s="24">
        <v>-4.082436</v>
      </c>
      <c r="F70" s="60">
        <v>-0.2182</v>
      </c>
      <c r="K70" s="27" t="s">
        <v>153</v>
      </c>
      <c r="L70" s="24">
        <v>31.238483</v>
      </c>
      <c r="M70" s="24">
        <v>-22.07144</v>
      </c>
      <c r="N70" s="24">
        <v>-8.941667</v>
      </c>
      <c r="O70" s="60">
        <v>0.0332</v>
      </c>
      <c r="P70" s="60"/>
    </row>
    <row r="71" spans="2:16" ht="13.5">
      <c r="B71" s="27" t="s">
        <v>85</v>
      </c>
      <c r="C71" s="24">
        <v>28.693556</v>
      </c>
      <c r="D71" s="24">
        <v>-14.819558</v>
      </c>
      <c r="E71" s="24">
        <v>-4.0503</v>
      </c>
      <c r="F71" s="60">
        <v>-0.1987</v>
      </c>
      <c r="K71" s="27" t="s">
        <v>138</v>
      </c>
      <c r="L71" s="24">
        <v>28.3472</v>
      </c>
      <c r="M71" s="24">
        <v>-34.390427</v>
      </c>
      <c r="N71" s="24">
        <v>-6.337427</v>
      </c>
      <c r="O71" s="60">
        <v>0.0318</v>
      </c>
      <c r="P71" s="60"/>
    </row>
    <row r="72" spans="2:16" ht="13.5">
      <c r="B72" s="27" t="s">
        <v>86</v>
      </c>
      <c r="C72" s="24">
        <v>27.494818</v>
      </c>
      <c r="D72" s="24">
        <v>-16.424586</v>
      </c>
      <c r="E72" s="24">
        <v>-3.893935</v>
      </c>
      <c r="F72" s="60">
        <v>-0.1803</v>
      </c>
      <c r="K72" s="27" t="s">
        <v>155</v>
      </c>
      <c r="L72" s="24">
        <v>32.254233</v>
      </c>
      <c r="M72" s="24">
        <v>-20.590166</v>
      </c>
      <c r="N72" s="24">
        <v>-9.118773</v>
      </c>
      <c r="O72" s="60">
        <v>0.0317</v>
      </c>
      <c r="P72" s="60"/>
    </row>
    <row r="73" spans="2:16" ht="13.5">
      <c r="B73" s="27" t="s">
        <v>87</v>
      </c>
      <c r="C73" s="24">
        <v>26.332243</v>
      </c>
      <c r="D73" s="24">
        <v>-18.042676</v>
      </c>
      <c r="E73" s="24">
        <v>-3.633319</v>
      </c>
      <c r="F73" s="60">
        <v>-0.1691</v>
      </c>
      <c r="K73" s="27" t="s">
        <v>131</v>
      </c>
      <c r="L73" s="24">
        <v>28.018528</v>
      </c>
      <c r="M73" s="24">
        <v>-39.963182</v>
      </c>
      <c r="N73" s="24">
        <v>-1.470079</v>
      </c>
      <c r="O73" s="60">
        <v>0.0314</v>
      </c>
      <c r="P73" s="60"/>
    </row>
    <row r="74" spans="2:16" ht="13.5">
      <c r="B74" s="27" t="s">
        <v>88</v>
      </c>
      <c r="C74" s="24">
        <v>25.215483</v>
      </c>
      <c r="D74" s="24">
        <v>-19.67002</v>
      </c>
      <c r="E74" s="24">
        <v>-3.261739</v>
      </c>
      <c r="F74" s="60">
        <v>-0.157</v>
      </c>
      <c r="K74" s="27" t="s">
        <v>132</v>
      </c>
      <c r="L74" s="24">
        <v>27.541603</v>
      </c>
      <c r="M74" s="24">
        <v>-38.795242</v>
      </c>
      <c r="N74" s="24">
        <v>-2.520801</v>
      </c>
      <c r="O74" s="60">
        <v>0.031</v>
      </c>
      <c r="P74" s="60"/>
    </row>
    <row r="75" spans="2:16" ht="13.5">
      <c r="B75" s="27" t="s">
        <v>89</v>
      </c>
      <c r="C75" s="24">
        <v>24.159338</v>
      </c>
      <c r="D75" s="24">
        <v>-21.301182</v>
      </c>
      <c r="E75" s="24">
        <v>-2.755259</v>
      </c>
      <c r="F75" s="60">
        <v>-0.1246</v>
      </c>
      <c r="K75" s="27" t="s">
        <v>122</v>
      </c>
      <c r="L75" s="24">
        <v>31.060874</v>
      </c>
      <c r="M75" s="24">
        <v>-17.016712</v>
      </c>
      <c r="N75" s="24">
        <v>-7.849148</v>
      </c>
      <c r="O75" s="60">
        <v>0.0309</v>
      </c>
      <c r="P75" s="60"/>
    </row>
    <row r="76" spans="2:16" ht="13.5">
      <c r="B76" s="27" t="s">
        <v>90</v>
      </c>
      <c r="C76" s="24">
        <v>22.183981</v>
      </c>
      <c r="D76" s="24">
        <v>-24.490675</v>
      </c>
      <c r="E76" s="24">
        <v>-1.336188</v>
      </c>
      <c r="F76" s="60">
        <v>-0.0937</v>
      </c>
      <c r="K76" s="27" t="s">
        <v>123</v>
      </c>
      <c r="L76" s="24">
        <v>32.289216</v>
      </c>
      <c r="M76" s="24">
        <v>-15.391545</v>
      </c>
      <c r="N76" s="24">
        <v>-7.80253</v>
      </c>
      <c r="O76" s="60">
        <v>0.0299</v>
      </c>
      <c r="P76" s="60"/>
    </row>
    <row r="77" spans="2:16" ht="13.5">
      <c r="B77" s="27" t="s">
        <v>91</v>
      </c>
      <c r="C77" s="24">
        <v>21.251637</v>
      </c>
      <c r="D77" s="24">
        <v>-32.523927</v>
      </c>
      <c r="E77" s="24">
        <v>-1.153119</v>
      </c>
      <c r="F77" s="60">
        <v>-0.1075</v>
      </c>
      <c r="K77" s="27" t="s">
        <v>151</v>
      </c>
      <c r="L77" s="24">
        <v>31.71345</v>
      </c>
      <c r="M77" s="24">
        <v>-24.705789</v>
      </c>
      <c r="N77" s="24">
        <v>-9.467728</v>
      </c>
      <c r="O77" s="60">
        <v>0.0286</v>
      </c>
      <c r="P77" s="60"/>
    </row>
    <row r="78" spans="2:16" ht="13.5">
      <c r="B78" s="27" t="s">
        <v>92</v>
      </c>
      <c r="C78" s="24">
        <v>21.331069</v>
      </c>
      <c r="D78" s="24">
        <v>-30.684687</v>
      </c>
      <c r="E78" s="24">
        <v>-1.876609</v>
      </c>
      <c r="F78" s="60">
        <v>-0.142</v>
      </c>
      <c r="K78" s="27" t="s">
        <v>144</v>
      </c>
      <c r="L78" s="24">
        <v>29.040973</v>
      </c>
      <c r="M78" s="24">
        <v>-30.100309</v>
      </c>
      <c r="N78" s="24">
        <v>-7.992307</v>
      </c>
      <c r="O78" s="60">
        <v>0.028</v>
      </c>
      <c r="P78" s="60"/>
    </row>
    <row r="79" spans="2:16" ht="13.5">
      <c r="B79" s="27" t="s">
        <v>93</v>
      </c>
      <c r="C79" s="24">
        <v>21.638764</v>
      </c>
      <c r="D79" s="24">
        <v>-28.828408</v>
      </c>
      <c r="E79" s="24">
        <v>-2.531669</v>
      </c>
      <c r="F79" s="60">
        <v>-0.1564</v>
      </c>
      <c r="K79" s="27" t="s">
        <v>141</v>
      </c>
      <c r="L79" s="24">
        <v>28.486304</v>
      </c>
      <c r="M79" s="24">
        <v>-32.290232</v>
      </c>
      <c r="N79" s="24">
        <v>-7.215967</v>
      </c>
      <c r="O79" s="60">
        <v>0.0274</v>
      </c>
      <c r="P79" s="60"/>
    </row>
    <row r="80" spans="2:16" ht="13.5">
      <c r="B80" s="27" t="s">
        <v>94</v>
      </c>
      <c r="C80" s="24">
        <v>22.173357</v>
      </c>
      <c r="D80" s="24">
        <v>-26.973048</v>
      </c>
      <c r="E80" s="24">
        <v>-3.120065</v>
      </c>
      <c r="F80" s="60">
        <v>-0.145</v>
      </c>
      <c r="K80" s="27" t="s">
        <v>146</v>
      </c>
      <c r="L80" s="24">
        <v>31.409184</v>
      </c>
      <c r="M80" s="24">
        <v>-29.077458</v>
      </c>
      <c r="N80" s="24">
        <v>-9.399553</v>
      </c>
      <c r="O80" s="60">
        <v>0.0267</v>
      </c>
      <c r="P80" s="60"/>
    </row>
    <row r="81" spans="2:16" ht="13.5">
      <c r="B81" s="27" t="s">
        <v>95</v>
      </c>
      <c r="C81" s="24">
        <v>22.848205</v>
      </c>
      <c r="D81" s="24">
        <v>-25.162572</v>
      </c>
      <c r="E81" s="24">
        <v>-3.652042</v>
      </c>
      <c r="F81" s="60">
        <v>-0.1675</v>
      </c>
      <c r="K81" s="27" t="s">
        <v>145</v>
      </c>
      <c r="L81" s="24">
        <v>30.67208</v>
      </c>
      <c r="M81" s="24">
        <v>-30.922703</v>
      </c>
      <c r="N81" s="24">
        <v>-8.80701</v>
      </c>
      <c r="O81" s="60">
        <v>0.0237</v>
      </c>
      <c r="P81" s="60"/>
    </row>
    <row r="82" spans="2:16" ht="13.5">
      <c r="B82" s="27" t="s">
        <v>96</v>
      </c>
      <c r="C82" s="24">
        <v>23.67197</v>
      </c>
      <c r="D82" s="24">
        <v>-23.397724</v>
      </c>
      <c r="E82" s="24">
        <v>-4.111907</v>
      </c>
      <c r="F82" s="60">
        <v>-0.1799</v>
      </c>
      <c r="K82" s="27" t="s">
        <v>140</v>
      </c>
      <c r="L82" s="24">
        <v>30.181629</v>
      </c>
      <c r="M82" s="24">
        <v>-32.893281</v>
      </c>
      <c r="N82" s="24">
        <v>-8.085829</v>
      </c>
      <c r="O82" s="60">
        <v>0.0215</v>
      </c>
      <c r="P82" s="60"/>
    </row>
    <row r="83" spans="2:16" ht="13.5">
      <c r="B83" s="27" t="s">
        <v>97</v>
      </c>
      <c r="C83" s="24">
        <v>24.598653</v>
      </c>
      <c r="D83" s="24">
        <v>-21.688785</v>
      </c>
      <c r="E83" s="24">
        <v>-4.503087</v>
      </c>
      <c r="F83" s="60">
        <v>-0.194</v>
      </c>
      <c r="K83" s="27" t="s">
        <v>139</v>
      </c>
      <c r="L83" s="24">
        <v>30.068435</v>
      </c>
      <c r="M83" s="24">
        <v>-34.787284</v>
      </c>
      <c r="N83" s="24">
        <v>-7.273958</v>
      </c>
      <c r="O83" s="60">
        <v>0.0177</v>
      </c>
      <c r="P83" s="60"/>
    </row>
    <row r="84" spans="2:16" ht="13.5">
      <c r="B84" s="27" t="s">
        <v>98</v>
      </c>
      <c r="C84" s="24">
        <v>25.592894</v>
      </c>
      <c r="D84" s="24">
        <v>-20.030022</v>
      </c>
      <c r="E84" s="24">
        <v>-4.824915</v>
      </c>
      <c r="F84" s="60">
        <v>-0.2137</v>
      </c>
      <c r="K84" s="27" t="s">
        <v>149</v>
      </c>
      <c r="L84" s="24">
        <v>30.742931</v>
      </c>
      <c r="M84" s="24">
        <v>-26.341702</v>
      </c>
      <c r="N84" s="24">
        <v>-9.111226</v>
      </c>
      <c r="O84" s="60">
        <v>0.0084</v>
      </c>
      <c r="P84" s="60"/>
    </row>
    <row r="85" spans="2:16" ht="13.5">
      <c r="B85" s="27" t="s">
        <v>99</v>
      </c>
      <c r="C85" s="24">
        <v>26.641666</v>
      </c>
      <c r="D85" s="24">
        <v>-18.417858</v>
      </c>
      <c r="E85" s="24">
        <v>-5.070081</v>
      </c>
      <c r="F85" s="60">
        <v>-0.2305</v>
      </c>
      <c r="K85" s="27" t="s">
        <v>156</v>
      </c>
      <c r="L85" s="24">
        <v>32.695622</v>
      </c>
      <c r="M85" s="24">
        <v>-23.164817</v>
      </c>
      <c r="N85" s="24">
        <v>-9.762468</v>
      </c>
      <c r="O85" s="60">
        <v>0.0084</v>
      </c>
      <c r="P85" s="60"/>
    </row>
    <row r="86" spans="2:16" ht="13.5">
      <c r="B86" s="27" t="s">
        <v>100</v>
      </c>
      <c r="C86" s="24">
        <v>27.735688</v>
      </c>
      <c r="D86" s="24">
        <v>-16.842513</v>
      </c>
      <c r="E86" s="24">
        <v>-5.224752</v>
      </c>
      <c r="F86" s="60">
        <v>-0.24</v>
      </c>
      <c r="K86" s="27" t="s">
        <v>154</v>
      </c>
      <c r="L86" s="24">
        <v>33.267361</v>
      </c>
      <c r="M86" s="24">
        <v>-19.157974</v>
      </c>
      <c r="N86" s="24">
        <v>-9.234621</v>
      </c>
      <c r="O86" s="60">
        <v>-0.0015</v>
      </c>
      <c r="P86" s="60"/>
    </row>
    <row r="87" spans="2:16" ht="13.5">
      <c r="B87" s="27" t="s">
        <v>101</v>
      </c>
      <c r="C87" s="24">
        <v>28.861432</v>
      </c>
      <c r="D87" s="24">
        <v>-15.303971</v>
      </c>
      <c r="E87" s="24">
        <v>-5.277506</v>
      </c>
      <c r="F87" s="60">
        <v>-0.2412</v>
      </c>
      <c r="K87" s="27" t="s">
        <v>150</v>
      </c>
      <c r="L87" s="24">
        <v>29.220072</v>
      </c>
      <c r="M87" s="24">
        <v>-25.303072</v>
      </c>
      <c r="N87" s="24">
        <v>-8.338189</v>
      </c>
      <c r="O87" s="60">
        <v>-0.0063</v>
      </c>
      <c r="P87" s="60"/>
    </row>
    <row r="88" spans="2:16" ht="13.5">
      <c r="B88" s="27" t="s">
        <v>102</v>
      </c>
      <c r="C88" s="24">
        <v>29.992848</v>
      </c>
      <c r="D88" s="24">
        <v>-13.800996</v>
      </c>
      <c r="E88" s="24">
        <v>-5.234998</v>
      </c>
      <c r="F88" s="60">
        <v>-0.2493</v>
      </c>
      <c r="K88" s="27" t="s">
        <v>129</v>
      </c>
      <c r="L88" s="24">
        <v>40.271761</v>
      </c>
      <c r="M88" s="24">
        <v>-4.649108</v>
      </c>
      <c r="N88" s="24">
        <v>-3.106542</v>
      </c>
      <c r="O88" s="60">
        <v>-0.0103</v>
      </c>
      <c r="P88" s="60"/>
    </row>
    <row r="89" spans="2:16" ht="13.5">
      <c r="B89" s="27" t="s">
        <v>103</v>
      </c>
      <c r="C89" s="24">
        <v>31.12084</v>
      </c>
      <c r="D89" s="24">
        <v>-12.338452</v>
      </c>
      <c r="E89" s="24">
        <v>-5.105145</v>
      </c>
      <c r="F89" s="60">
        <v>-0.2615</v>
      </c>
      <c r="G89" s="60">
        <v>-0.01150000000000001</v>
      </c>
      <c r="K89" s="27" t="s">
        <v>72</v>
      </c>
      <c r="L89" s="24">
        <v>21.772786</v>
      </c>
      <c r="M89" s="24">
        <v>-24.111527</v>
      </c>
      <c r="N89" s="24">
        <v>-0.703948</v>
      </c>
      <c r="O89" s="60">
        <v>-0.0147</v>
      </c>
      <c r="P89" s="60"/>
    </row>
    <row r="90" spans="2:16" ht="13.5">
      <c r="B90" s="27" t="s">
        <v>104</v>
      </c>
      <c r="C90" s="24">
        <v>32.23709</v>
      </c>
      <c r="D90" s="24">
        <v>-10.921028</v>
      </c>
      <c r="E90" s="24">
        <v>-4.88</v>
      </c>
      <c r="F90" s="60">
        <v>-0.2691</v>
      </c>
      <c r="G90" s="60">
        <v>-0.019100000000000006</v>
      </c>
      <c r="K90" s="27" t="s">
        <v>79</v>
      </c>
      <c r="L90" s="24">
        <v>23.40229</v>
      </c>
      <c r="M90" s="24">
        <v>-17.92001</v>
      </c>
      <c r="N90" s="24">
        <v>-0.603585</v>
      </c>
      <c r="O90" s="60">
        <v>-0.0199</v>
      </c>
      <c r="P90" s="60"/>
    </row>
    <row r="91" spans="2:16" ht="13.5">
      <c r="B91" s="27" t="s">
        <v>105</v>
      </c>
      <c r="C91" s="24">
        <v>33.316841</v>
      </c>
      <c r="D91" s="24">
        <v>-9.546476</v>
      </c>
      <c r="E91" s="24">
        <v>-4.533725</v>
      </c>
      <c r="F91" s="60">
        <v>-0.2737</v>
      </c>
      <c r="G91" s="60">
        <v>-0.0237</v>
      </c>
      <c r="K91" s="27" t="s">
        <v>71</v>
      </c>
      <c r="L91" s="24">
        <v>22.528556</v>
      </c>
      <c r="M91" s="24">
        <v>-22.328038</v>
      </c>
      <c r="N91" s="24">
        <v>-1.22244</v>
      </c>
      <c r="O91" s="60">
        <v>-0.0359</v>
      </c>
      <c r="P91" s="60"/>
    </row>
    <row r="92" spans="2:16" ht="13.5">
      <c r="B92" s="27" t="s">
        <v>106</v>
      </c>
      <c r="C92" s="24">
        <v>34.324754</v>
      </c>
      <c r="D92" s="24">
        <v>-8.197277</v>
      </c>
      <c r="E92" s="24">
        <v>-4.014299</v>
      </c>
      <c r="F92" s="60">
        <v>-0.2818</v>
      </c>
      <c r="G92" s="60">
        <v>-0.031799999999999995</v>
      </c>
      <c r="K92" s="27" t="s">
        <v>78</v>
      </c>
      <c r="L92" s="24">
        <v>24.446597</v>
      </c>
      <c r="M92" s="24">
        <v>-16.295116</v>
      </c>
      <c r="N92" s="24">
        <v>-0.875168</v>
      </c>
      <c r="O92" s="60">
        <v>-0.0376</v>
      </c>
      <c r="P92" s="60"/>
    </row>
    <row r="93" spans="2:16" ht="13.5">
      <c r="B93" s="27" t="s">
        <v>107</v>
      </c>
      <c r="C93" s="24">
        <v>35.270625</v>
      </c>
      <c r="D93" s="24">
        <v>-6.827814</v>
      </c>
      <c r="E93" s="24">
        <v>-3.289959</v>
      </c>
      <c r="F93" s="60">
        <v>-0.293</v>
      </c>
      <c r="G93" s="60">
        <v>-0.04299999999999998</v>
      </c>
      <c r="K93" s="27" t="s">
        <v>124</v>
      </c>
      <c r="L93" s="24">
        <v>33.542254</v>
      </c>
      <c r="M93" s="24">
        <v>-13.754682</v>
      </c>
      <c r="N93" s="24">
        <v>-7.695498</v>
      </c>
      <c r="O93" s="60">
        <v>-0.0409</v>
      </c>
      <c r="P93" s="60"/>
    </row>
    <row r="94" spans="2:16" ht="13.5">
      <c r="B94" s="27" t="s">
        <v>108</v>
      </c>
      <c r="C94" s="24">
        <v>36.199955</v>
      </c>
      <c r="D94" s="24">
        <v>-5.37845</v>
      </c>
      <c r="E94" s="24">
        <v>-2.350817</v>
      </c>
      <c r="F94" s="60">
        <v>-0.3025</v>
      </c>
      <c r="G94" s="60">
        <v>-0.0525</v>
      </c>
      <c r="K94" s="27" t="s">
        <v>70</v>
      </c>
      <c r="L94" s="24">
        <v>23.430797</v>
      </c>
      <c r="M94" s="24">
        <v>-20.583143</v>
      </c>
      <c r="N94" s="24">
        <v>-1.661374</v>
      </c>
      <c r="O94" s="60">
        <v>-0.0413</v>
      </c>
      <c r="P94" s="60"/>
    </row>
    <row r="95" spans="2:16" ht="13.5">
      <c r="B95" s="27" t="s">
        <v>109</v>
      </c>
      <c r="C95" s="24">
        <v>37.217204</v>
      </c>
      <c r="D95" s="24">
        <v>-3.787729</v>
      </c>
      <c r="E95" s="24">
        <v>-1.274305</v>
      </c>
      <c r="F95" s="60">
        <v>-0.321</v>
      </c>
      <c r="G95" s="60">
        <v>-0.07100000000000001</v>
      </c>
      <c r="K95" s="27" t="s">
        <v>69</v>
      </c>
      <c r="L95" s="24">
        <v>24.427418</v>
      </c>
      <c r="M95" s="24">
        <v>-18.890417</v>
      </c>
      <c r="N95" s="24">
        <v>-2.020281</v>
      </c>
      <c r="O95" s="60">
        <v>-0.0432</v>
      </c>
      <c r="P95" s="60"/>
    </row>
    <row r="96" spans="2:16" ht="13.5">
      <c r="B96" s="27" t="s">
        <v>110</v>
      </c>
      <c r="C96" s="24">
        <v>24.233778</v>
      </c>
      <c r="D96" s="24">
        <v>-37.03942</v>
      </c>
      <c r="E96" s="24">
        <v>-1.857962</v>
      </c>
      <c r="F96" s="60">
        <v>0.0836</v>
      </c>
      <c r="K96" s="27" t="s">
        <v>68</v>
      </c>
      <c r="L96" s="24">
        <v>25.486284</v>
      </c>
      <c r="M96" s="24">
        <v>-17.241518</v>
      </c>
      <c r="N96" s="24">
        <v>-2.296795</v>
      </c>
      <c r="O96" s="60">
        <v>-0.0469</v>
      </c>
      <c r="P96" s="60"/>
    </row>
    <row r="97" spans="2:16" ht="13.5">
      <c r="B97" s="27" t="s">
        <v>111</v>
      </c>
      <c r="C97" s="24">
        <v>23.906186</v>
      </c>
      <c r="D97" s="24">
        <v>-35.413323</v>
      </c>
      <c r="E97" s="24">
        <v>-2.81751</v>
      </c>
      <c r="F97" s="60">
        <v>0.0829</v>
      </c>
      <c r="K97" s="27" t="s">
        <v>127</v>
      </c>
      <c r="L97" s="24">
        <v>38.441989</v>
      </c>
      <c r="M97" s="24">
        <v>-7.395774</v>
      </c>
      <c r="N97" s="24">
        <v>-5.094791</v>
      </c>
      <c r="O97" s="60">
        <v>-0.0486</v>
      </c>
      <c r="P97" s="60"/>
    </row>
    <row r="98" spans="2:16" ht="13.5">
      <c r="B98" s="27" t="s">
        <v>112</v>
      </c>
      <c r="C98" s="24">
        <v>23.758167</v>
      </c>
      <c r="D98" s="24">
        <v>-33.781847</v>
      </c>
      <c r="E98" s="24">
        <v>-3.619432</v>
      </c>
      <c r="F98" s="60">
        <v>0.0831</v>
      </c>
      <c r="K98" s="27" t="s">
        <v>77</v>
      </c>
      <c r="L98" s="24">
        <v>25.52162</v>
      </c>
      <c r="M98" s="24">
        <v>-14.720647</v>
      </c>
      <c r="N98" s="24">
        <v>-1.054583</v>
      </c>
      <c r="O98" s="60">
        <v>-0.0547</v>
      </c>
      <c r="P98" s="60"/>
    </row>
    <row r="99" spans="2:16" ht="13.5">
      <c r="B99" s="27" t="s">
        <v>113</v>
      </c>
      <c r="C99" s="24">
        <v>23.799559</v>
      </c>
      <c r="D99" s="24">
        <v>-32.020865</v>
      </c>
      <c r="E99" s="24">
        <v>-4.348819</v>
      </c>
      <c r="F99" s="60">
        <v>0.0868</v>
      </c>
      <c r="K99" s="27" t="s">
        <v>126</v>
      </c>
      <c r="L99" s="24">
        <v>37.362364</v>
      </c>
      <c r="M99" s="24">
        <v>-8.921972</v>
      </c>
      <c r="N99" s="24">
        <v>-6.080726</v>
      </c>
      <c r="O99" s="60">
        <v>-0.0618</v>
      </c>
      <c r="P99" s="60"/>
    </row>
    <row r="100" spans="2:16" ht="13.5">
      <c r="B100" s="27" t="s">
        <v>114</v>
      </c>
      <c r="C100" s="24">
        <v>24.033628</v>
      </c>
      <c r="D100" s="24">
        <v>-30.304269</v>
      </c>
      <c r="E100" s="24">
        <v>-4.983407</v>
      </c>
      <c r="F100" s="60">
        <v>0.0818</v>
      </c>
      <c r="K100" s="27" t="s">
        <v>128</v>
      </c>
      <c r="L100" s="24">
        <v>39.378225</v>
      </c>
      <c r="M100" s="24">
        <v>-5.965426</v>
      </c>
      <c r="N100" s="24">
        <v>-4.084834</v>
      </c>
      <c r="O100" s="60">
        <v>-0.0626</v>
      </c>
      <c r="P100" s="60"/>
    </row>
    <row r="101" spans="2:16" ht="13.5">
      <c r="B101" s="27" t="s">
        <v>115</v>
      </c>
      <c r="C101" s="24">
        <v>24.467636</v>
      </c>
      <c r="D101" s="24">
        <v>-28.615314</v>
      </c>
      <c r="E101" s="24">
        <v>-5.547032</v>
      </c>
      <c r="F101" s="60">
        <v>0.0882</v>
      </c>
      <c r="K101" s="27" t="s">
        <v>76</v>
      </c>
      <c r="L101" s="24">
        <v>26.618181</v>
      </c>
      <c r="M101" s="24">
        <v>-13.193894</v>
      </c>
      <c r="N101" s="24">
        <v>-1.129462</v>
      </c>
      <c r="O101" s="60">
        <v>-0.0641</v>
      </c>
      <c r="P101" s="60"/>
    </row>
    <row r="102" spans="2:16" ht="13.5">
      <c r="B102" s="27" t="s">
        <v>116</v>
      </c>
      <c r="C102" s="24">
        <v>25.074752</v>
      </c>
      <c r="D102" s="24">
        <v>-26.916435</v>
      </c>
      <c r="E102" s="24">
        <v>-6.062988</v>
      </c>
      <c r="F102" s="60">
        <v>0.0892</v>
      </c>
      <c r="K102" s="27" t="s">
        <v>67</v>
      </c>
      <c r="L102" s="24">
        <v>26.57905</v>
      </c>
      <c r="M102" s="24">
        <v>-15.625134</v>
      </c>
      <c r="N102" s="24">
        <v>-2.492372</v>
      </c>
      <c r="O102" s="60">
        <v>-0.067</v>
      </c>
      <c r="P102" s="60"/>
    </row>
    <row r="103" spans="2:16" ht="13.5">
      <c r="B103" s="27" t="s">
        <v>117</v>
      </c>
      <c r="C103" s="24">
        <v>25.822307</v>
      </c>
      <c r="D103" s="24">
        <v>-25.247924</v>
      </c>
      <c r="E103" s="24">
        <v>-6.535436</v>
      </c>
      <c r="F103" s="60">
        <v>0.0759</v>
      </c>
      <c r="K103" s="27" t="s">
        <v>75</v>
      </c>
      <c r="L103" s="24">
        <v>27.7108</v>
      </c>
      <c r="M103" s="24">
        <v>-11.715186</v>
      </c>
      <c r="N103" s="24">
        <v>-1.106772</v>
      </c>
      <c r="O103" s="60">
        <v>-0.0801</v>
      </c>
      <c r="P103" s="60"/>
    </row>
    <row r="104" spans="2:16" ht="13.5">
      <c r="B104" s="27" t="s">
        <v>118</v>
      </c>
      <c r="C104" s="24">
        <v>26.694017</v>
      </c>
      <c r="D104" s="24">
        <v>-23.588582</v>
      </c>
      <c r="E104" s="24">
        <v>-6.962389</v>
      </c>
      <c r="F104" s="60">
        <v>0.0539</v>
      </c>
      <c r="K104" s="27" t="s">
        <v>66</v>
      </c>
      <c r="L104" s="24">
        <v>27.70396</v>
      </c>
      <c r="M104" s="24">
        <v>-14.040773</v>
      </c>
      <c r="N104" s="24">
        <v>-2.580341</v>
      </c>
      <c r="O104" s="60">
        <v>-0.0824</v>
      </c>
      <c r="P104" s="60"/>
    </row>
    <row r="105" spans="2:16" ht="13.5">
      <c r="B105" s="27" t="s">
        <v>119</v>
      </c>
      <c r="C105" s="24">
        <v>27.678674</v>
      </c>
      <c r="D105" s="24">
        <v>-21.930634</v>
      </c>
      <c r="E105" s="24">
        <v>-7.314505</v>
      </c>
      <c r="F105" s="60">
        <v>0.0458</v>
      </c>
      <c r="K105" s="27" t="s">
        <v>125</v>
      </c>
      <c r="L105" s="24">
        <v>34.838018</v>
      </c>
      <c r="M105" s="24">
        <v>-12.127527</v>
      </c>
      <c r="N105" s="24">
        <v>-7.415361</v>
      </c>
      <c r="O105" s="60">
        <v>-0.0868</v>
      </c>
      <c r="P105" s="60"/>
    </row>
    <row r="106" spans="2:16" ht="13.5">
      <c r="B106" s="27" t="s">
        <v>120</v>
      </c>
      <c r="C106" s="24">
        <v>28.74685</v>
      </c>
      <c r="D106" s="24">
        <v>-20.286246</v>
      </c>
      <c r="E106" s="24">
        <v>-7.585882</v>
      </c>
      <c r="F106" s="60">
        <v>0.0441</v>
      </c>
      <c r="K106" s="27" t="s">
        <v>65</v>
      </c>
      <c r="L106" s="24">
        <v>28.847842</v>
      </c>
      <c r="M106" s="24">
        <v>-12.497355</v>
      </c>
      <c r="N106" s="24">
        <v>-2.554074</v>
      </c>
      <c r="O106" s="60">
        <v>-0.0908</v>
      </c>
      <c r="P106" s="60"/>
    </row>
    <row r="107" spans="2:16" ht="13.5">
      <c r="B107" s="27" t="s">
        <v>121</v>
      </c>
      <c r="C107" s="24">
        <v>29.87854</v>
      </c>
      <c r="D107" s="24">
        <v>-18.644413</v>
      </c>
      <c r="E107" s="24">
        <v>-7.772115</v>
      </c>
      <c r="F107" s="60">
        <v>0.0359</v>
      </c>
      <c r="K107" s="27" t="s">
        <v>90</v>
      </c>
      <c r="L107" s="24">
        <v>22.183981</v>
      </c>
      <c r="M107" s="24">
        <v>-24.490675</v>
      </c>
      <c r="N107" s="24">
        <v>-1.336188</v>
      </c>
      <c r="O107" s="60">
        <v>-0.0937</v>
      </c>
      <c r="P107" s="60"/>
    </row>
    <row r="108" spans="2:16" ht="13.5">
      <c r="B108" s="27" t="s">
        <v>122</v>
      </c>
      <c r="C108" s="24">
        <v>31.060874</v>
      </c>
      <c r="D108" s="24">
        <v>-17.016712</v>
      </c>
      <c r="E108" s="24">
        <v>-7.849148</v>
      </c>
      <c r="F108" s="60">
        <v>0.0309</v>
      </c>
      <c r="K108" s="27" t="s">
        <v>64</v>
      </c>
      <c r="L108" s="24">
        <v>30.00401</v>
      </c>
      <c r="M108" s="24">
        <v>-10.997431</v>
      </c>
      <c r="N108" s="24">
        <v>-2.418211</v>
      </c>
      <c r="O108" s="60">
        <v>-0.094</v>
      </c>
      <c r="P108" s="60"/>
    </row>
    <row r="109" spans="2:16" ht="13.5">
      <c r="B109" s="27" t="s">
        <v>123</v>
      </c>
      <c r="C109" s="24">
        <v>32.289216</v>
      </c>
      <c r="D109" s="24">
        <v>-15.391545</v>
      </c>
      <c r="E109" s="24">
        <v>-7.80253</v>
      </c>
      <c r="F109" s="60">
        <v>0.0299</v>
      </c>
      <c r="K109" s="27" t="s">
        <v>73</v>
      </c>
      <c r="L109" s="24">
        <v>29.853141</v>
      </c>
      <c r="M109" s="24">
        <v>-8.93107</v>
      </c>
      <c r="N109" s="24">
        <v>-0.779048</v>
      </c>
      <c r="O109" s="60">
        <v>-0.0982</v>
      </c>
      <c r="P109" s="60"/>
    </row>
    <row r="110" spans="2:16" ht="13.5">
      <c r="B110" s="27" t="s">
        <v>124</v>
      </c>
      <c r="C110" s="24">
        <v>33.542254</v>
      </c>
      <c r="D110" s="24">
        <v>-13.754682</v>
      </c>
      <c r="E110" s="24">
        <v>-7.695498</v>
      </c>
      <c r="F110" s="60">
        <v>-0.0409</v>
      </c>
      <c r="K110" s="27" t="s">
        <v>74</v>
      </c>
      <c r="L110" s="24">
        <v>28.791275</v>
      </c>
      <c r="M110" s="24">
        <v>-10.288797</v>
      </c>
      <c r="N110" s="24">
        <v>-0.994072</v>
      </c>
      <c r="O110" s="60">
        <v>-0.0983</v>
      </c>
      <c r="P110" s="60"/>
    </row>
    <row r="111" spans="2:16" ht="13.5">
      <c r="B111" s="27" t="s">
        <v>125</v>
      </c>
      <c r="C111" s="24">
        <v>34.838018</v>
      </c>
      <c r="D111" s="24">
        <v>-12.127527</v>
      </c>
      <c r="E111" s="24">
        <v>-7.415361</v>
      </c>
      <c r="F111" s="60">
        <v>-0.0868</v>
      </c>
      <c r="K111" s="27" t="s">
        <v>91</v>
      </c>
      <c r="L111" s="24">
        <v>21.251637</v>
      </c>
      <c r="M111" s="24">
        <v>-32.523927</v>
      </c>
      <c r="N111" s="24">
        <v>-1.153119</v>
      </c>
      <c r="O111" s="60">
        <v>-0.1075</v>
      </c>
      <c r="P111" s="60"/>
    </row>
    <row r="112" spans="2:16" ht="13.5">
      <c r="B112" s="27" t="s">
        <v>126</v>
      </c>
      <c r="C112" s="24">
        <v>37.362364</v>
      </c>
      <c r="D112" s="24">
        <v>-8.921972</v>
      </c>
      <c r="E112" s="24">
        <v>-6.080726</v>
      </c>
      <c r="F112" s="60">
        <v>-0.0618</v>
      </c>
      <c r="K112" s="27" t="s">
        <v>63</v>
      </c>
      <c r="L112" s="24">
        <v>31.149177</v>
      </c>
      <c r="M112" s="24">
        <v>-9.534905</v>
      </c>
      <c r="N112" s="24">
        <v>-2.178028</v>
      </c>
      <c r="O112" s="60">
        <v>-0.1096</v>
      </c>
      <c r="P112" s="60"/>
    </row>
    <row r="113" spans="2:16" ht="13.5">
      <c r="B113" s="27" t="s">
        <v>127</v>
      </c>
      <c r="C113" s="24">
        <v>38.441989</v>
      </c>
      <c r="D113" s="24">
        <v>-7.395774</v>
      </c>
      <c r="E113" s="24">
        <v>-5.094791</v>
      </c>
      <c r="F113" s="60">
        <v>-0.0486</v>
      </c>
      <c r="K113" s="27" t="s">
        <v>62</v>
      </c>
      <c r="L113" s="24">
        <v>32.272416</v>
      </c>
      <c r="M113" s="24">
        <v>-8.113409</v>
      </c>
      <c r="N113" s="24">
        <v>-1.798541</v>
      </c>
      <c r="O113" s="60">
        <v>-0.1193</v>
      </c>
      <c r="P113" s="60"/>
    </row>
    <row r="114" spans="2:16" ht="13.5">
      <c r="B114" s="27" t="s">
        <v>128</v>
      </c>
      <c r="C114" s="24">
        <v>39.378225</v>
      </c>
      <c r="D114" s="24">
        <v>-5.965426</v>
      </c>
      <c r="E114" s="24">
        <v>-4.084834</v>
      </c>
      <c r="F114" s="60">
        <v>-0.0626</v>
      </c>
      <c r="K114" s="27" t="s">
        <v>89</v>
      </c>
      <c r="L114" s="24">
        <v>24.159338</v>
      </c>
      <c r="M114" s="24">
        <v>-21.301182</v>
      </c>
      <c r="N114" s="24">
        <v>-2.755259</v>
      </c>
      <c r="O114" s="60">
        <v>-0.1246</v>
      </c>
      <c r="P114" s="60"/>
    </row>
    <row r="115" spans="2:16" ht="13.5">
      <c r="B115" s="27" t="s">
        <v>129</v>
      </c>
      <c r="C115" s="24">
        <v>40.271761</v>
      </c>
      <c r="D115" s="24">
        <v>-4.649108</v>
      </c>
      <c r="E115" s="24">
        <v>-3.106542</v>
      </c>
      <c r="F115" s="60">
        <v>-0.0103</v>
      </c>
      <c r="K115" s="27" t="s">
        <v>61</v>
      </c>
      <c r="L115" s="24">
        <v>33.333563</v>
      </c>
      <c r="M115" s="24">
        <v>-6.724264</v>
      </c>
      <c r="N115" s="24">
        <v>-1.252229</v>
      </c>
      <c r="O115" s="60">
        <v>-0.1301</v>
      </c>
      <c r="P115" s="60"/>
    </row>
    <row r="116" spans="2:16" ht="13.5">
      <c r="B116" s="27" t="s">
        <v>130</v>
      </c>
      <c r="C116" s="24">
        <v>41.096058</v>
      </c>
      <c r="D116" s="24">
        <v>-3.34594</v>
      </c>
      <c r="E116" s="24">
        <v>-2.097644</v>
      </c>
      <c r="F116" s="60">
        <v>0.0639</v>
      </c>
      <c r="K116" s="27" t="s">
        <v>92</v>
      </c>
      <c r="L116" s="24">
        <v>21.331069</v>
      </c>
      <c r="M116" s="24">
        <v>-30.684687</v>
      </c>
      <c r="N116" s="24">
        <v>-1.876609</v>
      </c>
      <c r="O116" s="60">
        <v>-0.142</v>
      </c>
      <c r="P116" s="60"/>
    </row>
    <row r="117" spans="2:16" ht="13.5">
      <c r="B117" s="27" t="s">
        <v>131</v>
      </c>
      <c r="C117" s="24">
        <v>28.018528</v>
      </c>
      <c r="D117" s="24">
        <v>-39.963182</v>
      </c>
      <c r="E117" s="24">
        <v>-1.470079</v>
      </c>
      <c r="F117" s="60">
        <v>0.0314</v>
      </c>
      <c r="K117" s="27" t="s">
        <v>94</v>
      </c>
      <c r="L117" s="24">
        <v>22.173357</v>
      </c>
      <c r="M117" s="24">
        <v>-26.973048</v>
      </c>
      <c r="N117" s="24">
        <v>-3.120065</v>
      </c>
      <c r="O117" s="60">
        <v>-0.145</v>
      </c>
      <c r="P117" s="60"/>
    </row>
    <row r="118" spans="2:16" ht="13.5">
      <c r="B118" s="27" t="s">
        <v>132</v>
      </c>
      <c r="C118" s="24">
        <v>27.541603</v>
      </c>
      <c r="D118" s="24">
        <v>-38.795242</v>
      </c>
      <c r="E118" s="24">
        <v>-2.520801</v>
      </c>
      <c r="F118" s="60">
        <v>0.031</v>
      </c>
      <c r="K118" s="27" t="s">
        <v>93</v>
      </c>
      <c r="L118" s="24">
        <v>21.638764</v>
      </c>
      <c r="M118" s="24">
        <v>-28.828408</v>
      </c>
      <c r="N118" s="24">
        <v>-2.531669</v>
      </c>
      <c r="O118" s="60">
        <v>-0.1564</v>
      </c>
      <c r="P118" s="60"/>
    </row>
    <row r="119" spans="2:16" ht="13.5">
      <c r="B119" s="27" t="s">
        <v>133</v>
      </c>
      <c r="C119" s="24">
        <v>27.131691</v>
      </c>
      <c r="D119" s="24">
        <v>-37.457641</v>
      </c>
      <c r="E119" s="24">
        <v>-3.485442</v>
      </c>
      <c r="F119" s="60">
        <v>0.0616</v>
      </c>
      <c r="K119" s="27" t="s">
        <v>88</v>
      </c>
      <c r="L119" s="24">
        <v>25.215483</v>
      </c>
      <c r="M119" s="24">
        <v>-19.67002</v>
      </c>
      <c r="N119" s="24">
        <v>-3.261739</v>
      </c>
      <c r="O119" s="60">
        <v>-0.157</v>
      </c>
      <c r="P119" s="60"/>
    </row>
    <row r="120" spans="2:16" ht="13.5">
      <c r="B120" s="27" t="s">
        <v>134</v>
      </c>
      <c r="C120" s="24">
        <v>26.792341</v>
      </c>
      <c r="D120" s="24">
        <v>-35.889933</v>
      </c>
      <c r="E120" s="24">
        <v>-4.448947</v>
      </c>
      <c r="F120" s="60">
        <v>0.0558</v>
      </c>
      <c r="K120" s="27" t="s">
        <v>95</v>
      </c>
      <c r="L120" s="24">
        <v>22.848205</v>
      </c>
      <c r="M120" s="24">
        <v>-25.162572</v>
      </c>
      <c r="N120" s="24">
        <v>-3.652042</v>
      </c>
      <c r="O120" s="60">
        <v>-0.1675</v>
      </c>
      <c r="P120" s="60"/>
    </row>
    <row r="121" spans="2:16" ht="13.5">
      <c r="B121" s="27" t="s">
        <v>135</v>
      </c>
      <c r="C121" s="24">
        <v>28.846692</v>
      </c>
      <c r="D121" s="24">
        <v>-37.666636</v>
      </c>
      <c r="E121" s="24">
        <v>-4.492275</v>
      </c>
      <c r="F121" s="60">
        <v>0.0407</v>
      </c>
      <c r="K121" s="27" t="s">
        <v>87</v>
      </c>
      <c r="L121" s="24">
        <v>26.332243</v>
      </c>
      <c r="M121" s="24">
        <v>-18.042676</v>
      </c>
      <c r="N121" s="24">
        <v>-3.633319</v>
      </c>
      <c r="O121" s="60">
        <v>-0.1691</v>
      </c>
      <c r="P121" s="60"/>
    </row>
    <row r="122" spans="2:16" ht="13.5">
      <c r="B122" s="27" t="s">
        <v>136</v>
      </c>
      <c r="C122" s="24">
        <v>26.620129</v>
      </c>
      <c r="D122" s="24">
        <v>-34.00698</v>
      </c>
      <c r="E122" s="24">
        <v>-5.405828</v>
      </c>
      <c r="F122" s="60">
        <v>0.0342</v>
      </c>
      <c r="K122" s="27" t="s">
        <v>96</v>
      </c>
      <c r="L122" s="24">
        <v>23.67197</v>
      </c>
      <c r="M122" s="24">
        <v>-23.397724</v>
      </c>
      <c r="N122" s="24">
        <v>-4.111907</v>
      </c>
      <c r="O122" s="60">
        <v>-0.1799</v>
      </c>
      <c r="P122" s="60"/>
    </row>
    <row r="123" spans="2:16" ht="13.5">
      <c r="B123" s="27" t="s">
        <v>137</v>
      </c>
      <c r="C123" s="24">
        <v>28.516517</v>
      </c>
      <c r="D123" s="24">
        <v>-36.159835</v>
      </c>
      <c r="E123" s="24">
        <v>-5.425022</v>
      </c>
      <c r="F123" s="60">
        <v>0.0457</v>
      </c>
      <c r="K123" s="27" t="s">
        <v>86</v>
      </c>
      <c r="L123" s="24">
        <v>27.494818</v>
      </c>
      <c r="M123" s="24">
        <v>-16.424586</v>
      </c>
      <c r="N123" s="24">
        <v>-3.893935</v>
      </c>
      <c r="O123" s="60">
        <v>-0.1803</v>
      </c>
      <c r="P123" s="60"/>
    </row>
    <row r="124" spans="2:16" ht="13.5">
      <c r="B124" s="27" t="s">
        <v>138</v>
      </c>
      <c r="C124" s="24">
        <v>28.3472</v>
      </c>
      <c r="D124" s="24">
        <v>-34.390427</v>
      </c>
      <c r="E124" s="24">
        <v>-6.337427</v>
      </c>
      <c r="F124" s="60">
        <v>0.0318</v>
      </c>
      <c r="K124" s="27" t="s">
        <v>97</v>
      </c>
      <c r="L124" s="24">
        <v>24.598653</v>
      </c>
      <c r="M124" s="24">
        <v>-21.688785</v>
      </c>
      <c r="N124" s="24">
        <v>-4.503087</v>
      </c>
      <c r="O124" s="60">
        <v>-0.194</v>
      </c>
      <c r="P124" s="60"/>
    </row>
    <row r="125" spans="2:16" ht="13.5">
      <c r="B125" s="27" t="s">
        <v>139</v>
      </c>
      <c r="C125" s="24">
        <v>30.068435</v>
      </c>
      <c r="D125" s="24">
        <v>-34.787284</v>
      </c>
      <c r="E125" s="24">
        <v>-7.273958</v>
      </c>
      <c r="F125" s="60">
        <v>0.0177</v>
      </c>
      <c r="K125" s="27" t="s">
        <v>85</v>
      </c>
      <c r="L125" s="24">
        <v>28.693556</v>
      </c>
      <c r="M125" s="24">
        <v>-14.819558</v>
      </c>
      <c r="N125" s="24">
        <v>-4.0503</v>
      </c>
      <c r="O125" s="60">
        <v>-0.1987</v>
      </c>
      <c r="P125" s="60"/>
    </row>
    <row r="126" spans="2:16" ht="13.5">
      <c r="B126" s="27" t="s">
        <v>140</v>
      </c>
      <c r="C126" s="24">
        <v>30.181629</v>
      </c>
      <c r="D126" s="24">
        <v>-32.893281</v>
      </c>
      <c r="E126" s="24">
        <v>-8.085829</v>
      </c>
      <c r="F126" s="60">
        <v>0.0215</v>
      </c>
      <c r="K126" s="27" t="s">
        <v>98</v>
      </c>
      <c r="L126" s="24">
        <v>25.592894</v>
      </c>
      <c r="M126" s="24">
        <v>-20.030022</v>
      </c>
      <c r="N126" s="24">
        <v>-4.824915</v>
      </c>
      <c r="O126" s="60">
        <v>-0.2137</v>
      </c>
      <c r="P126" s="60"/>
    </row>
    <row r="127" spans="2:16" ht="13.5">
      <c r="B127" s="27" t="s">
        <v>141</v>
      </c>
      <c r="C127" s="24">
        <v>28.486304</v>
      </c>
      <c r="D127" s="24">
        <v>-32.290232</v>
      </c>
      <c r="E127" s="24">
        <v>-7.215967</v>
      </c>
      <c r="F127" s="60">
        <v>0.0274</v>
      </c>
      <c r="K127" s="27" t="s">
        <v>84</v>
      </c>
      <c r="L127" s="24">
        <v>29.920306</v>
      </c>
      <c r="M127" s="24">
        <v>-13.226035</v>
      </c>
      <c r="N127" s="24">
        <v>-4.082436</v>
      </c>
      <c r="O127" s="60">
        <v>-0.2182</v>
      </c>
      <c r="P127" s="60"/>
    </row>
    <row r="128" spans="2:16" ht="13.5">
      <c r="B128" s="27" t="s">
        <v>142</v>
      </c>
      <c r="C128" s="24">
        <v>26.790814</v>
      </c>
      <c r="D128" s="24">
        <v>-31.686696</v>
      </c>
      <c r="E128" s="24">
        <v>-6.343834</v>
      </c>
      <c r="F128" s="60">
        <v>0.0353</v>
      </c>
      <c r="K128" s="27" t="s">
        <v>99</v>
      </c>
      <c r="L128" s="24">
        <v>26.641666</v>
      </c>
      <c r="M128" s="24">
        <v>-18.417858</v>
      </c>
      <c r="N128" s="24">
        <v>-5.070081</v>
      </c>
      <c r="O128" s="60">
        <v>-0.2305</v>
      </c>
      <c r="P128" s="60"/>
    </row>
    <row r="129" spans="2:16" ht="13.5">
      <c r="B129" s="27" t="s">
        <v>143</v>
      </c>
      <c r="C129" s="24">
        <v>27.41642</v>
      </c>
      <c r="D129" s="24">
        <v>-29.282196</v>
      </c>
      <c r="E129" s="24">
        <v>-7.166313</v>
      </c>
      <c r="F129" s="60">
        <v>0.0447</v>
      </c>
      <c r="K129" s="27" t="s">
        <v>83</v>
      </c>
      <c r="L129" s="24">
        <v>31.156395</v>
      </c>
      <c r="M129" s="24">
        <v>-11.642071</v>
      </c>
      <c r="N129" s="24">
        <v>-3.95725</v>
      </c>
      <c r="O129" s="60">
        <v>-0.2326</v>
      </c>
      <c r="P129" s="60"/>
    </row>
    <row r="130" spans="2:16" ht="13.5">
      <c r="B130" s="27" t="s">
        <v>144</v>
      </c>
      <c r="C130" s="24">
        <v>29.040973</v>
      </c>
      <c r="D130" s="24">
        <v>-30.100309</v>
      </c>
      <c r="E130" s="24">
        <v>-7.992307</v>
      </c>
      <c r="F130" s="60">
        <v>0.028</v>
      </c>
      <c r="K130" s="27" t="s">
        <v>100</v>
      </c>
      <c r="L130" s="24">
        <v>27.735688</v>
      </c>
      <c r="M130" s="24">
        <v>-16.842513</v>
      </c>
      <c r="N130" s="24">
        <v>-5.224752</v>
      </c>
      <c r="O130" s="60">
        <v>-0.24</v>
      </c>
      <c r="P130" s="60"/>
    </row>
    <row r="131" spans="2:16" ht="13.5">
      <c r="B131" s="27" t="s">
        <v>145</v>
      </c>
      <c r="C131" s="24">
        <v>30.67208</v>
      </c>
      <c r="D131" s="24">
        <v>-30.922703</v>
      </c>
      <c r="E131" s="24">
        <v>-8.80701</v>
      </c>
      <c r="F131" s="60">
        <v>0.0237</v>
      </c>
      <c r="K131" s="27" t="s">
        <v>101</v>
      </c>
      <c r="L131" s="24">
        <v>28.861432</v>
      </c>
      <c r="M131" s="24">
        <v>-15.303971</v>
      </c>
      <c r="N131" s="24">
        <v>-5.277506</v>
      </c>
      <c r="O131" s="60">
        <v>-0.2412</v>
      </c>
      <c r="P131" s="60"/>
    </row>
    <row r="132" spans="2:16" ht="13.5">
      <c r="B132" s="27" t="s">
        <v>146</v>
      </c>
      <c r="C132" s="24">
        <v>31.409184</v>
      </c>
      <c r="D132" s="24">
        <v>-29.077458</v>
      </c>
      <c r="E132" s="24">
        <v>-9.399553</v>
      </c>
      <c r="F132" s="60">
        <v>0.0267</v>
      </c>
      <c r="K132" s="27" t="s">
        <v>102</v>
      </c>
      <c r="L132" s="24">
        <v>29.992848</v>
      </c>
      <c r="M132" s="24">
        <v>-13.800996</v>
      </c>
      <c r="N132" s="24">
        <v>-5.234998</v>
      </c>
      <c r="O132" s="60">
        <v>-0.2493</v>
      </c>
      <c r="P132" s="60"/>
    </row>
    <row r="133" spans="2:16" ht="13.5">
      <c r="B133" s="27" t="s">
        <v>147</v>
      </c>
      <c r="C133" s="24">
        <v>29.849793</v>
      </c>
      <c r="D133" s="24">
        <v>-28.123744</v>
      </c>
      <c r="E133" s="24">
        <v>-8.600568</v>
      </c>
      <c r="F133" s="60">
        <v>0.0384</v>
      </c>
      <c r="K133" s="27" t="s">
        <v>82</v>
      </c>
      <c r="L133" s="24">
        <v>33.526221</v>
      </c>
      <c r="M133" s="24">
        <v>-8.499697</v>
      </c>
      <c r="N133" s="24">
        <v>-3.132166</v>
      </c>
      <c r="O133" s="60">
        <v>-0.2594</v>
      </c>
      <c r="P133" s="60">
        <v>-0.00940000000000002</v>
      </c>
    </row>
    <row r="134" spans="2:16" ht="13.5">
      <c r="B134" s="27" t="s">
        <v>148</v>
      </c>
      <c r="C134" s="24">
        <v>28.279184</v>
      </c>
      <c r="D134" s="24">
        <v>-27.163887</v>
      </c>
      <c r="E134" s="24">
        <v>-7.812383</v>
      </c>
      <c r="F134" s="60">
        <v>0.0355</v>
      </c>
      <c r="K134" s="27" t="s">
        <v>103</v>
      </c>
      <c r="L134" s="24">
        <v>31.12084</v>
      </c>
      <c r="M134" s="24">
        <v>-12.338452</v>
      </c>
      <c r="N134" s="24">
        <v>-5.105145</v>
      </c>
      <c r="O134" s="60">
        <v>-0.2615</v>
      </c>
      <c r="P134" s="60">
        <v>-0.01150000000000001</v>
      </c>
    </row>
    <row r="135" spans="2:16" ht="13.5">
      <c r="B135" s="27" t="s">
        <v>149</v>
      </c>
      <c r="C135" s="24">
        <v>30.742931</v>
      </c>
      <c r="D135" s="24">
        <v>-26.341702</v>
      </c>
      <c r="E135" s="24">
        <v>-9.111226</v>
      </c>
      <c r="F135" s="60">
        <v>0.0084</v>
      </c>
      <c r="K135" s="27" t="s">
        <v>81</v>
      </c>
      <c r="L135" s="24">
        <v>34.590662</v>
      </c>
      <c r="M135" s="24">
        <v>-6.957008</v>
      </c>
      <c r="N135" s="24">
        <v>-2.393399</v>
      </c>
      <c r="O135" s="60">
        <v>-0.2656</v>
      </c>
      <c r="P135" s="60">
        <v>-0.015600000000000003</v>
      </c>
    </row>
    <row r="136" spans="2:16" ht="13.5">
      <c r="B136" s="27" t="s">
        <v>150</v>
      </c>
      <c r="C136" s="24">
        <v>29.220072</v>
      </c>
      <c r="D136" s="24">
        <v>-25.303072</v>
      </c>
      <c r="E136" s="24">
        <v>-8.338189</v>
      </c>
      <c r="F136" s="60">
        <v>-0.0063</v>
      </c>
      <c r="K136" s="27" t="s">
        <v>104</v>
      </c>
      <c r="L136" s="24">
        <v>32.23709</v>
      </c>
      <c r="M136" s="24">
        <v>-10.921028</v>
      </c>
      <c r="N136" s="24">
        <v>-4.88</v>
      </c>
      <c r="O136" s="60">
        <v>-0.2691</v>
      </c>
      <c r="P136" s="60">
        <v>-0.019100000000000006</v>
      </c>
    </row>
    <row r="137" spans="2:16" ht="13.5">
      <c r="B137" s="27" t="s">
        <v>151</v>
      </c>
      <c r="C137" s="24">
        <v>31.71345</v>
      </c>
      <c r="D137" s="24">
        <v>-24.705789</v>
      </c>
      <c r="E137" s="24">
        <v>-9.467728</v>
      </c>
      <c r="F137" s="60">
        <v>0.0286</v>
      </c>
      <c r="K137" s="27" t="s">
        <v>80</v>
      </c>
      <c r="L137" s="24">
        <v>35.553604</v>
      </c>
      <c r="M137" s="24">
        <v>-5.4538</v>
      </c>
      <c r="N137" s="24">
        <v>-1.466346</v>
      </c>
      <c r="O137" s="60">
        <v>-0.271</v>
      </c>
      <c r="P137" s="60">
        <v>-0.02100000000000002</v>
      </c>
    </row>
    <row r="138" spans="2:16" ht="13.5">
      <c r="B138" s="27" t="s">
        <v>152</v>
      </c>
      <c r="C138" s="24">
        <v>30.232711</v>
      </c>
      <c r="D138" s="24">
        <v>-23.625817</v>
      </c>
      <c r="E138" s="24">
        <v>-8.669359</v>
      </c>
      <c r="F138" s="60">
        <v>0.0366</v>
      </c>
      <c r="K138" s="27" t="s">
        <v>105</v>
      </c>
      <c r="L138" s="24">
        <v>33.316841</v>
      </c>
      <c r="M138" s="24">
        <v>-9.546476</v>
      </c>
      <c r="N138" s="24">
        <v>-4.533725</v>
      </c>
      <c r="O138" s="60">
        <v>-0.2737</v>
      </c>
      <c r="P138" s="60">
        <v>-0.0237</v>
      </c>
    </row>
    <row r="139" spans="2:16" ht="13.5">
      <c r="B139" s="27" t="s">
        <v>153</v>
      </c>
      <c r="C139" s="24">
        <v>31.238483</v>
      </c>
      <c r="D139" s="24">
        <v>-22.07144</v>
      </c>
      <c r="E139" s="24">
        <v>-8.941667</v>
      </c>
      <c r="F139" s="60">
        <v>0.0332</v>
      </c>
      <c r="K139" s="27" t="s">
        <v>106</v>
      </c>
      <c r="L139" s="24">
        <v>34.324754</v>
      </c>
      <c r="M139" s="24">
        <v>-8.197277</v>
      </c>
      <c r="N139" s="24">
        <v>-4.014299</v>
      </c>
      <c r="O139" s="60">
        <v>-0.2818</v>
      </c>
      <c r="P139" s="60">
        <v>-0.031799999999999995</v>
      </c>
    </row>
    <row r="140" spans="2:16" ht="13.5">
      <c r="B140" s="27" t="s">
        <v>154</v>
      </c>
      <c r="C140" s="24">
        <v>33.267361</v>
      </c>
      <c r="D140" s="24">
        <v>-19.157974</v>
      </c>
      <c r="E140" s="24">
        <v>-9.234621</v>
      </c>
      <c r="F140" s="60">
        <v>-0.0015</v>
      </c>
      <c r="K140" s="27" t="s">
        <v>107</v>
      </c>
      <c r="L140" s="24">
        <v>35.270625</v>
      </c>
      <c r="M140" s="24">
        <v>-6.827814</v>
      </c>
      <c r="N140" s="24">
        <v>-3.289959</v>
      </c>
      <c r="O140" s="60">
        <v>-0.293</v>
      </c>
      <c r="P140" s="60">
        <v>-0.04299999999999998</v>
      </c>
    </row>
    <row r="141" spans="2:16" ht="13.5">
      <c r="B141" s="27" t="s">
        <v>155</v>
      </c>
      <c r="C141" s="24">
        <v>32.254233</v>
      </c>
      <c r="D141" s="24">
        <v>-20.590166</v>
      </c>
      <c r="E141" s="24">
        <v>-9.118773</v>
      </c>
      <c r="F141" s="60">
        <v>0.0317</v>
      </c>
      <c r="K141" s="27" t="s">
        <v>108</v>
      </c>
      <c r="L141" s="24">
        <v>36.199955</v>
      </c>
      <c r="M141" s="24">
        <v>-5.37845</v>
      </c>
      <c r="N141" s="24">
        <v>-2.350817</v>
      </c>
      <c r="O141" s="60">
        <v>-0.3025</v>
      </c>
      <c r="P141" s="60">
        <v>-0.0525</v>
      </c>
    </row>
    <row r="142" spans="2:16" ht="13.5">
      <c r="B142" s="27" t="s">
        <v>156</v>
      </c>
      <c r="C142" s="24">
        <v>32.695622</v>
      </c>
      <c r="D142" s="24">
        <v>-23.164817</v>
      </c>
      <c r="E142" s="24">
        <v>-9.762468</v>
      </c>
      <c r="F142" s="60">
        <v>0.0084</v>
      </c>
      <c r="K142" s="27" t="s">
        <v>109</v>
      </c>
      <c r="L142" s="24">
        <v>37.217204</v>
      </c>
      <c r="M142" s="24">
        <v>-3.787729</v>
      </c>
      <c r="N142" s="24">
        <v>-1.274305</v>
      </c>
      <c r="O142" s="60">
        <v>-0.321</v>
      </c>
      <c r="P142" s="60">
        <v>-0.07100000000000001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 P46:P142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142"/>
  <sheetViews>
    <sheetView workbookViewId="0" topLeftCell="A22">
      <selection activeCell="K39" sqref="K39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53</v>
      </c>
      <c r="C2" s="74" t="s">
        <v>57</v>
      </c>
      <c r="D2" s="75"/>
      <c r="E2" s="3"/>
      <c r="F2" s="4" t="s">
        <v>3</v>
      </c>
      <c r="G2" s="11">
        <v>39141.39824074074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54</v>
      </c>
      <c r="C3" s="74" t="s">
        <v>58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55</v>
      </c>
      <c r="C4" s="76" t="s">
        <v>59</v>
      </c>
      <c r="D4" s="73"/>
      <c r="E4" s="1"/>
      <c r="F4" s="4" t="s">
        <v>2</v>
      </c>
      <c r="G4" s="1"/>
    </row>
    <row r="5" spans="2:7" ht="13.5">
      <c r="B5" s="4" t="s">
        <v>56</v>
      </c>
      <c r="C5" s="76" t="s">
        <v>60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96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</v>
      </c>
      <c r="D7" s="73"/>
      <c r="E7" s="71" t="s">
        <v>19</v>
      </c>
      <c r="F7" s="71"/>
      <c r="G7" s="36">
        <v>-0.0659666666666667</v>
      </c>
      <c r="J7" s="2"/>
      <c r="K7" s="5"/>
      <c r="L7" s="5"/>
      <c r="M7" s="5"/>
      <c r="N7" s="2"/>
    </row>
    <row r="8" spans="2:14" ht="13.5">
      <c r="B8" s="57" t="s">
        <v>36</v>
      </c>
      <c r="C8" s="72">
        <v>0.25</v>
      </c>
      <c r="D8" s="73"/>
      <c r="E8" s="1"/>
      <c r="F8" s="14" t="s">
        <v>12</v>
      </c>
      <c r="G8" s="35">
        <v>0.0892</v>
      </c>
      <c r="J8" s="2"/>
      <c r="K8" s="5"/>
      <c r="L8" s="5"/>
      <c r="M8" s="5"/>
      <c r="N8" s="2"/>
    </row>
    <row r="9" spans="2:14" ht="13.5">
      <c r="B9" s="57" t="s">
        <v>37</v>
      </c>
      <c r="C9" s="72">
        <v>-0.25</v>
      </c>
      <c r="D9" s="73"/>
      <c r="E9" s="1"/>
      <c r="F9" s="14" t="s">
        <v>13</v>
      </c>
      <c r="G9" s="35">
        <v>-0.321</v>
      </c>
      <c r="J9" s="2"/>
      <c r="K9" s="5"/>
      <c r="L9" s="5"/>
      <c r="M9" s="5"/>
      <c r="N9" s="2"/>
    </row>
    <row r="10" spans="2:14" ht="13.5">
      <c r="B10" s="18" t="s">
        <v>5</v>
      </c>
      <c r="C10" s="46" t="s">
        <v>16</v>
      </c>
      <c r="D10" s="33"/>
      <c r="E10" s="1"/>
      <c r="F10" s="14" t="s">
        <v>14</v>
      </c>
      <c r="G10" s="35">
        <v>0.4102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52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0.11718535445287352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61</v>
      </c>
      <c r="C47" s="24">
        <v>-0.05146048853469409</v>
      </c>
      <c r="D47" s="24">
        <v>0.08026904991101791</v>
      </c>
      <c r="E47" s="24">
        <v>-0.08848866811008205</v>
      </c>
      <c r="F47" s="60">
        <v>-0.1301</v>
      </c>
    </row>
    <row r="48" spans="2:6" ht="13.5">
      <c r="B48" s="27" t="s">
        <v>62</v>
      </c>
      <c r="C48" s="24">
        <v>-0.05268745639567385</v>
      </c>
      <c r="D48" s="24">
        <v>0.06876718975967222</v>
      </c>
      <c r="E48" s="24">
        <v>-0.08198024084664768</v>
      </c>
      <c r="F48" s="60">
        <v>-0.1193</v>
      </c>
    </row>
    <row r="49" spans="2:6" ht="13.5">
      <c r="B49" s="27" t="s">
        <v>63</v>
      </c>
      <c r="C49" s="24">
        <v>-0.05315629966379731</v>
      </c>
      <c r="D49" s="24">
        <v>0.05899142999880169</v>
      </c>
      <c r="E49" s="24">
        <v>-0.07561232498771586</v>
      </c>
      <c r="F49" s="60">
        <v>-0.1096</v>
      </c>
    </row>
    <row r="50" spans="2:6" ht="13.5">
      <c r="B50" s="27" t="s">
        <v>64</v>
      </c>
      <c r="C50" s="24">
        <v>-0.04909843194229779</v>
      </c>
      <c r="D50" s="24">
        <v>0.0469596907321872</v>
      </c>
      <c r="E50" s="24">
        <v>-0.06489388750383718</v>
      </c>
      <c r="F50" s="60">
        <v>-0.094</v>
      </c>
    </row>
    <row r="51" spans="2:6" ht="13.5">
      <c r="B51" s="27" t="s">
        <v>65</v>
      </c>
      <c r="C51" s="24">
        <v>-0.05042477913504939</v>
      </c>
      <c r="D51" s="24">
        <v>0.041847261258444846</v>
      </c>
      <c r="E51" s="24">
        <v>-0.06290354905726403</v>
      </c>
      <c r="F51" s="60">
        <v>-0.0908</v>
      </c>
    </row>
    <row r="52" spans="2:6" ht="13.5">
      <c r="B52" s="27" t="s">
        <v>66</v>
      </c>
      <c r="C52" s="24">
        <v>-0.04819310523100029</v>
      </c>
      <c r="D52" s="24">
        <v>0.03448986239578922</v>
      </c>
      <c r="E52" s="24">
        <v>-0.05723897371296216</v>
      </c>
      <c r="F52" s="60">
        <v>-0.0824</v>
      </c>
    </row>
    <row r="53" spans="2:6" ht="13.5">
      <c r="B53" s="27" t="s">
        <v>67</v>
      </c>
      <c r="C53" s="24">
        <v>-0.04107820216550806</v>
      </c>
      <c r="D53" s="24">
        <v>0.02508971135843474</v>
      </c>
      <c r="E53" s="24">
        <v>-0.046567806908052845</v>
      </c>
      <c r="F53" s="60">
        <v>-0.067</v>
      </c>
    </row>
    <row r="54" spans="2:6" ht="13.5">
      <c r="B54" s="27" t="s">
        <v>68</v>
      </c>
      <c r="C54" s="24">
        <v>-0.030025333246932462</v>
      </c>
      <c r="D54" s="24">
        <v>0.015451481043903925</v>
      </c>
      <c r="E54" s="24">
        <v>-0.032553782824333855</v>
      </c>
      <c r="F54" s="60">
        <v>-0.0469</v>
      </c>
    </row>
    <row r="55" spans="2:6" ht="13.5">
      <c r="B55" s="27" t="s">
        <v>69</v>
      </c>
      <c r="C55" s="24">
        <v>-0.02878876596214397</v>
      </c>
      <c r="D55" s="24">
        <v>0.012163435320921678</v>
      </c>
      <c r="E55" s="24">
        <v>-0.029875585899043156</v>
      </c>
      <c r="F55" s="60">
        <v>-0.0432</v>
      </c>
    </row>
    <row r="56" spans="2:6" ht="13.5">
      <c r="B56" s="27" t="s">
        <v>70</v>
      </c>
      <c r="C56" s="24">
        <v>-0.028586986881581566</v>
      </c>
      <c r="D56" s="24">
        <v>0.009367097479703546</v>
      </c>
      <c r="E56" s="24">
        <v>-0.02833334223597861</v>
      </c>
      <c r="F56" s="60">
        <v>-0.0413</v>
      </c>
    </row>
    <row r="57" spans="2:6" ht="13.5">
      <c r="B57" s="27" t="s">
        <v>71</v>
      </c>
      <c r="C57" s="24">
        <v>-0.025782200509613773</v>
      </c>
      <c r="D57" s="24">
        <v>0.005853716913811979</v>
      </c>
      <c r="E57" s="24">
        <v>-0.024291994641565395</v>
      </c>
      <c r="F57" s="60">
        <v>-0.0359</v>
      </c>
    </row>
    <row r="58" spans="2:6" ht="13.5">
      <c r="B58" s="27" t="s">
        <v>72</v>
      </c>
      <c r="C58" s="24">
        <v>-0.010955747573273555</v>
      </c>
      <c r="D58" s="24">
        <v>0.0012990072572875988</v>
      </c>
      <c r="E58" s="24">
        <v>-0.009741938341364387</v>
      </c>
      <c r="F58" s="60">
        <v>-0.0147</v>
      </c>
    </row>
    <row r="59" spans="2:6" ht="13.5">
      <c r="B59" s="27" t="s">
        <v>73</v>
      </c>
      <c r="C59" s="24">
        <v>-0.0485463212017585</v>
      </c>
      <c r="D59" s="24">
        <v>0.051582019058409756</v>
      </c>
      <c r="E59" s="24">
        <v>-0.06803233319927227</v>
      </c>
      <c r="F59" s="60">
        <v>-0.0982</v>
      </c>
    </row>
    <row r="60" spans="2:6" ht="13.5">
      <c r="B60" s="27" t="s">
        <v>74</v>
      </c>
      <c r="C60" s="24">
        <v>-0.05179540044442987</v>
      </c>
      <c r="D60" s="24">
        <v>0.04852489257246262</v>
      </c>
      <c r="E60" s="24">
        <v>-0.06795272647014627</v>
      </c>
      <c r="F60" s="60">
        <v>-0.0983</v>
      </c>
    </row>
    <row r="61" spans="2:6" ht="13.5">
      <c r="B61" s="27" t="s">
        <v>75</v>
      </c>
      <c r="C61" s="24">
        <v>-0.04446642728332151</v>
      </c>
      <c r="D61" s="24">
        <v>0.036917927125831085</v>
      </c>
      <c r="E61" s="24">
        <v>-0.05547957479028809</v>
      </c>
      <c r="F61" s="60">
        <v>-0.0801</v>
      </c>
    </row>
    <row r="62" spans="2:6" ht="13.5">
      <c r="B62" s="27" t="s">
        <v>76</v>
      </c>
      <c r="C62" s="24">
        <v>-0.037309855126828495</v>
      </c>
      <c r="D62" s="24">
        <v>0.02702415298862526</v>
      </c>
      <c r="E62" s="24">
        <v>-0.044505534267832436</v>
      </c>
      <c r="F62" s="60">
        <v>-0.0641</v>
      </c>
    </row>
    <row r="63" spans="2:6" ht="13.5">
      <c r="B63" s="27" t="s">
        <v>77</v>
      </c>
      <c r="C63" s="24">
        <v>-0.03335327456010617</v>
      </c>
      <c r="D63" s="24">
        <v>0.020728031357643673</v>
      </c>
      <c r="E63" s="24">
        <v>-0.03803767506857936</v>
      </c>
      <c r="F63" s="60">
        <v>-0.0547</v>
      </c>
    </row>
    <row r="64" spans="2:6" ht="13.5">
      <c r="B64" s="27" t="s">
        <v>78</v>
      </c>
      <c r="C64" s="24">
        <v>-0.023894324184386306</v>
      </c>
      <c r="D64" s="24">
        <v>0.012587319834278077</v>
      </c>
      <c r="E64" s="24">
        <v>-0.026101285638746252</v>
      </c>
      <c r="F64" s="60">
        <v>-0.0376</v>
      </c>
    </row>
    <row r="65" spans="2:6" ht="13.5">
      <c r="B65" s="27" t="s">
        <v>79</v>
      </c>
      <c r="C65" s="24">
        <v>-0.013173270184381636</v>
      </c>
      <c r="D65" s="24">
        <v>0.005750485342666423</v>
      </c>
      <c r="E65" s="24">
        <v>-0.013798698930490572</v>
      </c>
      <c r="F65" s="60">
        <v>-0.0199</v>
      </c>
    </row>
    <row r="66" spans="2:7" ht="13.5">
      <c r="B66" s="27" t="s">
        <v>80</v>
      </c>
      <c r="C66" s="24">
        <v>-0.09367639063626854</v>
      </c>
      <c r="D66" s="24">
        <v>0.18030359101874804</v>
      </c>
      <c r="E66" s="24">
        <v>-0.1793811336575757</v>
      </c>
      <c r="F66" s="60">
        <v>-0.271</v>
      </c>
      <c r="G66" s="24">
        <v>-0.02100000000000002</v>
      </c>
    </row>
    <row r="67" spans="2:7" ht="13.5">
      <c r="B67" s="27" t="s">
        <v>81</v>
      </c>
      <c r="C67" s="24">
        <v>-0.10257701844598444</v>
      </c>
      <c r="D67" s="24">
        <v>0.16753663270705133</v>
      </c>
      <c r="E67" s="24">
        <v>-0.1787320242971635</v>
      </c>
      <c r="F67" s="60">
        <v>-0.2656</v>
      </c>
      <c r="G67" s="24">
        <v>-0.015600000000000003</v>
      </c>
    </row>
    <row r="68" spans="2:7" ht="13.5">
      <c r="B68" s="27" t="s">
        <v>82</v>
      </c>
      <c r="C68" s="24">
        <v>-0.11198591352632548</v>
      </c>
      <c r="D68" s="24">
        <v>0.15316026336825495</v>
      </c>
      <c r="E68" s="24">
        <v>-0.17691498188838972</v>
      </c>
      <c r="F68" s="60">
        <v>-0.2594</v>
      </c>
      <c r="G68" s="24">
        <v>-0.00940000000000002</v>
      </c>
    </row>
    <row r="69" spans="2:6" ht="13.5">
      <c r="B69" s="27" t="s">
        <v>83</v>
      </c>
      <c r="C69" s="24">
        <v>-0.12058902716333364</v>
      </c>
      <c r="D69" s="24">
        <v>0.1174875687930701</v>
      </c>
      <c r="E69" s="24">
        <v>-0.1604589656511366</v>
      </c>
      <c r="F69" s="60">
        <v>-0.2326</v>
      </c>
    </row>
    <row r="70" spans="2:6" ht="13.5">
      <c r="B70" s="27" t="s">
        <v>84</v>
      </c>
      <c r="C70" s="24">
        <v>-0.12112822988787642</v>
      </c>
      <c r="D70" s="24">
        <v>0.10050282616346173</v>
      </c>
      <c r="E70" s="24">
        <v>-0.15109321885131788</v>
      </c>
      <c r="F70" s="60">
        <v>-0.2182</v>
      </c>
    </row>
    <row r="71" spans="2:6" ht="13.5">
      <c r="B71" s="27" t="s">
        <v>85</v>
      </c>
      <c r="C71" s="24">
        <v>-0.11677503333671169</v>
      </c>
      <c r="D71" s="24">
        <v>0.08269595256904694</v>
      </c>
      <c r="E71" s="24">
        <v>-0.1379332851855084</v>
      </c>
      <c r="F71" s="60">
        <v>-0.1987</v>
      </c>
    </row>
    <row r="72" spans="2:6" ht="13.5">
      <c r="B72" s="27" t="s">
        <v>86</v>
      </c>
      <c r="C72" s="24">
        <v>-0.11112814962419293</v>
      </c>
      <c r="D72" s="24">
        <v>0.06684086163541991</v>
      </c>
      <c r="E72" s="24">
        <v>-0.12532587088243918</v>
      </c>
      <c r="F72" s="60">
        <v>-0.1803</v>
      </c>
    </row>
    <row r="73" spans="2:6" ht="13.5">
      <c r="B73" s="27" t="s">
        <v>87</v>
      </c>
      <c r="C73" s="24">
        <v>-0.10884217704014887</v>
      </c>
      <c r="D73" s="24">
        <v>0.054894617452021066</v>
      </c>
      <c r="E73" s="24">
        <v>-0.11714469731196964</v>
      </c>
      <c r="F73" s="60">
        <v>-0.1691</v>
      </c>
    </row>
    <row r="74" spans="2:6" ht="13.5">
      <c r="B74" s="27" t="s">
        <v>88</v>
      </c>
      <c r="C74" s="24">
        <v>-0.10520141439274511</v>
      </c>
      <c r="D74" s="24">
        <v>0.043288425612111325</v>
      </c>
      <c r="E74" s="24">
        <v>-0.1082362814541531</v>
      </c>
      <c r="F74" s="60">
        <v>-0.157</v>
      </c>
    </row>
    <row r="75" spans="2:6" ht="13.5">
      <c r="B75" s="27" t="s">
        <v>89</v>
      </c>
      <c r="C75" s="24">
        <v>-0.0867022434398379</v>
      </c>
      <c r="D75" s="24">
        <v>0.027474808678537244</v>
      </c>
      <c r="E75" s="24">
        <v>-0.08518774680998886</v>
      </c>
      <c r="F75" s="60">
        <v>-0.1246</v>
      </c>
    </row>
    <row r="76" spans="2:6" ht="13.5">
      <c r="B76" s="27" t="s">
        <v>90</v>
      </c>
      <c r="C76" s="24">
        <v>-0.0698835836450371</v>
      </c>
      <c r="D76" s="24">
        <v>0.007913699130028817</v>
      </c>
      <c r="E76" s="24">
        <v>-0.06185177022937949</v>
      </c>
      <c r="F76" s="60">
        <v>-0.0937</v>
      </c>
    </row>
    <row r="77" spans="2:6" ht="13.5">
      <c r="B77" s="27" t="s">
        <v>91</v>
      </c>
      <c r="C77" s="24">
        <v>-0.10394486657986945</v>
      </c>
      <c r="D77" s="24">
        <v>-0.009993524285569322</v>
      </c>
      <c r="E77" s="24">
        <v>-0.02572848804099559</v>
      </c>
      <c r="F77" s="60">
        <v>-0.1075</v>
      </c>
    </row>
    <row r="78" spans="2:6" ht="13.5">
      <c r="B78" s="27" t="s">
        <v>92</v>
      </c>
      <c r="C78" s="24">
        <v>-0.1366349920132457</v>
      </c>
      <c r="D78" s="24">
        <v>0.0017217796047397371</v>
      </c>
      <c r="E78" s="24">
        <v>-0.038777094950185775</v>
      </c>
      <c r="F78" s="60">
        <v>-0.142</v>
      </c>
    </row>
    <row r="79" spans="2:6" ht="13.5">
      <c r="B79" s="27" t="s">
        <v>93</v>
      </c>
      <c r="C79" s="24">
        <v>-0.1479417678844115</v>
      </c>
      <c r="D79" s="24">
        <v>0.01789178231387112</v>
      </c>
      <c r="E79" s="24">
        <v>-0.04732014915884042</v>
      </c>
      <c r="F79" s="60">
        <v>-0.1564</v>
      </c>
    </row>
    <row r="80" spans="2:6" ht="13.5">
      <c r="B80" s="27" t="s">
        <v>94</v>
      </c>
      <c r="C80" s="24">
        <v>-0.13360745349243075</v>
      </c>
      <c r="D80" s="24">
        <v>0.03044319996009648</v>
      </c>
      <c r="E80" s="24">
        <v>-0.047509021845915544</v>
      </c>
      <c r="F80" s="60">
        <v>-0.145</v>
      </c>
    </row>
    <row r="81" spans="2:6" ht="13.5">
      <c r="B81" s="27" t="s">
        <v>95</v>
      </c>
      <c r="C81" s="24">
        <v>-0.14950289696416874</v>
      </c>
      <c r="D81" s="24">
        <v>0.04874348855906874</v>
      </c>
      <c r="E81" s="24">
        <v>-0.05777215794350177</v>
      </c>
      <c r="F81" s="60">
        <v>-0.1675</v>
      </c>
    </row>
    <row r="82" spans="2:6" ht="13.5">
      <c r="B82" s="27" t="s">
        <v>96</v>
      </c>
      <c r="C82" s="24">
        <v>-0.15533921713512555</v>
      </c>
      <c r="D82" s="24">
        <v>0.06449755159440684</v>
      </c>
      <c r="E82" s="24">
        <v>-0.06392004006665442</v>
      </c>
      <c r="F82" s="60">
        <v>-0.1799</v>
      </c>
    </row>
    <row r="83" spans="2:6" ht="13.5">
      <c r="B83" s="27" t="s">
        <v>97</v>
      </c>
      <c r="C83" s="24">
        <v>-0.16225436749089184</v>
      </c>
      <c r="D83" s="24">
        <v>0.08007177344592975</v>
      </c>
      <c r="E83" s="24">
        <v>-0.0698609403992565</v>
      </c>
      <c r="F83" s="60">
        <v>-0.194</v>
      </c>
    </row>
    <row r="84" spans="2:6" ht="13.5">
      <c r="B84" s="27" t="s">
        <v>98</v>
      </c>
      <c r="C84" s="24">
        <v>-0.17352276161235736</v>
      </c>
      <c r="D84" s="24">
        <v>0.09777654406984837</v>
      </c>
      <c r="E84" s="24">
        <v>-0.07734055041239074</v>
      </c>
      <c r="F84" s="60">
        <v>-0.2137</v>
      </c>
    </row>
    <row r="85" spans="2:6" ht="13.5">
      <c r="B85" s="27" t="s">
        <v>99</v>
      </c>
      <c r="C85" s="24">
        <v>-0.18213346855890578</v>
      </c>
      <c r="D85" s="24">
        <v>0.11405377451244902</v>
      </c>
      <c r="E85" s="24">
        <v>-0.08343572036771363</v>
      </c>
      <c r="F85" s="60">
        <v>-0.2305</v>
      </c>
    </row>
    <row r="86" spans="2:6" ht="13.5">
      <c r="B86" s="27" t="s">
        <v>100</v>
      </c>
      <c r="C86" s="24">
        <v>-0.18451429053283874</v>
      </c>
      <c r="D86" s="24">
        <v>0.12677300363401045</v>
      </c>
      <c r="E86" s="24">
        <v>-0.08656270021502976</v>
      </c>
      <c r="F86" s="60">
        <v>-0.24</v>
      </c>
    </row>
    <row r="87" spans="2:6" ht="13.5">
      <c r="B87" s="27" t="s">
        <v>101</v>
      </c>
      <c r="C87" s="24">
        <v>-0.18051677521237153</v>
      </c>
      <c r="D87" s="24">
        <v>0.13462852063098119</v>
      </c>
      <c r="E87" s="24">
        <v>-0.08639830369878965</v>
      </c>
      <c r="F87" s="60">
        <v>-0.2412</v>
      </c>
    </row>
    <row r="88" spans="2:6" ht="13.5">
      <c r="B88" s="27" t="s">
        <v>102</v>
      </c>
      <c r="C88" s="24">
        <v>-0.18180336510120654</v>
      </c>
      <c r="D88" s="24">
        <v>0.14567453718394496</v>
      </c>
      <c r="E88" s="24">
        <v>-0.08884024479162989</v>
      </c>
      <c r="F88" s="60">
        <v>-0.2493</v>
      </c>
    </row>
    <row r="89" spans="2:7" ht="13.5">
      <c r="B89" s="27" t="s">
        <v>103</v>
      </c>
      <c r="C89" s="24">
        <v>-0.1858372303298843</v>
      </c>
      <c r="D89" s="24">
        <v>0.15837005719670216</v>
      </c>
      <c r="E89" s="24">
        <v>-0.09363244887413025</v>
      </c>
      <c r="F89" s="60">
        <v>-0.2615</v>
      </c>
      <c r="G89" s="24">
        <v>-0.01150000000000001</v>
      </c>
    </row>
    <row r="90" spans="2:7" ht="13.5">
      <c r="B90" s="27" t="s">
        <v>104</v>
      </c>
      <c r="C90" s="24">
        <v>-0.1859874822795291</v>
      </c>
      <c r="D90" s="24">
        <v>0.16786960729739242</v>
      </c>
      <c r="E90" s="24">
        <v>-0.09824707276075895</v>
      </c>
      <c r="F90" s="60">
        <v>-0.2691</v>
      </c>
      <c r="G90" s="24">
        <v>-0.019100000000000006</v>
      </c>
    </row>
    <row r="91" spans="2:7" ht="13.5">
      <c r="B91" s="27" t="s">
        <v>105</v>
      </c>
      <c r="C91" s="24">
        <v>-0.18345405592388886</v>
      </c>
      <c r="D91" s="24">
        <v>0.17494051116834974</v>
      </c>
      <c r="E91" s="24">
        <v>-0.1031102804691848</v>
      </c>
      <c r="F91" s="60">
        <v>-0.2737</v>
      </c>
      <c r="G91" s="24">
        <v>-0.0237</v>
      </c>
    </row>
    <row r="92" spans="2:7" ht="13.5">
      <c r="B92" s="27" t="s">
        <v>106</v>
      </c>
      <c r="C92" s="24">
        <v>-0.18289207334625246</v>
      </c>
      <c r="D92" s="24">
        <v>0.18420131218454827</v>
      </c>
      <c r="E92" s="24">
        <v>-0.10980766095657923</v>
      </c>
      <c r="F92" s="60">
        <v>-0.2818</v>
      </c>
      <c r="G92" s="24">
        <v>-0.031799999999999995</v>
      </c>
    </row>
    <row r="93" spans="2:7" ht="13.5">
      <c r="B93" s="27" t="s">
        <v>107</v>
      </c>
      <c r="C93" s="24">
        <v>-0.1844994425943156</v>
      </c>
      <c r="D93" s="24">
        <v>0.19469552313723426</v>
      </c>
      <c r="E93" s="24">
        <v>-0.11802398834584027</v>
      </c>
      <c r="F93" s="60">
        <v>-0.293</v>
      </c>
      <c r="G93" s="24">
        <v>-0.04299999999999998</v>
      </c>
    </row>
    <row r="94" spans="2:7" ht="13.5">
      <c r="B94" s="27" t="s">
        <v>108</v>
      </c>
      <c r="C94" s="24">
        <v>-0.18551435455006526</v>
      </c>
      <c r="D94" s="24">
        <v>0.20395876440965655</v>
      </c>
      <c r="E94" s="24">
        <v>-0.12448317987175717</v>
      </c>
      <c r="F94" s="60">
        <v>-0.3025</v>
      </c>
      <c r="G94" s="24">
        <v>-0.0525</v>
      </c>
    </row>
    <row r="95" spans="2:7" ht="13.5">
      <c r="B95" s="27" t="s">
        <v>109</v>
      </c>
      <c r="C95" s="24">
        <v>-0.19325385549480956</v>
      </c>
      <c r="D95" s="24">
        <v>0.21969308230686613</v>
      </c>
      <c r="E95" s="24">
        <v>-0.1318987733353949</v>
      </c>
      <c r="F95" s="60">
        <v>-0.321</v>
      </c>
      <c r="G95" s="24">
        <v>-0.07100000000000001</v>
      </c>
    </row>
    <row r="96" spans="2:6" ht="13.5">
      <c r="B96" s="27" t="s">
        <v>110</v>
      </c>
      <c r="C96" s="24">
        <v>0.03839004947936431</v>
      </c>
      <c r="D96" s="24">
        <v>0.047135444688962025</v>
      </c>
      <c r="E96" s="24">
        <v>0.0573621681531451</v>
      </c>
      <c r="F96" s="60">
        <v>0.0836</v>
      </c>
    </row>
    <row r="97" spans="2:6" ht="13.5">
      <c r="B97" s="27" t="s">
        <v>111</v>
      </c>
      <c r="C97" s="24">
        <v>0.04022683504458158</v>
      </c>
      <c r="D97" s="24">
        <v>0.038722130746776884</v>
      </c>
      <c r="E97" s="24">
        <v>0.06127367976898812</v>
      </c>
      <c r="F97" s="60">
        <v>0.0829</v>
      </c>
    </row>
    <row r="98" spans="2:6" ht="13.5">
      <c r="B98" s="27" t="s">
        <v>112</v>
      </c>
      <c r="C98" s="24">
        <v>0.04155527071805665</v>
      </c>
      <c r="D98" s="24">
        <v>0.030771825929406305</v>
      </c>
      <c r="E98" s="24">
        <v>0.06507119963067742</v>
      </c>
      <c r="F98" s="60">
        <v>0.0831</v>
      </c>
    </row>
    <row r="99" spans="2:6" ht="13.5">
      <c r="B99" s="27" t="s">
        <v>113</v>
      </c>
      <c r="C99" s="24">
        <v>0.04383658557585335</v>
      </c>
      <c r="D99" s="24">
        <v>0.02397685682315398</v>
      </c>
      <c r="E99" s="24">
        <v>0.07102058428230507</v>
      </c>
      <c r="F99" s="60">
        <v>0.0868</v>
      </c>
    </row>
    <row r="100" spans="2:6" ht="13.5">
      <c r="B100" s="27" t="s">
        <v>114</v>
      </c>
      <c r="C100" s="24">
        <v>0.040947107732225874</v>
      </c>
      <c r="D100" s="24">
        <v>0.016123987431534204</v>
      </c>
      <c r="E100" s="24">
        <v>0.06900644964839397</v>
      </c>
      <c r="F100" s="60">
        <v>0.0818</v>
      </c>
    </row>
    <row r="101" spans="2:6" ht="13.5">
      <c r="B101" s="27" t="s">
        <v>115</v>
      </c>
      <c r="C101" s="24">
        <v>0.04307437140698411</v>
      </c>
      <c r="D101" s="24">
        <v>0.01116376735656388</v>
      </c>
      <c r="E101" s="24">
        <v>0.07618750482886405</v>
      </c>
      <c r="F101" s="60">
        <v>0.0882</v>
      </c>
    </row>
    <row r="102" spans="2:6" ht="13.5">
      <c r="B102" s="27" t="s">
        <v>116</v>
      </c>
      <c r="C102" s="24">
        <v>0.04210325367759182</v>
      </c>
      <c r="D102" s="24">
        <v>0.00562878004693701</v>
      </c>
      <c r="E102" s="24">
        <v>0.07840848154700364</v>
      </c>
      <c r="F102" s="60">
        <v>0.0892</v>
      </c>
    </row>
    <row r="103" spans="2:6" ht="13.5">
      <c r="B103" s="27" t="s">
        <v>117</v>
      </c>
      <c r="C103" s="24">
        <v>0.034532635986341376</v>
      </c>
      <c r="D103" s="24">
        <v>0.0006054140197733204</v>
      </c>
      <c r="E103" s="24">
        <v>0.06760063722102316</v>
      </c>
      <c r="F103" s="60">
        <v>0.0759</v>
      </c>
    </row>
    <row r="104" spans="2:6" ht="13.5">
      <c r="B104" s="27" t="s">
        <v>118</v>
      </c>
      <c r="C104" s="24">
        <v>0.023503308431148895</v>
      </c>
      <c r="D104" s="24">
        <v>-0.0022813109206509807</v>
      </c>
      <c r="E104" s="24">
        <v>0.04840276493226181</v>
      </c>
      <c r="F104" s="60">
        <v>0.0539</v>
      </c>
    </row>
    <row r="105" spans="2:6" ht="13.5">
      <c r="B105" s="27" t="s">
        <v>119</v>
      </c>
      <c r="C105" s="24">
        <v>0.019055024183433744</v>
      </c>
      <c r="D105" s="24">
        <v>-0.004136265192364874</v>
      </c>
      <c r="E105" s="24">
        <v>0.04147269876187565</v>
      </c>
      <c r="F105" s="60">
        <v>0.0458</v>
      </c>
    </row>
    <row r="106" spans="2:6" ht="13.5">
      <c r="B106" s="27" t="s">
        <v>120</v>
      </c>
      <c r="C106" s="24">
        <v>0.01728634026695275</v>
      </c>
      <c r="D106" s="24">
        <v>-0.00607489856087895</v>
      </c>
      <c r="E106" s="24">
        <v>0.04015201676788038</v>
      </c>
      <c r="F106" s="60">
        <v>0.0441</v>
      </c>
    </row>
    <row r="107" spans="2:6" ht="13.5">
      <c r="B107" s="27" t="s">
        <v>121</v>
      </c>
      <c r="C107" s="24">
        <v>0.013037289735329693</v>
      </c>
      <c r="D107" s="24">
        <v>-0.006699359610895073</v>
      </c>
      <c r="E107" s="24">
        <v>0.032766951305629455</v>
      </c>
      <c r="F107" s="60">
        <v>0.0359</v>
      </c>
    </row>
    <row r="108" spans="2:6" ht="13.5">
      <c r="B108" s="27" t="s">
        <v>122</v>
      </c>
      <c r="C108" s="24">
        <v>0.01021004224950417</v>
      </c>
      <c r="D108" s="24">
        <v>-0.007341423818019166</v>
      </c>
      <c r="E108" s="24">
        <v>0.028235451894943253</v>
      </c>
      <c r="F108" s="60">
        <v>0.0309</v>
      </c>
    </row>
    <row r="109" spans="2:6" ht="13.5">
      <c r="B109" s="27" t="s">
        <v>123</v>
      </c>
      <c r="C109" s="24">
        <v>0.008790170204157732</v>
      </c>
      <c r="D109" s="24">
        <v>-0.00860485760144769</v>
      </c>
      <c r="E109" s="24">
        <v>0.0272660388224244</v>
      </c>
      <c r="F109" s="60">
        <v>0.0299</v>
      </c>
    </row>
    <row r="110" spans="2:6" ht="13.5">
      <c r="B110" s="27" t="s">
        <v>124</v>
      </c>
      <c r="C110" s="24">
        <v>-0.010254385207140615</v>
      </c>
      <c r="D110" s="24">
        <v>0.013771450830015297</v>
      </c>
      <c r="E110" s="24">
        <v>-0.037174415089060275</v>
      </c>
      <c r="F110" s="60">
        <v>-0.0409</v>
      </c>
    </row>
    <row r="111" spans="2:6" ht="13.5">
      <c r="B111" s="27" t="s">
        <v>125</v>
      </c>
      <c r="C111" s="24">
        <v>-0.016859309404892997</v>
      </c>
      <c r="D111" s="24">
        <v>0.033769989233922715</v>
      </c>
      <c r="E111" s="24">
        <v>-0.07821415890959127</v>
      </c>
      <c r="F111" s="60">
        <v>-0.0868</v>
      </c>
    </row>
    <row r="112" spans="2:6" ht="13.5">
      <c r="B112" s="27" t="s">
        <v>126</v>
      </c>
      <c r="C112" s="24">
        <v>-0.00294136058791139</v>
      </c>
      <c r="D112" s="24">
        <v>0.03209578593844675</v>
      </c>
      <c r="E112" s="24">
        <v>-0.05267780260534849</v>
      </c>
      <c r="F112" s="60">
        <v>-0.0618</v>
      </c>
    </row>
    <row r="113" spans="2:6" ht="13.5">
      <c r="B113" s="27" t="s">
        <v>127</v>
      </c>
      <c r="C113" s="24">
        <v>0.00041680590523895944</v>
      </c>
      <c r="D113" s="24">
        <v>0.027508086183847702</v>
      </c>
      <c r="E113" s="24">
        <v>-0.040048476969175795</v>
      </c>
      <c r="F113" s="60">
        <v>-0.0486</v>
      </c>
    </row>
    <row r="114" spans="2:6" ht="13.5">
      <c r="B114" s="27" t="s">
        <v>128</v>
      </c>
      <c r="C114" s="24">
        <v>0.001836618791138278</v>
      </c>
      <c r="D114" s="24">
        <v>0.035771201470526925</v>
      </c>
      <c r="E114" s="24">
        <v>-0.0513526119185288</v>
      </c>
      <c r="F114" s="60">
        <v>-0.0626</v>
      </c>
    </row>
    <row r="115" spans="2:6" ht="13.5">
      <c r="B115" s="27" t="s">
        <v>129</v>
      </c>
      <c r="C115" s="24">
        <v>0.0002260054409717327</v>
      </c>
      <c r="D115" s="24">
        <v>0.005721343277973467</v>
      </c>
      <c r="E115" s="24">
        <v>-0.008603239480443836</v>
      </c>
      <c r="F115" s="60">
        <v>-0.0103</v>
      </c>
    </row>
    <row r="116" spans="2:6" ht="13.5">
      <c r="B116" s="27" t="s">
        <v>130</v>
      </c>
      <c r="C116" s="24">
        <v>-0.000844618267244357</v>
      </c>
      <c r="D116" s="24">
        <v>-0.0375577520978152</v>
      </c>
      <c r="E116" s="24">
        <v>0.05168867683374545</v>
      </c>
      <c r="F116" s="60">
        <v>0.0639</v>
      </c>
    </row>
    <row r="117" spans="2:6" ht="13.5">
      <c r="B117" s="27" t="s">
        <v>131</v>
      </c>
      <c r="C117" s="24">
        <v>0.012192270712354514</v>
      </c>
      <c r="D117" s="24">
        <v>0.0228964797957687</v>
      </c>
      <c r="E117" s="24">
        <v>0.017768517134732376</v>
      </c>
      <c r="F117" s="60">
        <v>0.0314</v>
      </c>
    </row>
    <row r="118" spans="2:6" ht="13.5">
      <c r="B118" s="27" t="s">
        <v>132</v>
      </c>
      <c r="C118" s="24">
        <v>0.01305812966492681</v>
      </c>
      <c r="D118" s="24">
        <v>0.020555060767115663</v>
      </c>
      <c r="E118" s="24">
        <v>0.019142947283446343</v>
      </c>
      <c r="F118" s="60">
        <v>0.031</v>
      </c>
    </row>
    <row r="119" spans="2:6" ht="13.5">
      <c r="B119" s="27" t="s">
        <v>133</v>
      </c>
      <c r="C119" s="24">
        <v>0.02799702114513991</v>
      </c>
      <c r="D119" s="24">
        <v>0.03576549466459511</v>
      </c>
      <c r="E119" s="24">
        <v>0.041545673042121756</v>
      </c>
      <c r="F119" s="60">
        <v>0.0616</v>
      </c>
    </row>
    <row r="120" spans="2:6" ht="13.5">
      <c r="B120" s="27" t="s">
        <v>134</v>
      </c>
      <c r="C120" s="24">
        <v>0.026986660227333203</v>
      </c>
      <c r="D120" s="24">
        <v>0.026793581183312654</v>
      </c>
      <c r="E120" s="24">
        <v>0.040841019308862414</v>
      </c>
      <c r="F120" s="60">
        <v>0.0558</v>
      </c>
    </row>
    <row r="121" spans="2:6" ht="13.5">
      <c r="B121" s="27" t="s">
        <v>135</v>
      </c>
      <c r="C121" s="24">
        <v>0.018423767280733472</v>
      </c>
      <c r="D121" s="24">
        <v>0.02393601057033834</v>
      </c>
      <c r="E121" s="24">
        <v>0.02725687932160792</v>
      </c>
      <c r="F121" s="60">
        <v>0.0407</v>
      </c>
    </row>
    <row r="122" spans="2:6" ht="13.5">
      <c r="B122" s="27" t="s">
        <v>136</v>
      </c>
      <c r="C122" s="24">
        <v>0.01720526687479662</v>
      </c>
      <c r="D122" s="24">
        <v>0.012296465990573324</v>
      </c>
      <c r="E122" s="24">
        <v>0.02692524114195116</v>
      </c>
      <c r="F122" s="60">
        <v>0.0342</v>
      </c>
    </row>
    <row r="123" spans="2:6" ht="13.5">
      <c r="B123" s="27" t="s">
        <v>137</v>
      </c>
      <c r="C123" s="24">
        <v>0.022029800410582112</v>
      </c>
      <c r="D123" s="24">
        <v>0.022296497011041083</v>
      </c>
      <c r="E123" s="24">
        <v>0.033224474518827485</v>
      </c>
      <c r="F123" s="60">
        <v>0.0457</v>
      </c>
    </row>
    <row r="124" spans="2:6" ht="13.5">
      <c r="B124" s="27" t="s">
        <v>138</v>
      </c>
      <c r="C124" s="24">
        <v>0.015986730489110812</v>
      </c>
      <c r="D124" s="24">
        <v>0.011727746311152032</v>
      </c>
      <c r="E124" s="24">
        <v>0.024894095962499918</v>
      </c>
      <c r="F124" s="60">
        <v>0.0318</v>
      </c>
    </row>
    <row r="125" spans="2:6" ht="13.5">
      <c r="B125" s="27" t="s">
        <v>139</v>
      </c>
      <c r="C125" s="24">
        <v>0.008877656954293656</v>
      </c>
      <c r="D125" s="24">
        <v>0.006752166574813145</v>
      </c>
      <c r="E125" s="24">
        <v>0.013724955894987012</v>
      </c>
      <c r="F125" s="60">
        <v>0.0177</v>
      </c>
    </row>
    <row r="126" spans="2:6" ht="13.5">
      <c r="B126" s="27" t="s">
        <v>140</v>
      </c>
      <c r="C126" s="24">
        <v>0.010937208285533018</v>
      </c>
      <c r="D126" s="24">
        <v>0.005364815954202129</v>
      </c>
      <c r="E126" s="24">
        <v>0.01774771966160671</v>
      </c>
      <c r="F126" s="60">
        <v>0.0215</v>
      </c>
    </row>
    <row r="127" spans="2:6" ht="13.5">
      <c r="B127" s="27" t="s">
        <v>141</v>
      </c>
      <c r="C127" s="24">
        <v>0.01388604672642657</v>
      </c>
      <c r="D127" s="24">
        <v>0.006480815710034449</v>
      </c>
      <c r="E127" s="24">
        <v>0.0227569900106408</v>
      </c>
      <c r="F127" s="60">
        <v>0.0274</v>
      </c>
    </row>
    <row r="128" spans="2:6" ht="13.5">
      <c r="B128" s="27" t="s">
        <v>142</v>
      </c>
      <c r="C128" s="24">
        <v>0.017789830421541808</v>
      </c>
      <c r="D128" s="24">
        <v>0.007969441145554867</v>
      </c>
      <c r="E128" s="24">
        <v>0.02938607671040927</v>
      </c>
      <c r="F128" s="60">
        <v>0.0353</v>
      </c>
    </row>
    <row r="129" spans="2:6" ht="13.5">
      <c r="B129" s="27" t="s">
        <v>143</v>
      </c>
      <c r="C129" s="24">
        <v>0.02173690499648373</v>
      </c>
      <c r="D129" s="24">
        <v>0.004938061823825279</v>
      </c>
      <c r="E129" s="24">
        <v>0.038770394230573935</v>
      </c>
      <c r="F129" s="60">
        <v>0.0447</v>
      </c>
    </row>
    <row r="130" spans="2:6" ht="13.5">
      <c r="B130" s="27" t="s">
        <v>144</v>
      </c>
      <c r="C130" s="24">
        <v>0.013677720692630402</v>
      </c>
      <c r="D130" s="24">
        <v>0.00332953122797619</v>
      </c>
      <c r="E130" s="24">
        <v>0.02416888511323556</v>
      </c>
      <c r="F130" s="60">
        <v>0.028</v>
      </c>
    </row>
    <row r="131" spans="2:6" ht="13.5">
      <c r="B131" s="27" t="s">
        <v>145</v>
      </c>
      <c r="C131" s="24">
        <v>0.011685846308555625</v>
      </c>
      <c r="D131" s="24">
        <v>0.0030724540785485033</v>
      </c>
      <c r="E131" s="24">
        <v>0.02041747551720441</v>
      </c>
      <c r="F131" s="60">
        <v>0.0237</v>
      </c>
    </row>
    <row r="132" spans="2:6" ht="13.5">
      <c r="B132" s="27" t="s">
        <v>146</v>
      </c>
      <c r="C132" s="24">
        <v>0.012652692764532958</v>
      </c>
      <c r="D132" s="24">
        <v>0.0013243524624826364</v>
      </c>
      <c r="E132" s="24">
        <v>0.023501070391604983</v>
      </c>
      <c r="F132" s="60">
        <v>0.0267</v>
      </c>
    </row>
    <row r="133" spans="2:6" ht="13.5">
      <c r="B133" s="27" t="s">
        <v>147</v>
      </c>
      <c r="C133" s="24">
        <v>0.01799603923210924</v>
      </c>
      <c r="D133" s="24">
        <v>0.0015200221925795177</v>
      </c>
      <c r="E133" s="24">
        <v>0.03386918446860676</v>
      </c>
      <c r="F133" s="60">
        <v>0.0384</v>
      </c>
    </row>
    <row r="134" spans="2:6" ht="13.5">
      <c r="B134" s="27" t="s">
        <v>148</v>
      </c>
      <c r="C134" s="24">
        <v>0.016515104104357192</v>
      </c>
      <c r="D134" s="24">
        <v>0.001093557709744175</v>
      </c>
      <c r="E134" s="24">
        <v>0.03145093643338015</v>
      </c>
      <c r="F134" s="60">
        <v>0.0355</v>
      </c>
    </row>
    <row r="135" spans="2:6" ht="13.5">
      <c r="B135" s="27" t="s">
        <v>149</v>
      </c>
      <c r="C135" s="24">
        <v>0.003782389114043383</v>
      </c>
      <c r="D135" s="24">
        <v>-0.00019497040767291196</v>
      </c>
      <c r="E135" s="24">
        <v>0.007552128367384725</v>
      </c>
      <c r="F135" s="60">
        <v>0.0084</v>
      </c>
    </row>
    <row r="136" spans="2:6" ht="13.5">
      <c r="B136" s="27" t="s">
        <v>150</v>
      </c>
      <c r="C136" s="24">
        <v>-0.002788625378354226</v>
      </c>
      <c r="D136" s="24">
        <v>0.00019438463334253697</v>
      </c>
      <c r="E136" s="24">
        <v>-0.005634710301018586</v>
      </c>
      <c r="F136" s="60">
        <v>-0.0063</v>
      </c>
    </row>
    <row r="137" spans="2:6" ht="13.5">
      <c r="B137" s="27" t="s">
        <v>151</v>
      </c>
      <c r="C137" s="24">
        <v>0.012141548268647995</v>
      </c>
      <c r="D137" s="24">
        <v>-0.002221911952943856</v>
      </c>
      <c r="E137" s="24">
        <v>0.02581121322765334</v>
      </c>
      <c r="F137" s="60">
        <v>0.0286</v>
      </c>
    </row>
    <row r="138" spans="2:6" ht="13.5">
      <c r="B138" s="27" t="s">
        <v>152</v>
      </c>
      <c r="C138" s="24">
        <v>0.0153950649380441</v>
      </c>
      <c r="D138" s="24">
        <v>-0.003066110335570471</v>
      </c>
      <c r="E138" s="24">
        <v>0.033067132956610124</v>
      </c>
      <c r="F138" s="60">
        <v>0.0366</v>
      </c>
    </row>
    <row r="139" spans="2:6" ht="13.5">
      <c r="B139" s="27" t="s">
        <v>153</v>
      </c>
      <c r="C139" s="24">
        <v>0.013163336467503228</v>
      </c>
      <c r="D139" s="24">
        <v>-0.0043797672537628785</v>
      </c>
      <c r="E139" s="24">
        <v>0.030209500885668206</v>
      </c>
      <c r="F139" s="60">
        <v>0.0332</v>
      </c>
    </row>
    <row r="140" spans="2:6" ht="13.5">
      <c r="B140" s="27" t="s">
        <v>154</v>
      </c>
      <c r="C140" s="24">
        <v>-0.0005229494815139901</v>
      </c>
      <c r="D140" s="24">
        <v>0.00034331854561031605</v>
      </c>
      <c r="E140" s="24">
        <v>-0.0014043000502272918</v>
      </c>
      <c r="F140" s="60">
        <v>-0.0015</v>
      </c>
    </row>
    <row r="141" spans="2:6" ht="13.5">
      <c r="B141" s="27" t="s">
        <v>155</v>
      </c>
      <c r="C141" s="24">
        <v>0.011704038483742352</v>
      </c>
      <c r="D141" s="24">
        <v>-0.00563339884843117</v>
      </c>
      <c r="E141" s="24">
        <v>0.028911243489039506</v>
      </c>
      <c r="F141" s="60">
        <v>0.0317</v>
      </c>
    </row>
    <row r="142" spans="2:6" ht="13.5">
      <c r="B142" s="27" t="s">
        <v>156</v>
      </c>
      <c r="C142" s="24">
        <v>0.003353699295644219</v>
      </c>
      <c r="D142" s="24">
        <v>-0.0010614153772188217</v>
      </c>
      <c r="E142" s="24">
        <v>0.0076172430520440315</v>
      </c>
      <c r="F142" s="60">
        <v>0.0084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&amp;L&amp;"Times New Roman,Bold"&amp;12Major Tool &amp; Machine, Inc.
Inspection Report&amp;C&amp;G&amp;R&amp;"Times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142"/>
  <sheetViews>
    <sheetView workbookViewId="0" topLeftCell="A1">
      <selection activeCell="C2" sqref="C2:D2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53</v>
      </c>
      <c r="C2" s="74" t="s">
        <v>57</v>
      </c>
      <c r="D2" s="75"/>
      <c r="E2" s="3"/>
      <c r="F2" s="4" t="s">
        <v>3</v>
      </c>
      <c r="G2" s="11">
        <v>39141.39824074074</v>
      </c>
      <c r="J2" s="16"/>
      <c r="K2" s="16"/>
      <c r="L2" s="16"/>
      <c r="M2" s="16"/>
      <c r="N2" s="16"/>
      <c r="O2" s="16"/>
    </row>
    <row r="3" spans="2:15" ht="13.5">
      <c r="B3" s="4" t="s">
        <v>54</v>
      </c>
      <c r="C3" s="74" t="s">
        <v>58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55</v>
      </c>
      <c r="C4" s="76" t="s">
        <v>59</v>
      </c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56</v>
      </c>
      <c r="C5" s="76" t="s">
        <v>60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96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</v>
      </c>
      <c r="D7" s="73"/>
      <c r="E7" s="77" t="s">
        <v>19</v>
      </c>
      <c r="F7" s="77"/>
      <c r="G7" s="35">
        <v>-0.0659666666666667</v>
      </c>
      <c r="J7" s="2"/>
      <c r="K7" s="5"/>
      <c r="L7" s="5"/>
      <c r="M7" s="5"/>
      <c r="N7" s="2"/>
      <c r="O7" s="2"/>
    </row>
    <row r="8" spans="2:15" ht="13.5">
      <c r="B8" s="57" t="s">
        <v>36</v>
      </c>
      <c r="C8" s="72">
        <v>0.25</v>
      </c>
      <c r="D8" s="73"/>
      <c r="E8" s="2"/>
      <c r="F8" s="14" t="s">
        <v>12</v>
      </c>
      <c r="G8" s="35">
        <v>0.0892</v>
      </c>
      <c r="J8" s="2"/>
      <c r="K8" s="5"/>
      <c r="L8" s="5"/>
      <c r="M8" s="5"/>
      <c r="N8" s="2"/>
      <c r="O8" s="2"/>
    </row>
    <row r="9" spans="2:15" ht="13.5">
      <c r="B9" s="57" t="s">
        <v>37</v>
      </c>
      <c r="C9" s="72">
        <v>-0.25</v>
      </c>
      <c r="D9" s="73"/>
      <c r="E9" s="2"/>
      <c r="F9" s="14" t="s">
        <v>13</v>
      </c>
      <c r="G9" s="35">
        <v>-0.321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6" t="s">
        <v>15</v>
      </c>
      <c r="D10" s="33"/>
      <c r="E10" s="2" t="s">
        <v>14</v>
      </c>
      <c r="F10" s="14" t="s">
        <v>14</v>
      </c>
      <c r="G10" s="35">
        <v>0.4102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52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0.11718535445287352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61</v>
      </c>
      <c r="C47" s="24">
        <v>33.38502348853469</v>
      </c>
      <c r="D47" s="24">
        <v>-6.804533049911018</v>
      </c>
      <c r="E47" s="24">
        <v>-1.163740331889918</v>
      </c>
      <c r="F47" s="60">
        <v>-0.1301</v>
      </c>
    </row>
    <row r="48" spans="2:6" ht="13.5">
      <c r="B48" s="27" t="s">
        <v>62</v>
      </c>
      <c r="C48" s="24">
        <v>32.325103456395674</v>
      </c>
      <c r="D48" s="24">
        <v>-8.182176189759673</v>
      </c>
      <c r="E48" s="24">
        <v>-1.7165607591533523</v>
      </c>
      <c r="F48" s="60">
        <v>-0.1193</v>
      </c>
    </row>
    <row r="49" spans="2:6" ht="13.5">
      <c r="B49" s="27" t="s">
        <v>63</v>
      </c>
      <c r="C49" s="24">
        <v>31.2023332996638</v>
      </c>
      <c r="D49" s="24">
        <v>-9.593896429998802</v>
      </c>
      <c r="E49" s="24">
        <v>-2.102415675012284</v>
      </c>
      <c r="F49" s="60">
        <v>-0.1096</v>
      </c>
    </row>
    <row r="50" spans="2:6" ht="13.5">
      <c r="B50" s="27" t="s">
        <v>64</v>
      </c>
      <c r="C50" s="24">
        <v>30.0531084319423</v>
      </c>
      <c r="D50" s="24">
        <v>-11.044390690732188</v>
      </c>
      <c r="E50" s="24">
        <v>-2.3533171124961627</v>
      </c>
      <c r="F50" s="60">
        <v>-0.094</v>
      </c>
    </row>
    <row r="51" spans="2:6" ht="13.5">
      <c r="B51" s="27" t="s">
        <v>65</v>
      </c>
      <c r="C51" s="24">
        <v>28.89826677913505</v>
      </c>
      <c r="D51" s="24">
        <v>-12.539202261258446</v>
      </c>
      <c r="E51" s="24">
        <v>-2.491170450942736</v>
      </c>
      <c r="F51" s="60">
        <v>-0.0908</v>
      </c>
    </row>
    <row r="52" spans="2:6" ht="13.5">
      <c r="B52" s="27" t="s">
        <v>66</v>
      </c>
      <c r="C52" s="24">
        <v>27.752153105231</v>
      </c>
      <c r="D52" s="24">
        <v>-14.075262862395789</v>
      </c>
      <c r="E52" s="24">
        <v>-2.523102026287038</v>
      </c>
      <c r="F52" s="60">
        <v>-0.0824</v>
      </c>
    </row>
    <row r="53" spans="2:6" ht="13.5">
      <c r="B53" s="27" t="s">
        <v>67</v>
      </c>
      <c r="C53" s="24">
        <v>26.620128202165507</v>
      </c>
      <c r="D53" s="24">
        <v>-15.650223711358434</v>
      </c>
      <c r="E53" s="24">
        <v>-2.445804193091947</v>
      </c>
      <c r="F53" s="60">
        <v>-0.067</v>
      </c>
    </row>
    <row r="54" spans="2:6" ht="13.5">
      <c r="B54" s="27" t="s">
        <v>68</v>
      </c>
      <c r="C54" s="24">
        <v>25.516309333246934</v>
      </c>
      <c r="D54" s="24">
        <v>-17.256969481043903</v>
      </c>
      <c r="E54" s="24">
        <v>-2.264241217175666</v>
      </c>
      <c r="F54" s="60">
        <v>-0.0469</v>
      </c>
    </row>
    <row r="55" spans="2:6" ht="13.5">
      <c r="B55" s="27" t="s">
        <v>69</v>
      </c>
      <c r="C55" s="24">
        <v>24.456206765962143</v>
      </c>
      <c r="D55" s="24">
        <v>-18.90258043532092</v>
      </c>
      <c r="E55" s="24">
        <v>-1.990405414100957</v>
      </c>
      <c r="F55" s="60">
        <v>-0.0432</v>
      </c>
    </row>
    <row r="56" spans="2:6" ht="13.5">
      <c r="B56" s="27" t="s">
        <v>70</v>
      </c>
      <c r="C56" s="24">
        <v>23.45938398688158</v>
      </c>
      <c r="D56" s="24">
        <v>-20.592510097479703</v>
      </c>
      <c r="E56" s="24">
        <v>-1.6330406577640213</v>
      </c>
      <c r="F56" s="60">
        <v>-0.0413</v>
      </c>
    </row>
    <row r="57" spans="2:6" ht="13.5">
      <c r="B57" s="27" t="s">
        <v>71</v>
      </c>
      <c r="C57" s="24">
        <v>22.554338200509612</v>
      </c>
      <c r="D57" s="24">
        <v>-22.33389171691381</v>
      </c>
      <c r="E57" s="24">
        <v>-1.1981480053584346</v>
      </c>
      <c r="F57" s="60">
        <v>-0.0359</v>
      </c>
    </row>
    <row r="58" spans="2:6" ht="13.5">
      <c r="B58" s="27" t="s">
        <v>72</v>
      </c>
      <c r="C58" s="24">
        <v>21.783741747573274</v>
      </c>
      <c r="D58" s="24">
        <v>-24.112826007257286</v>
      </c>
      <c r="E58" s="24">
        <v>-0.6942060616586356</v>
      </c>
      <c r="F58" s="60">
        <v>-0.0147</v>
      </c>
    </row>
    <row r="59" spans="2:6" ht="13.5">
      <c r="B59" s="27" t="s">
        <v>73</v>
      </c>
      <c r="C59" s="24">
        <v>29.90168732120176</v>
      </c>
      <c r="D59" s="24">
        <v>-8.98265201905841</v>
      </c>
      <c r="E59" s="24">
        <v>-0.7110156668007277</v>
      </c>
      <c r="F59" s="60">
        <v>-0.0982</v>
      </c>
    </row>
    <row r="60" spans="2:6" ht="13.5">
      <c r="B60" s="27" t="s">
        <v>74</v>
      </c>
      <c r="C60" s="24">
        <v>28.84307040044443</v>
      </c>
      <c r="D60" s="24">
        <v>-10.337321892572463</v>
      </c>
      <c r="E60" s="24">
        <v>-0.9261192735298537</v>
      </c>
      <c r="F60" s="60">
        <v>-0.0983</v>
      </c>
    </row>
    <row r="61" spans="2:6" ht="13.5">
      <c r="B61" s="27" t="s">
        <v>75</v>
      </c>
      <c r="C61" s="24">
        <v>27.75526642728332</v>
      </c>
      <c r="D61" s="24">
        <v>-11.75210392712583</v>
      </c>
      <c r="E61" s="24">
        <v>-1.051292425209712</v>
      </c>
      <c r="F61" s="60">
        <v>-0.0801</v>
      </c>
    </row>
    <row r="62" spans="2:6" ht="13.5">
      <c r="B62" s="27" t="s">
        <v>76</v>
      </c>
      <c r="C62" s="24">
        <v>26.65549085512683</v>
      </c>
      <c r="D62" s="24">
        <v>-13.220918152988625</v>
      </c>
      <c r="E62" s="24">
        <v>-1.0849564657321675</v>
      </c>
      <c r="F62" s="60">
        <v>-0.0641</v>
      </c>
    </row>
    <row r="63" spans="2:6" ht="13.5">
      <c r="B63" s="27" t="s">
        <v>77</v>
      </c>
      <c r="C63" s="24">
        <v>25.554973274560105</v>
      </c>
      <c r="D63" s="24">
        <v>-14.741375031357643</v>
      </c>
      <c r="E63" s="24">
        <v>-1.0165453249314207</v>
      </c>
      <c r="F63" s="60">
        <v>-0.0547</v>
      </c>
    </row>
    <row r="64" spans="2:6" ht="13.5">
      <c r="B64" s="27" t="s">
        <v>78</v>
      </c>
      <c r="C64" s="24">
        <v>24.470491324184387</v>
      </c>
      <c r="D64" s="24">
        <v>-16.30770331983428</v>
      </c>
      <c r="E64" s="24">
        <v>-0.8490667143612537</v>
      </c>
      <c r="F64" s="60">
        <v>-0.0376</v>
      </c>
    </row>
    <row r="65" spans="2:6" ht="13.5">
      <c r="B65" s="27" t="s">
        <v>79</v>
      </c>
      <c r="C65" s="24">
        <v>23.415463270184382</v>
      </c>
      <c r="D65" s="24">
        <v>-17.925760485342668</v>
      </c>
      <c r="E65" s="24">
        <v>-0.5897863010695095</v>
      </c>
      <c r="F65" s="60">
        <v>-0.0199</v>
      </c>
    </row>
    <row r="66" spans="2:7" ht="13.5">
      <c r="B66" s="27" t="s">
        <v>80</v>
      </c>
      <c r="C66" s="24">
        <v>35.64728039063627</v>
      </c>
      <c r="D66" s="24">
        <v>-5.634103591018748</v>
      </c>
      <c r="E66" s="24">
        <v>-1.2869648663424242</v>
      </c>
      <c r="F66" s="60">
        <v>-0.271</v>
      </c>
      <c r="G66" s="24">
        <v>-0.02100000000000002</v>
      </c>
    </row>
    <row r="67" spans="2:7" ht="13.5">
      <c r="B67" s="27" t="s">
        <v>81</v>
      </c>
      <c r="C67" s="24">
        <v>34.693239018445986</v>
      </c>
      <c r="D67" s="24">
        <v>-7.124544632707051</v>
      </c>
      <c r="E67" s="24">
        <v>-2.2146669757028365</v>
      </c>
      <c r="F67" s="60">
        <v>-0.2656</v>
      </c>
      <c r="G67" s="24">
        <v>-0.015600000000000003</v>
      </c>
    </row>
    <row r="68" spans="2:7" ht="13.5">
      <c r="B68" s="27" t="s">
        <v>82</v>
      </c>
      <c r="C68" s="24">
        <v>33.638206913526325</v>
      </c>
      <c r="D68" s="24">
        <v>-8.652857263368254</v>
      </c>
      <c r="E68" s="24">
        <v>-2.95525101811161</v>
      </c>
      <c r="F68" s="60">
        <v>-0.2594</v>
      </c>
      <c r="G68" s="24">
        <v>-0.00940000000000002</v>
      </c>
    </row>
    <row r="69" spans="2:6" ht="13.5">
      <c r="B69" s="27" t="s">
        <v>83</v>
      </c>
      <c r="C69" s="24">
        <v>31.276984027163333</v>
      </c>
      <c r="D69" s="24">
        <v>-11.75955856879307</v>
      </c>
      <c r="E69" s="24">
        <v>-3.7967910343488636</v>
      </c>
      <c r="F69" s="60">
        <v>-0.2326</v>
      </c>
    </row>
    <row r="70" spans="2:6" ht="13.5">
      <c r="B70" s="27" t="s">
        <v>84</v>
      </c>
      <c r="C70" s="24">
        <v>30.041434229887876</v>
      </c>
      <c r="D70" s="24">
        <v>-13.326537826163461</v>
      </c>
      <c r="E70" s="24">
        <v>-3.9313427811486825</v>
      </c>
      <c r="F70" s="60">
        <v>-0.2182</v>
      </c>
    </row>
    <row r="71" spans="2:6" ht="13.5">
      <c r="B71" s="27" t="s">
        <v>85</v>
      </c>
      <c r="C71" s="24">
        <v>28.810331033336713</v>
      </c>
      <c r="D71" s="24">
        <v>-14.902253952569048</v>
      </c>
      <c r="E71" s="24">
        <v>-3.9123667148144916</v>
      </c>
      <c r="F71" s="60">
        <v>-0.1987</v>
      </c>
    </row>
    <row r="72" spans="2:6" ht="13.5">
      <c r="B72" s="27" t="s">
        <v>86</v>
      </c>
      <c r="C72" s="24">
        <v>27.60594614962419</v>
      </c>
      <c r="D72" s="24">
        <v>-16.49142686163542</v>
      </c>
      <c r="E72" s="24">
        <v>-3.7686091291175607</v>
      </c>
      <c r="F72" s="60">
        <v>-0.1803</v>
      </c>
    </row>
    <row r="73" spans="2:6" ht="13.5">
      <c r="B73" s="27" t="s">
        <v>87</v>
      </c>
      <c r="C73" s="24">
        <v>26.441085177040147</v>
      </c>
      <c r="D73" s="24">
        <v>-18.09757061745202</v>
      </c>
      <c r="E73" s="24">
        <v>-3.5161743026880306</v>
      </c>
      <c r="F73" s="60">
        <v>-0.1691</v>
      </c>
    </row>
    <row r="74" spans="2:6" ht="13.5">
      <c r="B74" s="27" t="s">
        <v>88</v>
      </c>
      <c r="C74" s="24">
        <v>25.320684414392744</v>
      </c>
      <c r="D74" s="24">
        <v>-19.713308425612112</v>
      </c>
      <c r="E74" s="24">
        <v>-3.153502718545847</v>
      </c>
      <c r="F74" s="60">
        <v>-0.157</v>
      </c>
    </row>
    <row r="75" spans="2:6" ht="13.5">
      <c r="B75" s="27" t="s">
        <v>89</v>
      </c>
      <c r="C75" s="24">
        <v>24.24604024343984</v>
      </c>
      <c r="D75" s="24">
        <v>-21.328656808678538</v>
      </c>
      <c r="E75" s="24">
        <v>-2.6700712531900113</v>
      </c>
      <c r="F75" s="60">
        <v>-0.1246</v>
      </c>
    </row>
    <row r="76" spans="2:6" ht="13.5">
      <c r="B76" s="27" t="s">
        <v>90</v>
      </c>
      <c r="C76" s="24">
        <v>22.253864583645036</v>
      </c>
      <c r="D76" s="24">
        <v>-24.49858869913003</v>
      </c>
      <c r="E76" s="24">
        <v>-1.2743362297706204</v>
      </c>
      <c r="F76" s="60">
        <v>-0.0937</v>
      </c>
    </row>
    <row r="77" spans="2:6" ht="13.5">
      <c r="B77" s="27" t="s">
        <v>91</v>
      </c>
      <c r="C77" s="24">
        <v>21.35558186657987</v>
      </c>
      <c r="D77" s="24">
        <v>-32.51393347571443</v>
      </c>
      <c r="E77" s="24">
        <v>-1.1273905119590044</v>
      </c>
      <c r="F77" s="60">
        <v>-0.1075</v>
      </c>
    </row>
    <row r="78" spans="2:6" ht="13.5">
      <c r="B78" s="27" t="s">
        <v>92</v>
      </c>
      <c r="C78" s="24">
        <v>21.467703992013245</v>
      </c>
      <c r="D78" s="24">
        <v>-30.68640877960474</v>
      </c>
      <c r="E78" s="24">
        <v>-1.8378319050498142</v>
      </c>
      <c r="F78" s="60">
        <v>-0.142</v>
      </c>
    </row>
    <row r="79" spans="2:6" ht="13.5">
      <c r="B79" s="27" t="s">
        <v>93</v>
      </c>
      <c r="C79" s="24">
        <v>21.78670576788441</v>
      </c>
      <c r="D79" s="24">
        <v>-28.84629978231387</v>
      </c>
      <c r="E79" s="24">
        <v>-2.4843488508411595</v>
      </c>
      <c r="F79" s="60">
        <v>-0.1564</v>
      </c>
    </row>
    <row r="80" spans="2:6" ht="13.5">
      <c r="B80" s="27" t="s">
        <v>94</v>
      </c>
      <c r="C80" s="24">
        <v>22.30696445349243</v>
      </c>
      <c r="D80" s="24">
        <v>-27.003491199960095</v>
      </c>
      <c r="E80" s="24">
        <v>-3.0725559781540843</v>
      </c>
      <c r="F80" s="60">
        <v>-0.145</v>
      </c>
    </row>
    <row r="81" spans="2:6" ht="13.5">
      <c r="B81" s="27" t="s">
        <v>95</v>
      </c>
      <c r="C81" s="24">
        <v>22.99770789696417</v>
      </c>
      <c r="D81" s="24">
        <v>-25.21131548855907</v>
      </c>
      <c r="E81" s="24">
        <v>-3.594269842056498</v>
      </c>
      <c r="F81" s="60">
        <v>-0.1675</v>
      </c>
    </row>
    <row r="82" spans="2:6" ht="13.5">
      <c r="B82" s="27" t="s">
        <v>96</v>
      </c>
      <c r="C82" s="24">
        <v>23.827309217135127</v>
      </c>
      <c r="D82" s="24">
        <v>-23.462221551594407</v>
      </c>
      <c r="E82" s="24">
        <v>-4.047986959933346</v>
      </c>
      <c r="F82" s="60">
        <v>-0.1799</v>
      </c>
    </row>
    <row r="83" spans="2:6" ht="13.5">
      <c r="B83" s="27" t="s">
        <v>97</v>
      </c>
      <c r="C83" s="24">
        <v>24.76090736749089</v>
      </c>
      <c r="D83" s="24">
        <v>-21.76885677344593</v>
      </c>
      <c r="E83" s="24">
        <v>-4.433226059600743</v>
      </c>
      <c r="F83" s="60">
        <v>-0.194</v>
      </c>
    </row>
    <row r="84" spans="2:6" ht="13.5">
      <c r="B84" s="27" t="s">
        <v>98</v>
      </c>
      <c r="C84" s="24">
        <v>25.76641676161236</v>
      </c>
      <c r="D84" s="24">
        <v>-20.127798544069847</v>
      </c>
      <c r="E84" s="24">
        <v>-4.747574449587609</v>
      </c>
      <c r="F84" s="60">
        <v>-0.2137</v>
      </c>
    </row>
    <row r="85" spans="2:6" ht="13.5">
      <c r="B85" s="27" t="s">
        <v>99</v>
      </c>
      <c r="C85" s="24">
        <v>26.823799468558907</v>
      </c>
      <c r="D85" s="24">
        <v>-18.531911774512448</v>
      </c>
      <c r="E85" s="24">
        <v>-4.986645279632286</v>
      </c>
      <c r="F85" s="60">
        <v>-0.2305</v>
      </c>
    </row>
    <row r="86" spans="2:6" ht="13.5">
      <c r="B86" s="27" t="s">
        <v>100</v>
      </c>
      <c r="C86" s="24">
        <v>27.92020229053284</v>
      </c>
      <c r="D86" s="24">
        <v>-16.96928600363401</v>
      </c>
      <c r="E86" s="24">
        <v>-5.13818929978497</v>
      </c>
      <c r="F86" s="60">
        <v>-0.24</v>
      </c>
    </row>
    <row r="87" spans="2:6" ht="13.5">
      <c r="B87" s="27" t="s">
        <v>101</v>
      </c>
      <c r="C87" s="24">
        <v>29.041948775212372</v>
      </c>
      <c r="D87" s="24">
        <v>-15.438599520630982</v>
      </c>
      <c r="E87" s="24">
        <v>-5.19110769630121</v>
      </c>
      <c r="F87" s="60">
        <v>-0.2412</v>
      </c>
    </row>
    <row r="88" spans="2:6" ht="13.5">
      <c r="B88" s="27" t="s">
        <v>102</v>
      </c>
      <c r="C88" s="24">
        <v>30.174651365101205</v>
      </c>
      <c r="D88" s="24">
        <v>-13.946670537183945</v>
      </c>
      <c r="E88" s="24">
        <v>-5.14615775520837</v>
      </c>
      <c r="F88" s="60">
        <v>-0.2493</v>
      </c>
    </row>
    <row r="89" spans="2:7" ht="13.5">
      <c r="B89" s="27" t="s">
        <v>103</v>
      </c>
      <c r="C89" s="24">
        <v>31.306677230329885</v>
      </c>
      <c r="D89" s="24">
        <v>-12.496822057196702</v>
      </c>
      <c r="E89" s="24">
        <v>-5.01151255112587</v>
      </c>
      <c r="F89" s="60">
        <v>-0.2615</v>
      </c>
      <c r="G89" s="24">
        <v>-0.01150000000000001</v>
      </c>
    </row>
    <row r="90" spans="2:7" ht="13.5">
      <c r="B90" s="27" t="s">
        <v>104</v>
      </c>
      <c r="C90" s="24">
        <v>32.42307748227953</v>
      </c>
      <c r="D90" s="24">
        <v>-11.088897607297392</v>
      </c>
      <c r="E90" s="24">
        <v>-4.781752927239241</v>
      </c>
      <c r="F90" s="60">
        <v>-0.2691</v>
      </c>
      <c r="G90" s="24">
        <v>-0.019100000000000006</v>
      </c>
    </row>
    <row r="91" spans="2:7" ht="13.5">
      <c r="B91" s="27" t="s">
        <v>105</v>
      </c>
      <c r="C91" s="24">
        <v>33.500295055923885</v>
      </c>
      <c r="D91" s="24">
        <v>-9.72141651116835</v>
      </c>
      <c r="E91" s="24">
        <v>-4.430614719530815</v>
      </c>
      <c r="F91" s="60">
        <v>-0.2737</v>
      </c>
      <c r="G91" s="24">
        <v>-0.0237</v>
      </c>
    </row>
    <row r="92" spans="2:7" ht="13.5">
      <c r="B92" s="27" t="s">
        <v>106</v>
      </c>
      <c r="C92" s="24">
        <v>34.50764607334625</v>
      </c>
      <c r="D92" s="24">
        <v>-8.381478312184548</v>
      </c>
      <c r="E92" s="24">
        <v>-3.904491339043421</v>
      </c>
      <c r="F92" s="60">
        <v>-0.2818</v>
      </c>
      <c r="G92" s="24">
        <v>-0.031799999999999995</v>
      </c>
    </row>
    <row r="93" spans="2:7" ht="13.5">
      <c r="B93" s="27" t="s">
        <v>107</v>
      </c>
      <c r="C93" s="24">
        <v>35.45512444259432</v>
      </c>
      <c r="D93" s="24">
        <v>-7.022509523137234</v>
      </c>
      <c r="E93" s="24">
        <v>-3.17193501165416</v>
      </c>
      <c r="F93" s="60">
        <v>-0.293</v>
      </c>
      <c r="G93" s="24">
        <v>-0.04299999999999998</v>
      </c>
    </row>
    <row r="94" spans="2:7" ht="13.5">
      <c r="B94" s="27" t="s">
        <v>108</v>
      </c>
      <c r="C94" s="24">
        <v>36.38546935455007</v>
      </c>
      <c r="D94" s="24">
        <v>-5.5824087644096565</v>
      </c>
      <c r="E94" s="24">
        <v>-2.226333820128243</v>
      </c>
      <c r="F94" s="60">
        <v>-0.3025</v>
      </c>
      <c r="G94" s="24">
        <v>-0.0525</v>
      </c>
    </row>
    <row r="95" spans="2:7" ht="13.5">
      <c r="B95" s="27" t="s">
        <v>109</v>
      </c>
      <c r="C95" s="24">
        <v>37.41045785549481</v>
      </c>
      <c r="D95" s="24">
        <v>-4.007422082306866</v>
      </c>
      <c r="E95" s="24">
        <v>-1.1424062266646051</v>
      </c>
      <c r="F95" s="60">
        <v>-0.321</v>
      </c>
      <c r="G95" s="24">
        <v>-0.07100000000000001</v>
      </c>
    </row>
    <row r="96" spans="2:6" ht="13.5">
      <c r="B96" s="27" t="s">
        <v>110</v>
      </c>
      <c r="C96" s="24">
        <v>24.195387950520637</v>
      </c>
      <c r="D96" s="24">
        <v>-37.08655544468896</v>
      </c>
      <c r="E96" s="24">
        <v>-1.915324168153145</v>
      </c>
      <c r="F96" s="60">
        <v>0.0836</v>
      </c>
    </row>
    <row r="97" spans="2:6" ht="13.5">
      <c r="B97" s="27" t="s">
        <v>111</v>
      </c>
      <c r="C97" s="24">
        <v>23.86595916495542</v>
      </c>
      <c r="D97" s="24">
        <v>-35.452045130746775</v>
      </c>
      <c r="E97" s="24">
        <v>-2.878783679768988</v>
      </c>
      <c r="F97" s="60">
        <v>0.0829</v>
      </c>
    </row>
    <row r="98" spans="2:6" ht="13.5">
      <c r="B98" s="27" t="s">
        <v>112</v>
      </c>
      <c r="C98" s="24">
        <v>23.716611729281944</v>
      </c>
      <c r="D98" s="24">
        <v>-33.812618825929405</v>
      </c>
      <c r="E98" s="24">
        <v>-3.6845031996306776</v>
      </c>
      <c r="F98" s="60">
        <v>0.0831</v>
      </c>
    </row>
    <row r="99" spans="2:6" ht="13.5">
      <c r="B99" s="27" t="s">
        <v>113</v>
      </c>
      <c r="C99" s="24">
        <v>23.755722414424145</v>
      </c>
      <c r="D99" s="24">
        <v>-32.044841856823155</v>
      </c>
      <c r="E99" s="24">
        <v>-4.419839584282305</v>
      </c>
      <c r="F99" s="60">
        <v>0.0868</v>
      </c>
    </row>
    <row r="100" spans="2:6" ht="13.5">
      <c r="B100" s="27" t="s">
        <v>114</v>
      </c>
      <c r="C100" s="24">
        <v>23.992680892267774</v>
      </c>
      <c r="D100" s="24">
        <v>-30.320392987431536</v>
      </c>
      <c r="E100" s="24">
        <v>-5.052413449648394</v>
      </c>
      <c r="F100" s="60">
        <v>0.0818</v>
      </c>
    </row>
    <row r="101" spans="2:6" ht="13.5">
      <c r="B101" s="27" t="s">
        <v>115</v>
      </c>
      <c r="C101" s="24">
        <v>24.424561628593015</v>
      </c>
      <c r="D101" s="24">
        <v>-28.626477767356565</v>
      </c>
      <c r="E101" s="24">
        <v>-5.623219504828864</v>
      </c>
      <c r="F101" s="60">
        <v>0.0882</v>
      </c>
    </row>
    <row r="102" spans="2:6" ht="13.5">
      <c r="B102" s="27" t="s">
        <v>116</v>
      </c>
      <c r="C102" s="24">
        <v>25.03264874632241</v>
      </c>
      <c r="D102" s="24">
        <v>-26.922063780046937</v>
      </c>
      <c r="E102" s="24">
        <v>-6.1413964815470035</v>
      </c>
      <c r="F102" s="60">
        <v>0.0892</v>
      </c>
    </row>
    <row r="103" spans="2:6" ht="13.5">
      <c r="B103" s="27" t="s">
        <v>117</v>
      </c>
      <c r="C103" s="24">
        <v>25.787774364013657</v>
      </c>
      <c r="D103" s="24">
        <v>-25.248529414019774</v>
      </c>
      <c r="E103" s="24">
        <v>-6.603036637221023</v>
      </c>
      <c r="F103" s="60">
        <v>0.0759</v>
      </c>
    </row>
    <row r="104" spans="2:6" ht="13.5">
      <c r="B104" s="27" t="s">
        <v>118</v>
      </c>
      <c r="C104" s="24">
        <v>26.67051369156885</v>
      </c>
      <c r="D104" s="24">
        <v>-23.586300689079348</v>
      </c>
      <c r="E104" s="24">
        <v>-7.010791764932262</v>
      </c>
      <c r="F104" s="60">
        <v>0.0539</v>
      </c>
    </row>
    <row r="105" spans="2:6" ht="13.5">
      <c r="B105" s="27" t="s">
        <v>119</v>
      </c>
      <c r="C105" s="24">
        <v>27.659618975816567</v>
      </c>
      <c r="D105" s="24">
        <v>-21.926497734807636</v>
      </c>
      <c r="E105" s="24">
        <v>-7.355977698761875</v>
      </c>
      <c r="F105" s="60">
        <v>0.0458</v>
      </c>
    </row>
    <row r="106" spans="2:6" ht="13.5">
      <c r="B106" s="27" t="s">
        <v>120</v>
      </c>
      <c r="C106" s="24">
        <v>28.729563659733046</v>
      </c>
      <c r="D106" s="24">
        <v>-20.28017110143912</v>
      </c>
      <c r="E106" s="24">
        <v>-7.62603401676788</v>
      </c>
      <c r="F106" s="60">
        <v>0.0441</v>
      </c>
    </row>
    <row r="107" spans="2:6" ht="13.5">
      <c r="B107" s="27" t="s">
        <v>121</v>
      </c>
      <c r="C107" s="24">
        <v>29.86550271026467</v>
      </c>
      <c r="D107" s="24">
        <v>-18.637713640389105</v>
      </c>
      <c r="E107" s="24">
        <v>-7.80488195130563</v>
      </c>
      <c r="F107" s="60">
        <v>0.0359</v>
      </c>
    </row>
    <row r="108" spans="2:6" ht="13.5">
      <c r="B108" s="27" t="s">
        <v>122</v>
      </c>
      <c r="C108" s="24">
        <v>31.050663957750494</v>
      </c>
      <c r="D108" s="24">
        <v>-17.00937057618198</v>
      </c>
      <c r="E108" s="24">
        <v>-7.877383451894943</v>
      </c>
      <c r="F108" s="60">
        <v>0.0309</v>
      </c>
    </row>
    <row r="109" spans="2:6" ht="13.5">
      <c r="B109" s="27" t="s">
        <v>123</v>
      </c>
      <c r="C109" s="24">
        <v>32.280425829795846</v>
      </c>
      <c r="D109" s="24">
        <v>-15.382940142398553</v>
      </c>
      <c r="E109" s="24">
        <v>-7.829796038822424</v>
      </c>
      <c r="F109" s="60">
        <v>0.0299</v>
      </c>
    </row>
    <row r="110" spans="2:6" ht="13.5">
      <c r="B110" s="27" t="s">
        <v>124</v>
      </c>
      <c r="C110" s="24">
        <v>33.55250838520714</v>
      </c>
      <c r="D110" s="24">
        <v>-13.768453450830016</v>
      </c>
      <c r="E110" s="24">
        <v>-7.6583235849109395</v>
      </c>
      <c r="F110" s="60">
        <v>-0.0409</v>
      </c>
    </row>
    <row r="111" spans="2:6" ht="13.5">
      <c r="B111" s="27" t="s">
        <v>125</v>
      </c>
      <c r="C111" s="24">
        <v>34.85487730940489</v>
      </c>
      <c r="D111" s="24">
        <v>-12.161296989233923</v>
      </c>
      <c r="E111" s="24">
        <v>-7.337146841090409</v>
      </c>
      <c r="F111" s="60">
        <v>-0.0868</v>
      </c>
    </row>
    <row r="112" spans="2:6" ht="13.5">
      <c r="B112" s="27" t="s">
        <v>126</v>
      </c>
      <c r="C112" s="24">
        <v>37.36530536058791</v>
      </c>
      <c r="D112" s="24">
        <v>-8.954067785938447</v>
      </c>
      <c r="E112" s="24">
        <v>-6.028048197394652</v>
      </c>
      <c r="F112" s="60">
        <v>-0.0618</v>
      </c>
    </row>
    <row r="113" spans="2:6" ht="13.5">
      <c r="B113" s="27" t="s">
        <v>127</v>
      </c>
      <c r="C113" s="24">
        <v>38.44157219409476</v>
      </c>
      <c r="D113" s="24">
        <v>-7.423282086183848</v>
      </c>
      <c r="E113" s="24">
        <v>-5.054742523030824</v>
      </c>
      <c r="F113" s="60">
        <v>-0.0486</v>
      </c>
    </row>
    <row r="114" spans="2:6" ht="13.5">
      <c r="B114" s="27" t="s">
        <v>128</v>
      </c>
      <c r="C114" s="24">
        <v>39.37638838120886</v>
      </c>
      <c r="D114" s="24">
        <v>-6.001197201470527</v>
      </c>
      <c r="E114" s="24">
        <v>-4.033481388081471</v>
      </c>
      <c r="F114" s="60">
        <v>-0.0626</v>
      </c>
    </row>
    <row r="115" spans="2:6" ht="13.5">
      <c r="B115" s="27" t="s">
        <v>129</v>
      </c>
      <c r="C115" s="24">
        <v>40.271534994559026</v>
      </c>
      <c r="D115" s="24">
        <v>-4.6548293432779735</v>
      </c>
      <c r="E115" s="24">
        <v>-3.0979387605195563</v>
      </c>
      <c r="F115" s="60">
        <v>-0.0103</v>
      </c>
    </row>
    <row r="116" spans="2:6" ht="13.5">
      <c r="B116" s="27" t="s">
        <v>130</v>
      </c>
      <c r="C116" s="24">
        <v>41.096902618267244</v>
      </c>
      <c r="D116" s="24">
        <v>-3.308382247902185</v>
      </c>
      <c r="E116" s="24">
        <v>-2.1493326768337453</v>
      </c>
      <c r="F116" s="60">
        <v>0.0639</v>
      </c>
    </row>
    <row r="117" spans="2:6" ht="13.5">
      <c r="B117" s="27" t="s">
        <v>131</v>
      </c>
      <c r="C117" s="24">
        <v>28.006335729287645</v>
      </c>
      <c r="D117" s="24">
        <v>-39.98607847979577</v>
      </c>
      <c r="E117" s="24">
        <v>-1.4878475171347323</v>
      </c>
      <c r="F117" s="60">
        <v>0.0314</v>
      </c>
    </row>
    <row r="118" spans="2:6" ht="13.5">
      <c r="B118" s="27" t="s">
        <v>132</v>
      </c>
      <c r="C118" s="24">
        <v>27.52854487033507</v>
      </c>
      <c r="D118" s="24">
        <v>-38.81579706076712</v>
      </c>
      <c r="E118" s="24">
        <v>-2.5399439472834464</v>
      </c>
      <c r="F118" s="60">
        <v>0.031</v>
      </c>
    </row>
    <row r="119" spans="2:6" ht="13.5">
      <c r="B119" s="27" t="s">
        <v>133</v>
      </c>
      <c r="C119" s="24">
        <v>27.10369397885486</v>
      </c>
      <c r="D119" s="24">
        <v>-37.4934064946646</v>
      </c>
      <c r="E119" s="24">
        <v>-3.5269876730421217</v>
      </c>
      <c r="F119" s="60">
        <v>0.0616</v>
      </c>
    </row>
    <row r="120" spans="2:6" ht="13.5">
      <c r="B120" s="27" t="s">
        <v>134</v>
      </c>
      <c r="C120" s="24">
        <v>26.765354339772667</v>
      </c>
      <c r="D120" s="24">
        <v>-35.91672658118331</v>
      </c>
      <c r="E120" s="24">
        <v>-4.489788019308863</v>
      </c>
      <c r="F120" s="60">
        <v>0.0558</v>
      </c>
    </row>
    <row r="121" spans="2:6" ht="13.5">
      <c r="B121" s="27" t="s">
        <v>135</v>
      </c>
      <c r="C121" s="24">
        <v>28.828268232719267</v>
      </c>
      <c r="D121" s="24">
        <v>-37.690572010570335</v>
      </c>
      <c r="E121" s="24">
        <v>-4.519531879321608</v>
      </c>
      <c r="F121" s="60">
        <v>0.0407</v>
      </c>
    </row>
    <row r="122" spans="2:6" ht="13.5">
      <c r="B122" s="27" t="s">
        <v>136</v>
      </c>
      <c r="C122" s="24">
        <v>26.602923733125202</v>
      </c>
      <c r="D122" s="24">
        <v>-34.01927646599057</v>
      </c>
      <c r="E122" s="24">
        <v>-5.432753241141951</v>
      </c>
      <c r="F122" s="60">
        <v>0.0342</v>
      </c>
    </row>
    <row r="123" spans="2:6" ht="13.5">
      <c r="B123" s="27" t="s">
        <v>137</v>
      </c>
      <c r="C123" s="24">
        <v>28.49448719958942</v>
      </c>
      <c r="D123" s="24">
        <v>-36.18213149701104</v>
      </c>
      <c r="E123" s="24">
        <v>-5.458246474518828</v>
      </c>
      <c r="F123" s="60">
        <v>0.0457</v>
      </c>
    </row>
    <row r="124" spans="2:6" ht="13.5">
      <c r="B124" s="27" t="s">
        <v>138</v>
      </c>
      <c r="C124" s="24">
        <v>28.33121326951089</v>
      </c>
      <c r="D124" s="24">
        <v>-34.402154746311155</v>
      </c>
      <c r="E124" s="24">
        <v>-6.3623210959625</v>
      </c>
      <c r="F124" s="60">
        <v>0.0318</v>
      </c>
    </row>
    <row r="125" spans="2:6" ht="13.5">
      <c r="B125" s="27" t="s">
        <v>139</v>
      </c>
      <c r="C125" s="24">
        <v>30.059557343045707</v>
      </c>
      <c r="D125" s="24">
        <v>-34.79403616657481</v>
      </c>
      <c r="E125" s="24">
        <v>-7.287682955894987</v>
      </c>
      <c r="F125" s="60">
        <v>0.0177</v>
      </c>
    </row>
    <row r="126" spans="2:6" ht="13.5">
      <c r="B126" s="27" t="s">
        <v>140</v>
      </c>
      <c r="C126" s="24">
        <v>30.170691791714468</v>
      </c>
      <c r="D126" s="24">
        <v>-32.898645815954204</v>
      </c>
      <c r="E126" s="24">
        <v>-8.103576719661607</v>
      </c>
      <c r="F126" s="60">
        <v>0.0215</v>
      </c>
    </row>
    <row r="127" spans="2:6" ht="13.5">
      <c r="B127" s="27" t="s">
        <v>141</v>
      </c>
      <c r="C127" s="24">
        <v>28.472417953273574</v>
      </c>
      <c r="D127" s="24">
        <v>-32.29671281571004</v>
      </c>
      <c r="E127" s="24">
        <v>-7.238723990010641</v>
      </c>
      <c r="F127" s="60">
        <v>0.0274</v>
      </c>
    </row>
    <row r="128" spans="2:6" ht="13.5">
      <c r="B128" s="27" t="s">
        <v>142</v>
      </c>
      <c r="C128" s="24">
        <v>26.77302416957846</v>
      </c>
      <c r="D128" s="24">
        <v>-31.694665441145556</v>
      </c>
      <c r="E128" s="24">
        <v>-6.3732200767104095</v>
      </c>
      <c r="F128" s="60">
        <v>0.0353</v>
      </c>
    </row>
    <row r="129" spans="2:6" ht="13.5">
      <c r="B129" s="27" t="s">
        <v>143</v>
      </c>
      <c r="C129" s="24">
        <v>27.394683095003515</v>
      </c>
      <c r="D129" s="24">
        <v>-29.287134061823824</v>
      </c>
      <c r="E129" s="24">
        <v>-7.205083394230574</v>
      </c>
      <c r="F129" s="60">
        <v>0.0447</v>
      </c>
    </row>
    <row r="130" spans="2:6" ht="13.5">
      <c r="B130" s="27" t="s">
        <v>144</v>
      </c>
      <c r="C130" s="24">
        <v>29.02729527930737</v>
      </c>
      <c r="D130" s="24">
        <v>-30.103638531227976</v>
      </c>
      <c r="E130" s="24">
        <v>-8.016475885113236</v>
      </c>
      <c r="F130" s="60">
        <v>0.028</v>
      </c>
    </row>
    <row r="131" spans="2:6" ht="13.5">
      <c r="B131" s="27" t="s">
        <v>145</v>
      </c>
      <c r="C131" s="24">
        <v>30.660394153691445</v>
      </c>
      <c r="D131" s="24">
        <v>-30.925775454078547</v>
      </c>
      <c r="E131" s="24">
        <v>-8.827427475517204</v>
      </c>
      <c r="F131" s="60">
        <v>0.0237</v>
      </c>
    </row>
    <row r="132" spans="2:6" ht="13.5">
      <c r="B132" s="27" t="s">
        <v>146</v>
      </c>
      <c r="C132" s="24">
        <v>31.396531307235467</v>
      </c>
      <c r="D132" s="24">
        <v>-29.078782352462483</v>
      </c>
      <c r="E132" s="24">
        <v>-9.423054070391604</v>
      </c>
      <c r="F132" s="60">
        <v>0.0267</v>
      </c>
    </row>
    <row r="133" spans="2:6" ht="13.5">
      <c r="B133" s="27" t="s">
        <v>147</v>
      </c>
      <c r="C133" s="24">
        <v>29.83179696076789</v>
      </c>
      <c r="D133" s="24">
        <v>-28.125264022192578</v>
      </c>
      <c r="E133" s="24">
        <v>-8.634437184468608</v>
      </c>
      <c r="F133" s="60">
        <v>0.0384</v>
      </c>
    </row>
    <row r="134" spans="2:6" ht="13.5">
      <c r="B134" s="27" t="s">
        <v>148</v>
      </c>
      <c r="C134" s="24">
        <v>28.262668895895644</v>
      </c>
      <c r="D134" s="24">
        <v>-27.164980557709743</v>
      </c>
      <c r="E134" s="24">
        <v>-7.84383393643338</v>
      </c>
      <c r="F134" s="60">
        <v>0.0355</v>
      </c>
    </row>
    <row r="135" spans="2:6" ht="13.5">
      <c r="B135" s="27" t="s">
        <v>149</v>
      </c>
      <c r="C135" s="24">
        <v>30.739148610885955</v>
      </c>
      <c r="D135" s="24">
        <v>-26.34150702959233</v>
      </c>
      <c r="E135" s="24">
        <v>-9.118778128367385</v>
      </c>
      <c r="F135" s="60">
        <v>0.0084</v>
      </c>
    </row>
    <row r="136" spans="2:6" ht="13.5">
      <c r="B136" s="27" t="s">
        <v>150</v>
      </c>
      <c r="C136" s="24">
        <v>29.222860625378352</v>
      </c>
      <c r="D136" s="24">
        <v>-25.303266384633343</v>
      </c>
      <c r="E136" s="24">
        <v>-8.332554289698981</v>
      </c>
      <c r="F136" s="60">
        <v>-0.0063</v>
      </c>
    </row>
    <row r="137" spans="2:6" ht="13.5">
      <c r="B137" s="27" t="s">
        <v>151</v>
      </c>
      <c r="C137" s="24">
        <v>31.701308451731354</v>
      </c>
      <c r="D137" s="24">
        <v>-24.703567088047055</v>
      </c>
      <c r="E137" s="24">
        <v>-9.493539213227653</v>
      </c>
      <c r="F137" s="60">
        <v>0.0286</v>
      </c>
    </row>
    <row r="138" spans="2:6" ht="13.5">
      <c r="B138" s="27" t="s">
        <v>152</v>
      </c>
      <c r="C138" s="24">
        <v>30.217315935061954</v>
      </c>
      <c r="D138" s="24">
        <v>-23.62275088966443</v>
      </c>
      <c r="E138" s="24">
        <v>-8.70242613295661</v>
      </c>
      <c r="F138" s="60">
        <v>0.0366</v>
      </c>
    </row>
    <row r="139" spans="2:6" ht="13.5">
      <c r="B139" s="27" t="s">
        <v>153</v>
      </c>
      <c r="C139" s="24">
        <v>31.225319663532495</v>
      </c>
      <c r="D139" s="24">
        <v>-22.067060232746236</v>
      </c>
      <c r="E139" s="24">
        <v>-8.971876500885669</v>
      </c>
      <c r="F139" s="60">
        <v>0.0332</v>
      </c>
    </row>
    <row r="140" spans="2:6" ht="13.5">
      <c r="B140" s="27" t="s">
        <v>154</v>
      </c>
      <c r="C140" s="24">
        <v>33.267883949481515</v>
      </c>
      <c r="D140" s="24">
        <v>-19.15831731854561</v>
      </c>
      <c r="E140" s="24">
        <v>-9.233216699949773</v>
      </c>
      <c r="F140" s="60">
        <v>-0.0015</v>
      </c>
    </row>
    <row r="141" spans="2:6" ht="13.5">
      <c r="B141" s="27" t="s">
        <v>155</v>
      </c>
      <c r="C141" s="24">
        <v>32.24252896151626</v>
      </c>
      <c r="D141" s="24">
        <v>-20.58453260115157</v>
      </c>
      <c r="E141" s="24">
        <v>-9.147684243489039</v>
      </c>
      <c r="F141" s="60">
        <v>0.0317</v>
      </c>
    </row>
    <row r="142" spans="2:6" ht="13.5">
      <c r="B142" s="27" t="s">
        <v>156</v>
      </c>
      <c r="C142" s="24">
        <v>32.692268300704356</v>
      </c>
      <c r="D142" s="24">
        <v>-23.16375558462278</v>
      </c>
      <c r="E142" s="24">
        <v>-9.770085243052044</v>
      </c>
      <c r="F142" s="60">
        <v>0.0084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C45" sqref="C45"/>
    </sheetView>
  </sheetViews>
  <sheetFormatPr defaultColWidth="9.140625" defaultRowHeight="12.75"/>
  <cols>
    <col min="6" max="6" width="8.8515625" style="59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tabSelected="1" workbookViewId="0" topLeftCell="A1">
      <selection activeCell="N9" sqref="N9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D1" sqref="D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2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3" t="s">
        <v>42</v>
      </c>
      <c r="F5" s="4"/>
    </row>
    <row r="7" spans="3:5" ht="24">
      <c r="C7" s="79" t="s">
        <v>45</v>
      </c>
      <c r="D7" s="79"/>
      <c r="E7" s="79"/>
    </row>
    <row r="9" spans="2:6" ht="13.5">
      <c r="B9" s="4" t="s">
        <v>53</v>
      </c>
      <c r="C9" s="78" t="s">
        <v>57</v>
      </c>
      <c r="D9" s="78"/>
      <c r="E9" s="4" t="s">
        <v>3</v>
      </c>
      <c r="F9" s="45">
        <v>39141.39824074074</v>
      </c>
    </row>
    <row r="10" spans="2:4" ht="13.5">
      <c r="B10" s="4" t="s">
        <v>54</v>
      </c>
      <c r="C10" s="78" t="s">
        <v>58</v>
      </c>
      <c r="D10" s="78"/>
    </row>
    <row r="11" spans="2:4" ht="13.5">
      <c r="B11" s="4" t="s">
        <v>55</v>
      </c>
      <c r="C11" s="78" t="s">
        <v>59</v>
      </c>
      <c r="D11" s="78"/>
    </row>
    <row r="12" spans="2:4" ht="13.5">
      <c r="B12" s="4" t="s">
        <v>56</v>
      </c>
      <c r="C12" s="78" t="s">
        <v>60</v>
      </c>
      <c r="D12" s="78"/>
    </row>
    <row r="13" spans="2:8" ht="13.5">
      <c r="B13" s="69" t="s">
        <v>52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96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39"/>
      <c r="C35" s="40" t="s">
        <v>28</v>
      </c>
      <c r="D35" s="40" t="s">
        <v>29</v>
      </c>
      <c r="E35" s="40" t="s">
        <v>30</v>
      </c>
      <c r="F35" s="40" t="s">
        <v>31</v>
      </c>
      <c r="G35" s="40" t="s">
        <v>32</v>
      </c>
      <c r="H35" s="54"/>
    </row>
    <row r="36" spans="2:8" ht="13.5">
      <c r="B36" s="48" t="s">
        <v>38</v>
      </c>
      <c r="C36" s="43">
        <v>47</v>
      </c>
      <c r="D36" s="43">
        <v>0</v>
      </c>
      <c r="E36" s="43">
        <v>39</v>
      </c>
      <c r="F36" s="43">
        <v>86</v>
      </c>
      <c r="G36" s="44">
        <v>89.58333333333334</v>
      </c>
      <c r="H36" s="55"/>
    </row>
    <row r="37" spans="2:8" ht="13.5">
      <c r="B37" s="48" t="s">
        <v>39</v>
      </c>
      <c r="C37" s="43">
        <v>10</v>
      </c>
      <c r="D37" s="43"/>
      <c r="E37" s="43">
        <v>0</v>
      </c>
      <c r="F37" s="43">
        <v>10</v>
      </c>
      <c r="G37" s="44">
        <v>10.416666666666668</v>
      </c>
      <c r="H37" s="55"/>
    </row>
    <row r="38" spans="2:8" ht="13.5">
      <c r="B38" s="48" t="s">
        <v>33</v>
      </c>
      <c r="C38" s="43"/>
      <c r="D38" s="43"/>
      <c r="E38" s="43"/>
      <c r="F38" s="43">
        <v>0</v>
      </c>
      <c r="G38" s="43">
        <v>10.416666666666668</v>
      </c>
      <c r="H38" s="56"/>
    </row>
    <row r="39" spans="2:8" ht="13.5">
      <c r="B39" s="48" t="s">
        <v>34</v>
      </c>
      <c r="C39" s="43">
        <v>57</v>
      </c>
      <c r="D39" s="43">
        <v>0</v>
      </c>
      <c r="E39" s="43">
        <v>39</v>
      </c>
      <c r="F39" s="43">
        <v>96</v>
      </c>
      <c r="G39" s="44">
        <v>100</v>
      </c>
      <c r="H39" s="55"/>
    </row>
    <row r="41" spans="2:6" ht="13.5">
      <c r="B41" s="49"/>
      <c r="C41" s="48" t="s">
        <v>22</v>
      </c>
      <c r="D41" s="48" t="s">
        <v>23</v>
      </c>
      <c r="E41" s="48" t="s">
        <v>24</v>
      </c>
      <c r="F41" s="48" t="s">
        <v>25</v>
      </c>
    </row>
    <row r="42" spans="2:6" ht="13.5">
      <c r="B42" s="48" t="s">
        <v>12</v>
      </c>
      <c r="C42" s="41">
        <v>0.04383658557585335</v>
      </c>
      <c r="D42" s="41">
        <v>0.21969308230686613</v>
      </c>
      <c r="E42" s="41">
        <v>0.07840848154700364</v>
      </c>
      <c r="F42" s="50">
        <v>0.0892</v>
      </c>
    </row>
    <row r="43" spans="2:6" ht="13.5">
      <c r="B43" s="48" t="s">
        <v>13</v>
      </c>
      <c r="C43" s="41">
        <v>-0.19325385549480956</v>
      </c>
      <c r="D43" s="41">
        <v>-0.0375577520978152</v>
      </c>
      <c r="E43" s="41">
        <v>-0.1793811336575757</v>
      </c>
      <c r="F43" s="50">
        <v>-0.321</v>
      </c>
    </row>
    <row r="44" spans="2:6" ht="13.5">
      <c r="B44" s="48" t="s">
        <v>14</v>
      </c>
      <c r="C44" s="41">
        <v>0.2370904410706629</v>
      </c>
      <c r="D44" s="41">
        <v>0.25725083440468133</v>
      </c>
      <c r="E44" s="41">
        <v>0.2577896152045793</v>
      </c>
      <c r="F44" s="50">
        <v>0.4102</v>
      </c>
    </row>
    <row r="45" spans="2:6" ht="13.5">
      <c r="B45" s="49"/>
      <c r="C45" s="42"/>
      <c r="D45" s="42"/>
      <c r="E45" s="42"/>
      <c r="F45" s="51"/>
    </row>
    <row r="46" spans="2:6" ht="13.5">
      <c r="B46" s="48" t="s">
        <v>19</v>
      </c>
      <c r="C46" s="41">
        <v>-0.04500447216771797</v>
      </c>
      <c r="D46" s="41">
        <v>0.04389517893869741</v>
      </c>
      <c r="E46" s="41">
        <v>-0.02906200134330529</v>
      </c>
      <c r="F46" s="50">
        <v>-0.0659666666666667</v>
      </c>
    </row>
    <row r="47" spans="2:6" ht="13.5">
      <c r="B47" s="48" t="s">
        <v>26</v>
      </c>
      <c r="C47" s="41">
        <v>0.08669792055250607</v>
      </c>
      <c r="D47" s="41">
        <v>0.07272942671677148</v>
      </c>
      <c r="E47" s="41">
        <v>0.07166517389580292</v>
      </c>
      <c r="F47" s="50">
        <v>0.13394773640563903</v>
      </c>
    </row>
    <row r="48" spans="2:6" ht="13.5">
      <c r="B48" s="48" t="s">
        <v>27</v>
      </c>
      <c r="C48" s="41">
        <v>0.07449112865946134</v>
      </c>
      <c r="D48" s="41">
        <v>0.05829391469035772</v>
      </c>
      <c r="E48" s="41">
        <v>0.06585186995978089</v>
      </c>
      <c r="F48" s="50">
        <v>0.11718535445287352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P98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0.25</v>
      </c>
      <c r="C1">
        <f>MAX(GaussDistr_1)-1</f>
        <v>19</v>
      </c>
      <c r="F1" t="s">
        <v>21</v>
      </c>
      <c r="G1">
        <v>96</v>
      </c>
    </row>
    <row r="2" spans="2:3" ht="12.75">
      <c r="B2">
        <v>-0.25</v>
      </c>
      <c r="C2">
        <f>MAX(GaussDistr_1)-1</f>
        <v>19</v>
      </c>
    </row>
    <row r="3" spans="1:16" ht="12.75">
      <c r="A3" t="str">
        <f>"-3s"</f>
        <v>-3s</v>
      </c>
      <c r="B3">
        <v>-0.4175227300252873</v>
      </c>
      <c r="C3">
        <f aca="true" t="shared" si="0" ref="C3:C33">NORMDIST(B3,AveDev3D_0,StandardDev3D_0,FALSE)*NumPoints_7*I3</f>
        <v>0.08509148950921001</v>
      </c>
      <c r="D3">
        <v>0</v>
      </c>
      <c r="F3" t="s">
        <v>17</v>
      </c>
      <c r="G3">
        <v>15</v>
      </c>
      <c r="I3">
        <f>B5-B4</f>
        <v>0.023437070890574785</v>
      </c>
      <c r="N3">
        <v>0.25</v>
      </c>
      <c r="O3">
        <v>-0.25</v>
      </c>
      <c r="P3">
        <v>-0.0659666666666667</v>
      </c>
    </row>
    <row r="4" spans="1:16" ht="12.75">
      <c r="B4">
        <v>-0.3940856591347126</v>
      </c>
      <c r="C4">
        <f t="shared" si="0"/>
        <v>0.15197667039321575</v>
      </c>
      <c r="D4">
        <v>0</v>
      </c>
      <c r="F4" t="s">
        <v>18</v>
      </c>
      <c r="G4">
        <v>5</v>
      </c>
      <c r="I4">
        <f>I3</f>
        <v>0.023437070890574785</v>
      </c>
      <c r="N4">
        <v>0.25</v>
      </c>
      <c r="O4">
        <v>-0.25</v>
      </c>
      <c r="P4">
        <v>-0.0659666666666667</v>
      </c>
    </row>
    <row r="5" spans="1:16" ht="12.75">
      <c r="B5">
        <v>-0.3706485882441378</v>
      </c>
      <c r="C5">
        <f t="shared" si="0"/>
        <v>0.26079300928676513</v>
      </c>
      <c r="D5">
        <v>0</v>
      </c>
      <c r="I5">
        <f>I4</f>
        <v>0.023437070890574785</v>
      </c>
      <c r="N5">
        <v>0.25</v>
      </c>
      <c r="O5">
        <v>-0.25</v>
      </c>
      <c r="P5">
        <v>-0.0659666666666667</v>
      </c>
    </row>
    <row r="6" spans="1:16" ht="12.75">
      <c r="B6">
        <v>-0.34721151735356315</v>
      </c>
      <c r="C6">
        <f t="shared" si="0"/>
        <v>0.4299749816609852</v>
      </c>
      <c r="D6">
        <v>0</v>
      </c>
      <c r="I6">
        <f aca="true" t="shared" si="1" ref="I6:I33">I5</f>
        <v>0.023437070890574785</v>
      </c>
      <c r="N6">
        <v>0.25</v>
      </c>
      <c r="O6">
        <v>-0.25</v>
      </c>
      <c r="P6">
        <v>-0.0659666666666667</v>
      </c>
    </row>
    <row r="7" spans="1:16" ht="12.75">
      <c r="B7">
        <v>-0.3237744464629885</v>
      </c>
      <c r="C7">
        <f t="shared" si="0"/>
        <v>0.6811121826476458</v>
      </c>
      <c r="D7">
        <v>2</v>
      </c>
      <c r="I7">
        <f t="shared" si="1"/>
        <v>0.023437070890574785</v>
      </c>
      <c r="N7">
        <v>0.25</v>
      </c>
      <c r="O7">
        <v>-0.25</v>
      </c>
      <c r="P7">
        <v>-0.0659666666666667</v>
      </c>
    </row>
    <row r="8" spans="1:16" ht="12.75">
      <c r="A8" t="str">
        <f>"-2s"</f>
        <v>-2s</v>
      </c>
      <c r="B8">
        <v>-0.30033737557241375</v>
      </c>
      <c r="C8">
        <f t="shared" si="0"/>
        <v>1.036626557053214</v>
      </c>
      <c r="D8">
        <v>2</v>
      </c>
      <c r="I8">
        <f t="shared" si="1"/>
        <v>0.023437070890574785</v>
      </c>
      <c r="N8">
        <v>0.25</v>
      </c>
      <c r="O8">
        <v>-0.25</v>
      </c>
      <c r="P8">
        <v>-0.0659666666666667</v>
      </c>
    </row>
    <row r="9" spans="1:16" ht="12.75">
      <c r="B9">
        <v>-0.276900304681839</v>
      </c>
      <c r="C9">
        <f t="shared" si="0"/>
        <v>1.5158430393771736</v>
      </c>
      <c r="D9">
        <v>6</v>
      </c>
      <c r="I9">
        <f t="shared" si="1"/>
        <v>0.023437070890574785</v>
      </c>
      <c r="N9">
        <v>0.25</v>
      </c>
      <c r="O9">
        <v>-0.25</v>
      </c>
      <c r="P9">
        <v>-0.0659666666666667</v>
      </c>
    </row>
    <row r="10" spans="1:16" ht="12.75">
      <c r="B10">
        <v>-0.25346323379126434</v>
      </c>
      <c r="C10">
        <f t="shared" si="0"/>
        <v>2.129680025845554</v>
      </c>
      <c r="D10">
        <v>5</v>
      </c>
      <c r="I10">
        <f t="shared" si="1"/>
        <v>0.023437070890574785</v>
      </c>
      <c r="N10">
        <v>0.25</v>
      </c>
      <c r="O10">
        <v>-0.25</v>
      </c>
      <c r="P10">
        <v>-0.0659666666666667</v>
      </c>
    </row>
    <row r="11" spans="1:16" ht="12.75">
      <c r="B11">
        <v>-0.23002616290068964</v>
      </c>
      <c r="C11">
        <f t="shared" si="0"/>
        <v>2.874767340206311</v>
      </c>
      <c r="D11">
        <v>2</v>
      </c>
      <c r="I11">
        <f t="shared" si="1"/>
        <v>0.023437070890574785</v>
      </c>
      <c r="N11">
        <v>0.25</v>
      </c>
      <c r="O11">
        <v>-0.25</v>
      </c>
      <c r="P11">
        <v>-0.0659666666666667</v>
      </c>
    </row>
    <row r="12" spans="1:16" ht="12.75">
      <c r="B12">
        <v>-0.2065890920101149</v>
      </c>
      <c r="C12">
        <f t="shared" si="0"/>
        <v>3.728372255677702</v>
      </c>
      <c r="D12">
        <v>2</v>
      </c>
      <c r="I12">
        <f t="shared" si="1"/>
        <v>0.023437070890574785</v>
      </c>
      <c r="N12">
        <v>0.25</v>
      </c>
      <c r="O12">
        <v>-0.25</v>
      </c>
      <c r="P12">
        <v>-0.0659666666666667</v>
      </c>
    </row>
    <row r="13" spans="1:16" ht="12.75">
      <c r="B13">
        <v>-0.1831520211195402</v>
      </c>
      <c r="C13">
        <f t="shared" si="0"/>
        <v>4.645837910767568</v>
      </c>
      <c r="D13">
        <v>4</v>
      </c>
      <c r="I13">
        <f t="shared" si="1"/>
        <v>0.023437070890574785</v>
      </c>
      <c r="N13">
        <v>0.25</v>
      </c>
      <c r="O13">
        <v>-0.25</v>
      </c>
      <c r="P13">
        <v>-0.0659666666666667</v>
      </c>
    </row>
    <row r="14" spans="1:16" ht="12.75">
      <c r="B14">
        <v>-0.15971495022896554</v>
      </c>
      <c r="C14">
        <f t="shared" si="0"/>
        <v>5.562077813020487</v>
      </c>
      <c r="D14">
        <v>4</v>
      </c>
      <c r="I14">
        <f t="shared" si="1"/>
        <v>0.023437070890574785</v>
      </c>
      <c r="N14">
        <v>0.25</v>
      </c>
      <c r="O14">
        <v>-0.25</v>
      </c>
      <c r="P14">
        <v>-0.0659666666666667</v>
      </c>
    </row>
    <row r="15" spans="1:16" ht="12.75">
      <c r="B15">
        <v>-0.1362778793383908</v>
      </c>
      <c r="C15">
        <f t="shared" si="0"/>
        <v>6.397912375522574</v>
      </c>
      <c r="D15">
        <v>3</v>
      </c>
      <c r="I15">
        <f t="shared" si="1"/>
        <v>0.023437070890574785</v>
      </c>
      <c r="N15">
        <v>0.25</v>
      </c>
      <c r="O15">
        <v>-0.25</v>
      </c>
      <c r="P15">
        <v>-0.0659666666666667</v>
      </c>
    </row>
    <row r="16" spans="1:16" ht="12.75">
      <c r="B16">
        <v>-0.1128408084478161</v>
      </c>
      <c r="C16">
        <f t="shared" si="0"/>
        <v>7.070786693823831</v>
      </c>
      <c r="D16">
        <v>7</v>
      </c>
      <c r="I16">
        <f t="shared" si="1"/>
        <v>0.023437070890574785</v>
      </c>
      <c r="N16">
        <v>0.25</v>
      </c>
      <c r="O16">
        <v>-0.25</v>
      </c>
      <c r="P16">
        <v>-0.0659666666666667</v>
      </c>
    </row>
    <row r="17" spans="1:16" ht="12.75">
      <c r="B17">
        <v>-0.0894037375572414</v>
      </c>
      <c r="C17">
        <f t="shared" si="0"/>
        <v>7.50801972432878</v>
      </c>
      <c r="D17">
        <v>4</v>
      </c>
      <c r="I17">
        <f t="shared" si="1"/>
        <v>0.023437070890574785</v>
      </c>
      <c r="N17">
        <v>0.25</v>
      </c>
      <c r="O17">
        <v>-0.25</v>
      </c>
      <c r="P17">
        <v>-0.0659666666666667</v>
      </c>
    </row>
    <row r="18" spans="1:16" ht="12.75">
      <c r="A18" t="str">
        <f>"0"</f>
        <v>0</v>
      </c>
      <c r="B18">
        <v>-0.0659666666666667</v>
      </c>
      <c r="C18">
        <f t="shared" si="0"/>
        <v>7.659691783707534</v>
      </c>
      <c r="D18">
        <v>7</v>
      </c>
      <c r="I18">
        <f t="shared" si="1"/>
        <v>0.023437070890574785</v>
      </c>
      <c r="N18">
        <v>0.25</v>
      </c>
      <c r="O18">
        <v>-0.25</v>
      </c>
      <c r="P18">
        <v>-0.0659666666666667</v>
      </c>
    </row>
    <row r="19" spans="1:16" ht="12.75">
      <c r="B19">
        <v>-0.042529595776092</v>
      </c>
      <c r="C19">
        <f t="shared" si="0"/>
        <v>7.50801972432878</v>
      </c>
      <c r="D19">
        <v>5</v>
      </c>
      <c r="I19">
        <f t="shared" si="1"/>
        <v>0.023437070890574785</v>
      </c>
      <c r="N19">
        <v>0.25</v>
      </c>
      <c r="O19">
        <v>-0.25</v>
      </c>
      <c r="P19">
        <v>-0.0659666666666667</v>
      </c>
    </row>
    <row r="20" spans="1:16" ht="12.75">
      <c r="B20">
        <v>-0.01909252488551729</v>
      </c>
      <c r="C20">
        <f t="shared" si="0"/>
        <v>7.070786693823831</v>
      </c>
      <c r="D20">
        <v>4</v>
      </c>
      <c r="I20">
        <f t="shared" si="1"/>
        <v>0.023437070890574785</v>
      </c>
      <c r="N20">
        <v>0.25</v>
      </c>
      <c r="O20">
        <v>-0.25</v>
      </c>
      <c r="P20">
        <v>-0.0659666666666667</v>
      </c>
    </row>
    <row r="21" spans="1:16" ht="12.75">
      <c r="B21">
        <v>0.004344546005057404</v>
      </c>
      <c r="C21">
        <f t="shared" si="0"/>
        <v>6.397912375522574</v>
      </c>
      <c r="D21">
        <v>7</v>
      </c>
      <c r="I21">
        <f t="shared" si="1"/>
        <v>0.023437070890574785</v>
      </c>
      <c r="N21">
        <v>0.25</v>
      </c>
      <c r="O21">
        <v>-0.25</v>
      </c>
      <c r="P21">
        <v>-0.0659666666666667</v>
      </c>
    </row>
    <row r="22" spans="1:16" ht="12.75">
      <c r="B22">
        <v>0.02778161689563212</v>
      </c>
      <c r="C22">
        <f t="shared" si="0"/>
        <v>5.562077813020487</v>
      </c>
      <c r="D22">
        <v>20</v>
      </c>
      <c r="I22">
        <f t="shared" si="1"/>
        <v>0.023437070890574785</v>
      </c>
      <c r="N22">
        <v>0.25</v>
      </c>
      <c r="O22">
        <v>-0.25</v>
      </c>
      <c r="P22">
        <v>-0.0659666666666667</v>
      </c>
    </row>
    <row r="23" spans="1:16" ht="12.75">
      <c r="B23">
        <v>0.05121868778620682</v>
      </c>
      <c r="C23">
        <f t="shared" si="0"/>
        <v>4.645837910767568</v>
      </c>
      <c r="D23">
        <v>4</v>
      </c>
      <c r="I23">
        <f t="shared" si="1"/>
        <v>0.023437070890574785</v>
      </c>
      <c r="N23">
        <v>0.25</v>
      </c>
      <c r="O23">
        <v>-0.25</v>
      </c>
      <c r="P23">
        <v>-0.0659666666666667</v>
      </c>
    </row>
    <row r="24" spans="1:16" ht="12.75">
      <c r="B24">
        <v>0.07465575867678151</v>
      </c>
      <c r="C24">
        <f t="shared" si="0"/>
        <v>3.728372255677702</v>
      </c>
      <c r="D24">
        <v>8</v>
      </c>
      <c r="I24">
        <f t="shared" si="1"/>
        <v>0.023437070890574785</v>
      </c>
      <c r="N24">
        <v>0.25</v>
      </c>
      <c r="O24">
        <v>-0.25</v>
      </c>
      <c r="P24">
        <v>-0.0659666666666667</v>
      </c>
    </row>
    <row r="25" spans="1:16" ht="12.75">
      <c r="B25">
        <v>0.09809282956735624</v>
      </c>
      <c r="C25">
        <f t="shared" si="0"/>
        <v>2.874767340206311</v>
      </c>
      <c r="D25">
        <v>0</v>
      </c>
      <c r="I25">
        <f t="shared" si="1"/>
        <v>0.023437070890574785</v>
      </c>
      <c r="N25">
        <v>0.25</v>
      </c>
      <c r="O25">
        <v>-0.25</v>
      </c>
      <c r="P25">
        <v>-0.0659666666666667</v>
      </c>
    </row>
    <row r="26" spans="1:16" ht="12.75">
      <c r="B26">
        <v>0.12152990045793094</v>
      </c>
      <c r="C26">
        <f t="shared" si="0"/>
        <v>2.129680025845554</v>
      </c>
      <c r="D26">
        <v>0</v>
      </c>
      <c r="I26">
        <f t="shared" si="1"/>
        <v>0.023437070890574785</v>
      </c>
      <c r="N26">
        <v>0.25</v>
      </c>
      <c r="O26">
        <v>-0.25</v>
      </c>
      <c r="P26">
        <v>-0.0659666666666667</v>
      </c>
    </row>
    <row r="27" spans="1:16" ht="12.75">
      <c r="B27">
        <v>0.14496697134850564</v>
      </c>
      <c r="C27">
        <f t="shared" si="0"/>
        <v>1.5158430393771731</v>
      </c>
      <c r="D27">
        <v>0</v>
      </c>
      <c r="I27">
        <f t="shared" si="1"/>
        <v>0.023437070890574785</v>
      </c>
      <c r="N27">
        <v>0.25</v>
      </c>
      <c r="O27">
        <v>-0.25</v>
      </c>
      <c r="P27">
        <v>-0.0659666666666667</v>
      </c>
    </row>
    <row r="28" spans="1:16" ht="12.75">
      <c r="A28" t="str">
        <f>"2s"</f>
        <v>2s</v>
      </c>
      <c r="B28">
        <v>0.16840404223908034</v>
      </c>
      <c r="C28">
        <f t="shared" si="0"/>
        <v>1.036626557053214</v>
      </c>
      <c r="D28">
        <v>0</v>
      </c>
      <c r="I28">
        <f t="shared" si="1"/>
        <v>0.023437070890574785</v>
      </c>
      <c r="N28">
        <v>0.25</v>
      </c>
      <c r="O28">
        <v>-0.25</v>
      </c>
      <c r="P28">
        <v>-0.0659666666666667</v>
      </c>
    </row>
    <row r="29" spans="1:16" ht="12.75">
      <c r="B29">
        <v>0.19184111312965504</v>
      </c>
      <c r="C29">
        <f t="shared" si="0"/>
        <v>0.6811121826476458</v>
      </c>
      <c r="D29">
        <v>0</v>
      </c>
      <c r="I29">
        <f t="shared" si="1"/>
        <v>0.023437070890574785</v>
      </c>
      <c r="N29">
        <v>0.25</v>
      </c>
      <c r="O29">
        <v>-0.25</v>
      </c>
      <c r="P29">
        <v>-0.0659666666666667</v>
      </c>
    </row>
    <row r="30" spans="1:16" ht="12.75">
      <c r="B30">
        <v>0.21527818402022972</v>
      </c>
      <c r="C30">
        <f t="shared" si="0"/>
        <v>0.4299749816609852</v>
      </c>
      <c r="D30">
        <v>0</v>
      </c>
      <c r="I30">
        <f t="shared" si="1"/>
        <v>0.023437070890574785</v>
      </c>
      <c r="N30">
        <v>0.25</v>
      </c>
      <c r="O30">
        <v>-0.25</v>
      </c>
      <c r="P30">
        <v>-0.0659666666666667</v>
      </c>
    </row>
    <row r="31" spans="1:16" ht="12.75">
      <c r="B31">
        <v>0.23871525491080445</v>
      </c>
      <c r="C31">
        <f t="shared" si="0"/>
        <v>0.2607930092867648</v>
      </c>
      <c r="D31">
        <v>0</v>
      </c>
      <c r="I31">
        <f t="shared" si="1"/>
        <v>0.023437070890574785</v>
      </c>
      <c r="N31">
        <v>0.25</v>
      </c>
      <c r="O31">
        <v>-0.25</v>
      </c>
      <c r="P31">
        <v>-0.0659666666666667</v>
      </c>
    </row>
    <row r="32" spans="1:16" ht="12.75">
      <c r="B32">
        <v>0.26215232580137915</v>
      </c>
      <c r="C32">
        <f t="shared" si="0"/>
        <v>0.15197667039321575</v>
      </c>
      <c r="D32">
        <v>0</v>
      </c>
      <c r="I32">
        <f t="shared" si="1"/>
        <v>0.023437070890574785</v>
      </c>
      <c r="N32">
        <v>0.25</v>
      </c>
      <c r="O32">
        <v>-0.25</v>
      </c>
      <c r="P32">
        <v>-0.0659666666666667</v>
      </c>
    </row>
    <row r="33" spans="1:16" ht="12.75">
      <c r="A33" t="str">
        <f>"3s"</f>
        <v>3s</v>
      </c>
      <c r="B33">
        <v>0.2855893966919538</v>
      </c>
      <c r="C33">
        <f t="shared" si="0"/>
        <v>0.08509148950921001</v>
      </c>
      <c r="D33">
        <v>0</v>
      </c>
      <c r="I33">
        <f t="shared" si="1"/>
        <v>0.023437070890574785</v>
      </c>
      <c r="N33">
        <v>0.25</v>
      </c>
      <c r="O33">
        <v>-0.25</v>
      </c>
      <c r="P33">
        <v>-0.0659666666666667</v>
      </c>
    </row>
    <row r="34" spans="14:16" ht="12.75">
      <c r="N34">
        <v>0.25</v>
      </c>
      <c r="O34">
        <v>-0.25</v>
      </c>
      <c r="P34">
        <v>-0.0659666666666667</v>
      </c>
    </row>
    <row r="35" spans="14:16" ht="12.75">
      <c r="N35">
        <v>0.25</v>
      </c>
      <c r="O35">
        <v>-0.25</v>
      </c>
      <c r="P35">
        <v>-0.0659666666666667</v>
      </c>
    </row>
    <row r="36" spans="14:16" ht="12.75">
      <c r="N36">
        <v>0.25</v>
      </c>
      <c r="O36">
        <v>-0.25</v>
      </c>
      <c r="P36">
        <v>-0.0659666666666667</v>
      </c>
    </row>
    <row r="37" spans="14:16" ht="12.75">
      <c r="N37">
        <v>0.25</v>
      </c>
      <c r="O37">
        <v>-0.25</v>
      </c>
      <c r="P37">
        <v>-0.0659666666666667</v>
      </c>
    </row>
    <row r="38" spans="14:16" ht="12.75">
      <c r="N38">
        <v>0.25</v>
      </c>
      <c r="O38">
        <v>-0.25</v>
      </c>
      <c r="P38">
        <v>-0.0659666666666667</v>
      </c>
    </row>
    <row r="39" spans="14:16" ht="12.75">
      <c r="N39">
        <v>0.25</v>
      </c>
      <c r="O39">
        <v>-0.25</v>
      </c>
      <c r="P39">
        <v>-0.0659666666666667</v>
      </c>
    </row>
    <row r="40" spans="14:16" ht="12.75">
      <c r="N40">
        <v>0.25</v>
      </c>
      <c r="O40">
        <v>-0.25</v>
      </c>
      <c r="P40">
        <v>-0.0659666666666667</v>
      </c>
    </row>
    <row r="41" spans="14:16" ht="12.75">
      <c r="N41">
        <v>0.25</v>
      </c>
      <c r="O41">
        <v>-0.25</v>
      </c>
      <c r="P41">
        <v>-0.0659666666666667</v>
      </c>
    </row>
    <row r="42" spans="14:16" ht="12.75">
      <c r="N42">
        <v>0.25</v>
      </c>
      <c r="O42">
        <v>-0.25</v>
      </c>
      <c r="P42">
        <v>-0.0659666666666667</v>
      </c>
    </row>
    <row r="43" spans="14:16" ht="12.75">
      <c r="N43">
        <v>0.25</v>
      </c>
      <c r="O43">
        <v>-0.25</v>
      </c>
      <c r="P43">
        <v>-0.0659666666666667</v>
      </c>
    </row>
    <row r="44" spans="14:16" ht="12.75">
      <c r="N44">
        <v>0.25</v>
      </c>
      <c r="O44">
        <v>-0.25</v>
      </c>
      <c r="P44">
        <v>-0.0659666666666667</v>
      </c>
    </row>
    <row r="45" spans="14:16" ht="12.75">
      <c r="N45">
        <v>0.25</v>
      </c>
      <c r="O45">
        <v>-0.25</v>
      </c>
      <c r="P45">
        <v>-0.0659666666666667</v>
      </c>
    </row>
    <row r="46" spans="14:16" ht="12.75">
      <c r="N46">
        <v>0.25</v>
      </c>
      <c r="O46">
        <v>-0.25</v>
      </c>
      <c r="P46">
        <v>-0.0659666666666667</v>
      </c>
    </row>
    <row r="47" spans="14:16" ht="12.75">
      <c r="N47">
        <v>0.25</v>
      </c>
      <c r="O47">
        <v>-0.25</v>
      </c>
      <c r="P47">
        <v>-0.0659666666666667</v>
      </c>
    </row>
    <row r="48" spans="14:16" ht="12.75">
      <c r="N48">
        <v>0.25</v>
      </c>
      <c r="O48">
        <v>-0.25</v>
      </c>
      <c r="P48">
        <v>-0.0659666666666667</v>
      </c>
    </row>
    <row r="49" spans="14:16" ht="12.75">
      <c r="N49">
        <v>0.25</v>
      </c>
      <c r="O49">
        <v>-0.25</v>
      </c>
      <c r="P49">
        <v>-0.0659666666666667</v>
      </c>
    </row>
    <row r="50" spans="14:16" ht="12.75">
      <c r="N50">
        <v>0.25</v>
      </c>
      <c r="O50">
        <v>-0.25</v>
      </c>
      <c r="P50">
        <v>-0.0659666666666667</v>
      </c>
    </row>
    <row r="51" spans="14:16" ht="12.75">
      <c r="N51">
        <v>0.25</v>
      </c>
      <c r="O51">
        <v>-0.25</v>
      </c>
      <c r="P51">
        <v>-0.0659666666666667</v>
      </c>
    </row>
    <row r="52" spans="14:16" ht="12.75">
      <c r="N52">
        <v>0.25</v>
      </c>
      <c r="O52">
        <v>-0.25</v>
      </c>
      <c r="P52">
        <v>-0.0659666666666667</v>
      </c>
    </row>
    <row r="53" spans="14:16" ht="12.75">
      <c r="N53">
        <v>0.25</v>
      </c>
      <c r="O53">
        <v>-0.25</v>
      </c>
      <c r="P53">
        <v>-0.0659666666666667</v>
      </c>
    </row>
    <row r="54" spans="14:16" ht="12.75">
      <c r="N54">
        <v>0.25</v>
      </c>
      <c r="O54">
        <v>-0.25</v>
      </c>
      <c r="P54">
        <v>-0.0659666666666667</v>
      </c>
    </row>
    <row r="55" spans="14:16" ht="12.75">
      <c r="N55">
        <v>0.25</v>
      </c>
      <c r="O55">
        <v>-0.25</v>
      </c>
      <c r="P55">
        <v>-0.0659666666666667</v>
      </c>
    </row>
    <row r="56" spans="14:16" ht="12.75">
      <c r="N56">
        <v>0.25</v>
      </c>
      <c r="O56">
        <v>-0.25</v>
      </c>
      <c r="P56">
        <v>-0.0659666666666667</v>
      </c>
    </row>
    <row r="57" spans="14:16" ht="12.75">
      <c r="N57">
        <v>0.25</v>
      </c>
      <c r="O57">
        <v>-0.25</v>
      </c>
      <c r="P57">
        <v>-0.0659666666666667</v>
      </c>
    </row>
    <row r="58" spans="14:16" ht="12.75">
      <c r="N58">
        <v>0.25</v>
      </c>
      <c r="O58">
        <v>-0.25</v>
      </c>
      <c r="P58">
        <v>-0.0659666666666667</v>
      </c>
    </row>
    <row r="59" spans="14:16" ht="12.75">
      <c r="N59">
        <v>0.25</v>
      </c>
      <c r="O59">
        <v>-0.25</v>
      </c>
      <c r="P59">
        <v>-0.0659666666666667</v>
      </c>
    </row>
    <row r="60" spans="14:16" ht="12.75">
      <c r="N60">
        <v>0.25</v>
      </c>
      <c r="O60">
        <v>-0.25</v>
      </c>
      <c r="P60">
        <v>-0.0659666666666667</v>
      </c>
    </row>
    <row r="61" spans="14:16" ht="12.75">
      <c r="N61">
        <v>0.25</v>
      </c>
      <c r="O61">
        <v>-0.25</v>
      </c>
      <c r="P61">
        <v>-0.0659666666666667</v>
      </c>
    </row>
    <row r="62" spans="14:16" ht="12.75">
      <c r="N62">
        <v>0.25</v>
      </c>
      <c r="O62">
        <v>-0.25</v>
      </c>
      <c r="P62">
        <v>-0.0659666666666667</v>
      </c>
    </row>
    <row r="63" spans="14:16" ht="12.75">
      <c r="N63">
        <v>0.25</v>
      </c>
      <c r="O63">
        <v>-0.25</v>
      </c>
      <c r="P63">
        <v>-0.0659666666666667</v>
      </c>
    </row>
    <row r="64" spans="14:16" ht="12.75">
      <c r="N64">
        <v>0.25</v>
      </c>
      <c r="O64">
        <v>-0.25</v>
      </c>
      <c r="P64">
        <v>-0.0659666666666667</v>
      </c>
    </row>
    <row r="65" spans="14:16" ht="12.75">
      <c r="N65">
        <v>0.25</v>
      </c>
      <c r="O65">
        <v>-0.25</v>
      </c>
      <c r="P65">
        <v>-0.0659666666666667</v>
      </c>
    </row>
    <row r="66" spans="14:16" ht="12.75">
      <c r="N66">
        <v>0.25</v>
      </c>
      <c r="O66">
        <v>-0.25</v>
      </c>
      <c r="P66">
        <v>-0.0659666666666667</v>
      </c>
    </row>
    <row r="67" spans="14:16" ht="12.75">
      <c r="N67">
        <v>0.25</v>
      </c>
      <c r="O67">
        <v>-0.25</v>
      </c>
      <c r="P67">
        <v>-0.0659666666666667</v>
      </c>
    </row>
    <row r="68" spans="14:16" ht="12.75">
      <c r="N68">
        <v>0.25</v>
      </c>
      <c r="O68">
        <v>-0.25</v>
      </c>
      <c r="P68">
        <v>-0.0659666666666667</v>
      </c>
    </row>
    <row r="69" spans="14:16" ht="12.75">
      <c r="N69">
        <v>0.25</v>
      </c>
      <c r="O69">
        <v>-0.25</v>
      </c>
      <c r="P69">
        <v>-0.0659666666666667</v>
      </c>
    </row>
    <row r="70" spans="14:16" ht="12.75">
      <c r="N70">
        <v>0.25</v>
      </c>
      <c r="O70">
        <v>-0.25</v>
      </c>
      <c r="P70">
        <v>-0.0659666666666667</v>
      </c>
    </row>
    <row r="71" spans="14:16" ht="12.75">
      <c r="N71">
        <v>0.25</v>
      </c>
      <c r="O71">
        <v>-0.25</v>
      </c>
      <c r="P71">
        <v>-0.0659666666666667</v>
      </c>
    </row>
    <row r="72" spans="14:16" ht="12.75">
      <c r="N72">
        <v>0.25</v>
      </c>
      <c r="O72">
        <v>-0.25</v>
      </c>
      <c r="P72">
        <v>-0.0659666666666667</v>
      </c>
    </row>
    <row r="73" spans="14:16" ht="12.75">
      <c r="N73">
        <v>0.25</v>
      </c>
      <c r="O73">
        <v>-0.25</v>
      </c>
      <c r="P73">
        <v>-0.0659666666666667</v>
      </c>
    </row>
    <row r="74" spans="14:16" ht="12.75">
      <c r="N74">
        <v>0.25</v>
      </c>
      <c r="O74">
        <v>-0.25</v>
      </c>
      <c r="P74">
        <v>-0.0659666666666667</v>
      </c>
    </row>
    <row r="75" spans="14:16" ht="12.75">
      <c r="N75">
        <v>0.25</v>
      </c>
      <c r="O75">
        <v>-0.25</v>
      </c>
      <c r="P75">
        <v>-0.0659666666666667</v>
      </c>
    </row>
    <row r="76" spans="14:16" ht="12.75">
      <c r="N76">
        <v>0.25</v>
      </c>
      <c r="O76">
        <v>-0.25</v>
      </c>
      <c r="P76">
        <v>-0.0659666666666667</v>
      </c>
    </row>
    <row r="77" spans="14:16" ht="12.75">
      <c r="N77">
        <v>0.25</v>
      </c>
      <c r="O77">
        <v>-0.25</v>
      </c>
      <c r="P77">
        <v>-0.0659666666666667</v>
      </c>
    </row>
    <row r="78" spans="14:16" ht="12.75">
      <c r="N78">
        <v>0.25</v>
      </c>
      <c r="O78">
        <v>-0.25</v>
      </c>
      <c r="P78">
        <v>-0.0659666666666667</v>
      </c>
    </row>
    <row r="79" spans="14:16" ht="12.75">
      <c r="N79">
        <v>0.25</v>
      </c>
      <c r="O79">
        <v>-0.25</v>
      </c>
      <c r="P79">
        <v>-0.0659666666666667</v>
      </c>
    </row>
    <row r="80" spans="14:16" ht="12.75">
      <c r="N80">
        <v>0.25</v>
      </c>
      <c r="O80">
        <v>-0.25</v>
      </c>
      <c r="P80">
        <v>-0.0659666666666667</v>
      </c>
    </row>
    <row r="81" spans="14:16" ht="12.75">
      <c r="N81">
        <v>0.25</v>
      </c>
      <c r="O81">
        <v>-0.25</v>
      </c>
      <c r="P81">
        <v>-0.0659666666666667</v>
      </c>
    </row>
    <row r="82" spans="14:16" ht="12.75">
      <c r="N82">
        <v>0.25</v>
      </c>
      <c r="O82">
        <v>-0.25</v>
      </c>
      <c r="P82">
        <v>-0.0659666666666667</v>
      </c>
    </row>
    <row r="83" spans="14:16" ht="12.75">
      <c r="N83">
        <v>0.25</v>
      </c>
      <c r="O83">
        <v>-0.25</v>
      </c>
      <c r="P83">
        <v>-0.0659666666666667</v>
      </c>
    </row>
    <row r="84" spans="14:16" ht="12.75">
      <c r="N84">
        <v>0.25</v>
      </c>
      <c r="O84">
        <v>-0.25</v>
      </c>
      <c r="P84">
        <v>-0.0659666666666667</v>
      </c>
    </row>
    <row r="85" spans="14:16" ht="12.75">
      <c r="N85">
        <v>0.25</v>
      </c>
      <c r="O85">
        <v>-0.25</v>
      </c>
      <c r="P85">
        <v>-0.0659666666666667</v>
      </c>
    </row>
    <row r="86" spans="14:16" ht="12.75">
      <c r="N86">
        <v>0.25</v>
      </c>
      <c r="O86">
        <v>-0.25</v>
      </c>
      <c r="P86">
        <v>-0.0659666666666667</v>
      </c>
    </row>
    <row r="87" spans="14:16" ht="12.75">
      <c r="N87">
        <v>0.25</v>
      </c>
      <c r="O87">
        <v>-0.25</v>
      </c>
      <c r="P87">
        <v>-0.0659666666666667</v>
      </c>
    </row>
    <row r="88" spans="14:16" ht="12.75">
      <c r="N88">
        <v>0.25</v>
      </c>
      <c r="O88">
        <v>-0.25</v>
      </c>
      <c r="P88">
        <v>-0.0659666666666667</v>
      </c>
    </row>
    <row r="89" spans="14:16" ht="12.75">
      <c r="N89">
        <v>0.25</v>
      </c>
      <c r="O89">
        <v>-0.25</v>
      </c>
      <c r="P89">
        <v>-0.0659666666666667</v>
      </c>
    </row>
    <row r="90" spans="14:16" ht="12.75">
      <c r="N90">
        <v>0.25</v>
      </c>
      <c r="O90">
        <v>-0.25</v>
      </c>
      <c r="P90">
        <v>-0.0659666666666667</v>
      </c>
    </row>
    <row r="91" spans="14:16" ht="12.75">
      <c r="N91">
        <v>0.25</v>
      </c>
      <c r="O91">
        <v>-0.25</v>
      </c>
      <c r="P91">
        <v>-0.0659666666666667</v>
      </c>
    </row>
    <row r="92" spans="14:16" ht="12.75">
      <c r="N92">
        <v>0.25</v>
      </c>
      <c r="O92">
        <v>-0.25</v>
      </c>
      <c r="P92">
        <v>-0.0659666666666667</v>
      </c>
    </row>
    <row r="93" spans="14:16" ht="12.75">
      <c r="N93">
        <v>0.25</v>
      </c>
      <c r="O93">
        <v>-0.25</v>
      </c>
      <c r="P93">
        <v>-0.0659666666666667</v>
      </c>
    </row>
    <row r="94" spans="14:16" ht="12.75">
      <c r="N94">
        <v>0.25</v>
      </c>
      <c r="O94">
        <v>-0.25</v>
      </c>
      <c r="P94">
        <v>-0.0659666666666667</v>
      </c>
    </row>
    <row r="95" spans="14:16" ht="12.75">
      <c r="N95">
        <v>0.25</v>
      </c>
      <c r="O95">
        <v>-0.25</v>
      </c>
      <c r="P95">
        <v>-0.0659666666666667</v>
      </c>
    </row>
    <row r="96" spans="14:16" ht="12.75">
      <c r="N96">
        <v>0.25</v>
      </c>
      <c r="O96">
        <v>-0.25</v>
      </c>
      <c r="P96">
        <v>-0.0659666666666667</v>
      </c>
    </row>
    <row r="97" spans="14:16" ht="12.75">
      <c r="N97">
        <v>0.25</v>
      </c>
      <c r="O97">
        <v>-0.25</v>
      </c>
      <c r="P97">
        <v>-0.0659666666666667</v>
      </c>
    </row>
    <row r="98" spans="14:16" ht="12.75">
      <c r="N98">
        <v>0.25</v>
      </c>
      <c r="O98">
        <v>-0.25</v>
      </c>
      <c r="P98">
        <v>-0.0659666666666667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tbrown</cp:lastModifiedBy>
  <cp:lastPrinted>2006-12-15T14:38:26Z</cp:lastPrinted>
  <dcterms:created xsi:type="dcterms:W3CDTF">2004-07-06T03:38:11Z</dcterms:created>
  <dcterms:modified xsi:type="dcterms:W3CDTF">2007-02-28T15:17:47Z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