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<sst xmlns="http://schemas.openxmlformats.org/spreadsheetml/2006/main" count="416" uniqueCount="103">
  <si>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</si>
  <si>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</si>
  <si>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</si>
  <si>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</si>
  <si>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</si>
  <si>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</si>
  <si>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</si>
  <si>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</si>
  <si>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</si>
  <si>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</si>
  <si>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</si>
  <si>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</si>
  <si>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</si>
  <si>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</si>
  <si>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</si>
  <si>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</si>
  <si>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</si>
  <si>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</si>
  <si>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</si>
  <si>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</si>
  <si>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</si>
  <si>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</si>
  <si>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</si>
  <si>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</si>
  <si>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</si>
  <si>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</si>
  <si>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</si>
  <si>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</si>
  <si>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</si>
  <si>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</si>
  <si>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</si>
  <si>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</si>
  <si>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</si>
  <si>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</si>
  <si>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</si>
  <si>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</si>
  <si>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</si>
  <si>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</si>
  <si>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</si>
  <si>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</si>
  <si>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</si>
  <si>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</si>
  <si>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</si>
  <si>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</si>
  <si>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</si>
  <si>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</si>
  <si>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</si>
  <si>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</si>
  <si>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</si>
  <si>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</si>
  <si>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</si>
  <si>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</si>
  <si>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</t>
  </si>
  <si>
    <t>JOB NUMBER</t>
  </si>
  <si>
    <t>PART NUMBER</t>
  </si>
  <si>
    <t>PART NAME</t>
  </si>
  <si>
    <t>INSPECTOR</t>
  </si>
  <si>
    <t>65709-5</t>
  </si>
  <si>
    <t>MCMF-A</t>
  </si>
  <si>
    <t>OUTSIDE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</si>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</sst>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4660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11056927"/>
        <c:axId val="324034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23195865"/>
        <c:axId val="7436194"/>
      </c:scatterChart>
      <c:val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03480"/>
        <c:crosses val="max"/>
        <c:crossBetween val="midCat"/>
        <c:dispUnits/>
      </c:valAx>
      <c:valAx>
        <c:axId val="3240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56927"/>
        <c:crosses val="max"/>
        <c:crossBetween val="midCat"/>
        <c:dispUnits/>
      </c:valAx>
      <c:valAx>
        <c:axId val="23195865"/>
        <c:scaling>
          <c:orientation val="minMax"/>
        </c:scaling>
        <c:axPos val="b"/>
        <c:delete val="1"/>
        <c:majorTickMark val="in"/>
        <c:minorTickMark val="none"/>
        <c:tickLblPos val="nextTo"/>
        <c:crossAx val="7436194"/>
        <c:crosses val="max"/>
        <c:crossBetween val="midCat"/>
        <c:dispUnits/>
      </c:valAx>
      <c:valAx>
        <c:axId val="74361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958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784999"/>
        <c:axId val="176295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24448097"/>
        <c:axId val="18706282"/>
      </c:line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629536"/>
        <c:crosses val="autoZero"/>
        <c:auto val="0"/>
        <c:lblOffset val="100"/>
        <c:tickLblSkip val="1"/>
        <c:noMultiLvlLbl val="0"/>
      </c:catAx>
      <c:valAx>
        <c:axId val="17629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84999"/>
        <c:crossesAt val="1"/>
        <c:crossBetween val="between"/>
        <c:dispUnits/>
      </c:valAx>
      <c:catAx>
        <c:axId val="24448097"/>
        <c:scaling>
          <c:orientation val="minMax"/>
        </c:scaling>
        <c:axPos val="b"/>
        <c:delete val="1"/>
        <c:majorTickMark val="in"/>
        <c:minorTickMark val="none"/>
        <c:tickLblPos val="nextTo"/>
        <c:crossAx val="18706282"/>
        <c:crosses val="autoZero"/>
        <c:auto val="0"/>
        <c:lblOffset val="100"/>
        <c:tickLblSkip val="1"/>
        <c:noMultiLvlLbl val="0"/>
      </c:catAx>
      <c:valAx>
        <c:axId val="187062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480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1"/>
        </c:ser>
        <c:axId val="34138811"/>
        <c:axId val="38813844"/>
      </c:lineChart>
      <c:catAx>
        <c:axId val="341388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auto val="0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1388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780277"/>
        <c:axId val="569136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42460623"/>
        <c:axId val="46601288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913630"/>
        <c:crosses val="autoZero"/>
        <c:auto val="0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80277"/>
        <c:crossesAt val="1"/>
        <c:crossBetween val="between"/>
        <c:dispUnits/>
      </c:valAx>
      <c:catAx>
        <c:axId val="42460623"/>
        <c:scaling>
          <c:orientation val="minMax"/>
        </c:scaling>
        <c:axPos val="b"/>
        <c:delete val="1"/>
        <c:majorTickMark val="in"/>
        <c:minorTickMark val="none"/>
        <c:tickLblPos val="nextTo"/>
        <c:crossAx val="46601288"/>
        <c:crosses val="autoZero"/>
        <c:auto val="0"/>
        <c:lblOffset val="100"/>
        <c:tickLblSkip val="1"/>
        <c:noMultiLvlLbl val="0"/>
      </c:catAx>
      <c:valAx>
        <c:axId val="466012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4606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</c:ser>
        <c:axId val="16758409"/>
        <c:axId val="16607954"/>
      </c:areaChart>
      <c:catAx>
        <c:axId val="16758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7954"/>
        <c:crosses val="autoZero"/>
        <c:auto val="1"/>
        <c:lblOffset val="100"/>
        <c:noMultiLvlLbl val="0"/>
      </c:catAx>
      <c:valAx>
        <c:axId val="1660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5840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253859"/>
        <c:axId val="30670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27603037"/>
        <c:axId val="47100742"/>
      </c:line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67004"/>
        <c:crosses val="autoZero"/>
        <c:auto val="0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253859"/>
        <c:crossesAt val="1"/>
        <c:crossBetween val="between"/>
        <c:dispUnits/>
      </c:valAx>
      <c:catAx>
        <c:axId val="27603037"/>
        <c:scaling>
          <c:orientation val="minMax"/>
        </c:scaling>
        <c:axPos val="b"/>
        <c:delete val="1"/>
        <c:majorTickMark val="in"/>
        <c:minorTickMark val="none"/>
        <c:tickLblPos val="nextTo"/>
        <c:crossAx val="47100742"/>
        <c:crosses val="autoZero"/>
        <c:auto val="0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</c:f>
              <c:numCache>
                <c:ptCount val="4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</c:f>
              <c:numCache>
                <c:ptCount val="42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</c:f>
              <c:numCache>
                <c:ptCount val="42"/>
                <c:pt idx="0">
                  <c:v>0.15149761904761905</c:v>
                </c:pt>
                <c:pt idx="1">
                  <c:v>0.15149761904761905</c:v>
                </c:pt>
                <c:pt idx="2">
                  <c:v>0.15149761904761905</c:v>
                </c:pt>
                <c:pt idx="3">
                  <c:v>0.15149761904761905</c:v>
                </c:pt>
                <c:pt idx="4">
                  <c:v>0.15149761904761905</c:v>
                </c:pt>
                <c:pt idx="5">
                  <c:v>0.15149761904761905</c:v>
                </c:pt>
                <c:pt idx="6">
                  <c:v>0.15149761904761905</c:v>
                </c:pt>
                <c:pt idx="7">
                  <c:v>0.15149761904761905</c:v>
                </c:pt>
                <c:pt idx="8">
                  <c:v>0.15149761904761905</c:v>
                </c:pt>
                <c:pt idx="9">
                  <c:v>0.15149761904761905</c:v>
                </c:pt>
                <c:pt idx="10">
                  <c:v>0.15149761904761905</c:v>
                </c:pt>
                <c:pt idx="11">
                  <c:v>0.15149761904761905</c:v>
                </c:pt>
                <c:pt idx="12">
                  <c:v>0.15149761904761905</c:v>
                </c:pt>
                <c:pt idx="13">
                  <c:v>0.15149761904761905</c:v>
                </c:pt>
                <c:pt idx="14">
                  <c:v>0.15149761904761905</c:v>
                </c:pt>
                <c:pt idx="15">
                  <c:v>0.15149761904761905</c:v>
                </c:pt>
                <c:pt idx="16">
                  <c:v>0.15149761904761905</c:v>
                </c:pt>
                <c:pt idx="17">
                  <c:v>0.15149761904761905</c:v>
                </c:pt>
                <c:pt idx="18">
                  <c:v>0.15149761904761905</c:v>
                </c:pt>
                <c:pt idx="19">
                  <c:v>0.15149761904761905</c:v>
                </c:pt>
                <c:pt idx="20">
                  <c:v>0.15149761904761905</c:v>
                </c:pt>
                <c:pt idx="21">
                  <c:v>0.15149761904761905</c:v>
                </c:pt>
                <c:pt idx="22">
                  <c:v>0.15149761904761905</c:v>
                </c:pt>
                <c:pt idx="23">
                  <c:v>0.15149761904761905</c:v>
                </c:pt>
                <c:pt idx="24">
                  <c:v>0.15149761904761905</c:v>
                </c:pt>
                <c:pt idx="25">
                  <c:v>0.15149761904761905</c:v>
                </c:pt>
                <c:pt idx="26">
                  <c:v>0.15149761904761905</c:v>
                </c:pt>
                <c:pt idx="27">
                  <c:v>0.15149761904761905</c:v>
                </c:pt>
                <c:pt idx="28">
                  <c:v>0.15149761904761905</c:v>
                </c:pt>
                <c:pt idx="29">
                  <c:v>0.15149761904761905</c:v>
                </c:pt>
                <c:pt idx="30">
                  <c:v>0.15149761904761905</c:v>
                </c:pt>
                <c:pt idx="31">
                  <c:v>0.15149761904761905</c:v>
                </c:pt>
                <c:pt idx="32">
                  <c:v>0.15149761904761905</c:v>
                </c:pt>
                <c:pt idx="33">
                  <c:v>0.15149761904761905</c:v>
                </c:pt>
                <c:pt idx="34">
                  <c:v>0.15149761904761905</c:v>
                </c:pt>
                <c:pt idx="35">
                  <c:v>0.15149761904761905</c:v>
                </c:pt>
                <c:pt idx="36">
                  <c:v>0.15149761904761905</c:v>
                </c:pt>
                <c:pt idx="37">
                  <c:v>0.15149761904761905</c:v>
                </c:pt>
                <c:pt idx="38">
                  <c:v>0.15149761904761905</c:v>
                </c:pt>
                <c:pt idx="39">
                  <c:v>0.15149761904761905</c:v>
                </c:pt>
                <c:pt idx="40">
                  <c:v>0.15149761904761905</c:v>
                </c:pt>
                <c:pt idx="41">
                  <c:v>0.15149761904761905</c:v>
                </c:pt>
              </c:numCache>
            </c:numRef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delete val="1"/>
        <c:majorTickMark val="out"/>
        <c:minorTickMark val="none"/>
        <c:tickLblPos val="nextTo"/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1253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6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811505"/>
        <c:axId val="587592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59070987"/>
        <c:axId val="61876836"/>
      </c:lineChart>
      <c:catAx>
        <c:axId val="4381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59226"/>
        <c:crosses val="autoZero"/>
        <c:auto val="0"/>
        <c:lblOffset val="100"/>
        <c:tickLblSkip val="1"/>
        <c:noMultiLvlLbl val="0"/>
      </c:catAx>
      <c:valAx>
        <c:axId val="5875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11505"/>
        <c:crossesAt val="1"/>
        <c:crossBetween val="between"/>
        <c:dispUnits/>
      </c:valAx>
      <c:catAx>
        <c:axId val="59070987"/>
        <c:scaling>
          <c:orientation val="minMax"/>
        </c:scaling>
        <c:axPos val="b"/>
        <c:delete val="1"/>
        <c:majorTickMark val="in"/>
        <c:minorTickMark val="none"/>
        <c:tickLblPos val="nextTo"/>
        <c:crossAx val="61876836"/>
        <c:crosses val="autoZero"/>
        <c:auto val="0"/>
        <c:lblOffset val="100"/>
        <c:tickLblSkip val="1"/>
        <c:noMultiLvlLbl val="0"/>
      </c:catAx>
      <c:valAx>
        <c:axId val="618768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-0.18322686422755563</c:v>
                </c:pt>
                <c:pt idx="1">
                  <c:v>-0.1609118986758773</c:v>
                </c:pt>
                <c:pt idx="2">
                  <c:v>-0.13859693312419896</c:v>
                </c:pt>
                <c:pt idx="3">
                  <c:v>-0.11628196757252063</c:v>
                </c:pt>
                <c:pt idx="4">
                  <c:v>-0.09396700202084235</c:v>
                </c:pt>
                <c:pt idx="5">
                  <c:v>-0.07165203646916402</c:v>
                </c:pt>
                <c:pt idx="6">
                  <c:v>-0.04933707091748574</c:v>
                </c:pt>
                <c:pt idx="7">
                  <c:v>-0.02702210536580743</c:v>
                </c:pt>
                <c:pt idx="8">
                  <c:v>-0.004707139814129124</c:v>
                </c:pt>
                <c:pt idx="9">
                  <c:v>0.01760782573754921</c:v>
                </c:pt>
                <c:pt idx="10">
                  <c:v>0.039922791289227516</c:v>
                </c:pt>
                <c:pt idx="11">
                  <c:v>0.06223775684090581</c:v>
                </c:pt>
                <c:pt idx="12">
                  <c:v>0.08455272239258413</c:v>
                </c:pt>
                <c:pt idx="13">
                  <c:v>0.10686768794426244</c:v>
                </c:pt>
                <c:pt idx="14">
                  <c:v>0.12918265349594074</c:v>
                </c:pt>
                <c:pt idx="15">
                  <c:v>0.15149761904761905</c:v>
                </c:pt>
                <c:pt idx="16">
                  <c:v>0.17381258459929735</c:v>
                </c:pt>
                <c:pt idx="17">
                  <c:v>0.19612755015097566</c:v>
                </c:pt>
                <c:pt idx="18">
                  <c:v>0.21844251570265397</c:v>
                </c:pt>
                <c:pt idx="19">
                  <c:v>0.24075748125433227</c:v>
                </c:pt>
                <c:pt idx="20">
                  <c:v>0.2630724468060106</c:v>
                </c:pt>
                <c:pt idx="21">
                  <c:v>0.2853874123576889</c:v>
                </c:pt>
                <c:pt idx="22">
                  <c:v>0.3077023779093672</c:v>
                </c:pt>
                <c:pt idx="23">
                  <c:v>0.3300173434610455</c:v>
                </c:pt>
                <c:pt idx="24">
                  <c:v>0.35233230901272383</c:v>
                </c:pt>
                <c:pt idx="25">
                  <c:v>0.3746472745644021</c:v>
                </c:pt>
                <c:pt idx="26">
                  <c:v>0.39696224011608044</c:v>
                </c:pt>
                <c:pt idx="27">
                  <c:v>0.4192772056677587</c:v>
                </c:pt>
                <c:pt idx="28">
                  <c:v>0.44159217121943706</c:v>
                </c:pt>
                <c:pt idx="29">
                  <c:v>0.4639071367711154</c:v>
                </c:pt>
                <c:pt idx="30">
                  <c:v>0.4862221023227937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-0.18322686422755563</c:v>
                </c:pt>
                <c:pt idx="1">
                  <c:v>-0.1609118986758773</c:v>
                </c:pt>
                <c:pt idx="2">
                  <c:v>-0.13859693312419896</c:v>
                </c:pt>
                <c:pt idx="3">
                  <c:v>-0.11628196757252063</c:v>
                </c:pt>
                <c:pt idx="4">
                  <c:v>-0.09396700202084235</c:v>
                </c:pt>
                <c:pt idx="5">
                  <c:v>-0.07165203646916402</c:v>
                </c:pt>
                <c:pt idx="6">
                  <c:v>-0.04933707091748574</c:v>
                </c:pt>
                <c:pt idx="7">
                  <c:v>-0.02702210536580743</c:v>
                </c:pt>
                <c:pt idx="8">
                  <c:v>-0.004707139814129124</c:v>
                </c:pt>
                <c:pt idx="9">
                  <c:v>0.01760782573754921</c:v>
                </c:pt>
                <c:pt idx="10">
                  <c:v>0.039922791289227516</c:v>
                </c:pt>
                <c:pt idx="11">
                  <c:v>0.06223775684090581</c:v>
                </c:pt>
                <c:pt idx="12">
                  <c:v>0.08455272239258413</c:v>
                </c:pt>
                <c:pt idx="13">
                  <c:v>0.10686768794426244</c:v>
                </c:pt>
                <c:pt idx="14">
                  <c:v>0.12918265349594074</c:v>
                </c:pt>
                <c:pt idx="15">
                  <c:v>0.15149761904761905</c:v>
                </c:pt>
                <c:pt idx="16">
                  <c:v>0.17381258459929735</c:v>
                </c:pt>
                <c:pt idx="17">
                  <c:v>0.19612755015097566</c:v>
                </c:pt>
                <c:pt idx="18">
                  <c:v>0.21844251570265397</c:v>
                </c:pt>
                <c:pt idx="19">
                  <c:v>0.24075748125433227</c:v>
                </c:pt>
                <c:pt idx="20">
                  <c:v>0.2630724468060106</c:v>
                </c:pt>
                <c:pt idx="21">
                  <c:v>0.2853874123576889</c:v>
                </c:pt>
                <c:pt idx="22">
                  <c:v>0.3077023779093672</c:v>
                </c:pt>
                <c:pt idx="23">
                  <c:v>0.3300173434610455</c:v>
                </c:pt>
                <c:pt idx="24">
                  <c:v>0.35233230901272383</c:v>
                </c:pt>
                <c:pt idx="25">
                  <c:v>0.3746472745644021</c:v>
                </c:pt>
                <c:pt idx="26">
                  <c:v>0.39696224011608044</c:v>
                </c:pt>
                <c:pt idx="27">
                  <c:v>0.4192772056677587</c:v>
                </c:pt>
                <c:pt idx="28">
                  <c:v>0.44159217121943706</c:v>
                </c:pt>
                <c:pt idx="29">
                  <c:v>0.4639071367711154</c:v>
                </c:pt>
                <c:pt idx="30">
                  <c:v>0.4862221023227937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axId val="20020613"/>
        <c:axId val="45967790"/>
      </c:scatterChart>
      <c:valAx>
        <c:axId val="2002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67790"/>
        <c:crosses val="max"/>
        <c:crossBetween val="midCat"/>
        <c:dispUnits/>
      </c:val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06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45.66526905210135</v>
      </c>
      <c r="C2" s="61">
        <v>51.77731173547689</v>
      </c>
      <c r="D2" s="61">
        <v>-8.769320930496649</v>
      </c>
      <c r="E2" s="61">
        <v>-0.03351896</v>
      </c>
      <c r="F2" s="61">
        <v>0.99231765</v>
      </c>
      <c r="G2" s="61">
        <v>-0.11908887</v>
      </c>
    </row>
    <row r="3" spans="1:7" ht="12.75">
      <c r="A3" t="s">
        <v>62</v>
      </c>
      <c r="B3" s="61">
        <v>52.22713178351661</v>
      </c>
      <c r="C3" s="61">
        <v>51.21173828449393</v>
      </c>
      <c r="D3" s="61">
        <v>-10.547163771231894</v>
      </c>
      <c r="E3" s="61">
        <v>0.11822096</v>
      </c>
      <c r="F3" s="61">
        <v>0.97938178</v>
      </c>
      <c r="G3" s="61">
        <v>-0.16381434</v>
      </c>
    </row>
    <row r="4" spans="1:7" ht="12.75">
      <c r="A4" t="s">
        <v>63</v>
      </c>
      <c r="B4" s="61">
        <v>58.72502315663691</v>
      </c>
      <c r="C4" s="61">
        <v>50.11434823070677</v>
      </c>
      <c r="D4" s="61">
        <v>-10.325310556320437</v>
      </c>
      <c r="E4" s="61">
        <v>0.21652253</v>
      </c>
      <c r="F4" s="61">
        <v>0.95989272</v>
      </c>
      <c r="G4" s="61">
        <v>-0.17811221</v>
      </c>
    </row>
    <row r="5" spans="1:7" ht="12.75">
      <c r="A5" t="s">
        <v>64</v>
      </c>
      <c r="B5" s="61">
        <v>56.391583723560494</v>
      </c>
      <c r="C5" s="61">
        <v>49.56394880101516</v>
      </c>
      <c r="D5" s="61">
        <v>-15.233231503991835</v>
      </c>
      <c r="E5" s="61">
        <v>0.19773904</v>
      </c>
      <c r="F5" s="61">
        <v>0.95155548</v>
      </c>
      <c r="G5" s="61">
        <v>-0.23546007</v>
      </c>
    </row>
    <row r="6" spans="1:7" ht="12.75">
      <c r="A6" t="s">
        <v>65</v>
      </c>
      <c r="B6" s="61">
        <v>63.58211121326393</v>
      </c>
      <c r="C6" s="61">
        <v>48.15879860092134</v>
      </c>
      <c r="D6" s="61">
        <v>-13.44278563638336</v>
      </c>
      <c r="E6" s="61">
        <v>0.28724115</v>
      </c>
      <c r="F6" s="61">
        <v>0.93099012</v>
      </c>
      <c r="G6" s="61">
        <v>-0.22527744</v>
      </c>
    </row>
    <row r="7" spans="1:7" ht="12.75">
      <c r="A7" t="s">
        <v>66</v>
      </c>
      <c r="B7" s="61">
        <v>70.17276608467843</v>
      </c>
      <c r="C7" s="61">
        <v>45.96509703510787</v>
      </c>
      <c r="D7" s="61">
        <v>-12.504905264217308</v>
      </c>
      <c r="E7" s="61">
        <v>0.38688209</v>
      </c>
      <c r="F7" s="61">
        <v>0.89572834</v>
      </c>
      <c r="G7" s="61">
        <v>-0.21907302</v>
      </c>
    </row>
    <row r="8" spans="1:7" ht="12.75">
      <c r="A8" t="s">
        <v>67</v>
      </c>
      <c r="B8" s="61">
        <v>67.73634674173881</v>
      </c>
      <c r="C8" s="61">
        <v>45.189904193130324</v>
      </c>
      <c r="D8" s="61">
        <v>-18.438205447620998</v>
      </c>
      <c r="E8" s="61">
        <v>0.35527242</v>
      </c>
      <c r="F8" s="61">
        <v>0.87811746</v>
      </c>
      <c r="G8" s="61">
        <v>-0.32045474</v>
      </c>
    </row>
    <row r="9" spans="1:7" ht="12.75">
      <c r="A9" t="s">
        <v>68</v>
      </c>
      <c r="B9" s="61">
        <v>80.17903445230668</v>
      </c>
      <c r="C9" s="61">
        <v>41.51870982613345</v>
      </c>
      <c r="D9" s="61">
        <v>-7.72450289383685</v>
      </c>
      <c r="E9" s="61">
        <v>0.55355911</v>
      </c>
      <c r="F9" s="61">
        <v>0.81878443</v>
      </c>
      <c r="G9" s="61">
        <v>-0.15219846</v>
      </c>
    </row>
    <row r="10" spans="1:7" ht="12.75">
      <c r="A10" t="s">
        <v>69</v>
      </c>
      <c r="B10" s="61">
        <v>75.98433792605167</v>
      </c>
      <c r="C10" s="61">
        <v>40.53039481842211</v>
      </c>
      <c r="D10" s="61">
        <v>-19.68653943514847</v>
      </c>
      <c r="E10" s="61">
        <v>0.49226814</v>
      </c>
      <c r="F10" s="61">
        <v>0.79592886</v>
      </c>
      <c r="G10" s="61">
        <v>-0.35237668</v>
      </c>
    </row>
    <row r="11" spans="1:7" ht="12.75">
      <c r="A11" t="s">
        <v>70</v>
      </c>
      <c r="B11" s="61">
        <v>80.56674174569378</v>
      </c>
      <c r="C11" s="61">
        <v>36.85468631917029</v>
      </c>
      <c r="D11" s="61">
        <v>-20.719326808353756</v>
      </c>
      <c r="E11" s="61">
        <v>0.57011578</v>
      </c>
      <c r="F11" s="61">
        <v>0.73370764</v>
      </c>
      <c r="G11" s="61">
        <v>-0.36964996</v>
      </c>
    </row>
    <row r="12" spans="1:7" ht="12.75">
      <c r="A12" t="s">
        <v>71</v>
      </c>
      <c r="B12" s="61">
        <v>82.96503463799797</v>
      </c>
      <c r="C12" s="61">
        <v>37.615612947417176</v>
      </c>
      <c r="D12" s="61">
        <v>-14.55225761052545</v>
      </c>
      <c r="E12" s="61">
        <v>0.60599403</v>
      </c>
      <c r="F12" s="61">
        <v>0.74803274</v>
      </c>
      <c r="G12" s="61">
        <v>-0.27058873</v>
      </c>
    </row>
    <row r="13" spans="1:7" ht="12.75">
      <c r="A13" t="s">
        <v>72</v>
      </c>
      <c r="B13" s="61">
        <v>91.78272199046876</v>
      </c>
      <c r="C13" s="61">
        <v>32.0368964026995</v>
      </c>
      <c r="D13" s="61">
        <v>-4.73619507627157</v>
      </c>
      <c r="E13" s="61">
        <v>0.73092433</v>
      </c>
      <c r="F13" s="61">
        <v>0.67059613</v>
      </c>
      <c r="G13" s="61">
        <v>-0.12669037</v>
      </c>
    </row>
    <row r="14" spans="1:7" ht="12.75">
      <c r="A14" t="s">
        <v>73</v>
      </c>
      <c r="B14" s="61">
        <v>90.17520334770208</v>
      </c>
      <c r="C14" s="61">
        <v>32.887426445629075</v>
      </c>
      <c r="D14" s="61">
        <v>-8.488163437374673</v>
      </c>
      <c r="E14" s="61">
        <v>0.71044551</v>
      </c>
      <c r="F14" s="61">
        <v>0.67906474</v>
      </c>
      <c r="G14" s="61">
        <v>-0.18476543</v>
      </c>
    </row>
    <row r="15" spans="1:7" ht="12.75">
      <c r="A15" t="s">
        <v>74</v>
      </c>
      <c r="B15" s="61">
        <v>88.08963919150442</v>
      </c>
      <c r="C15" s="61">
        <v>32.64770800257938</v>
      </c>
      <c r="D15" s="61">
        <v>-15.288147157606605</v>
      </c>
      <c r="E15" s="61">
        <v>0.68522645</v>
      </c>
      <c r="F15" s="61">
        <v>0.66815072</v>
      </c>
      <c r="G15" s="61">
        <v>-0.28989537</v>
      </c>
    </row>
    <row r="16" spans="1:7" ht="12.75">
      <c r="A16" t="s">
        <v>75</v>
      </c>
      <c r="B16" s="61">
        <v>85.50727556473156</v>
      </c>
      <c r="C16" s="61">
        <v>31.92060295668351</v>
      </c>
      <c r="D16" s="61">
        <v>-21.816688086988016</v>
      </c>
      <c r="E16" s="61">
        <v>0.64925295</v>
      </c>
      <c r="F16" s="61">
        <v>0.65626168</v>
      </c>
      <c r="G16" s="61">
        <v>-0.38443623</v>
      </c>
    </row>
    <row r="17" spans="1:7" ht="12.75">
      <c r="A17" t="s">
        <v>76</v>
      </c>
      <c r="B17" s="61">
        <v>86.54330829690731</v>
      </c>
      <c r="C17" s="61">
        <v>27.60788320422415</v>
      </c>
      <c r="D17" s="61">
        <v>-26.66199359987495</v>
      </c>
      <c r="E17" s="61">
        <v>0.66917349</v>
      </c>
      <c r="F17" s="61">
        <v>0.59507518</v>
      </c>
      <c r="G17" s="61">
        <v>-0.44507568</v>
      </c>
    </row>
    <row r="18" spans="1:7" ht="12.75">
      <c r="A18" t="s">
        <v>77</v>
      </c>
      <c r="B18" s="61">
        <v>97.68444197957116</v>
      </c>
      <c r="C18" s="61">
        <v>21.322211731917086</v>
      </c>
      <c r="D18" s="61">
        <v>-11.968864119947114</v>
      </c>
      <c r="E18" s="61">
        <v>0.85765917</v>
      </c>
      <c r="F18" s="61">
        <v>0.4508364</v>
      </c>
      <c r="G18" s="61">
        <v>-0.24732021</v>
      </c>
    </row>
    <row r="19" spans="1:7" ht="12.75">
      <c r="A19" t="s">
        <v>78</v>
      </c>
      <c r="B19" s="61">
        <v>99.91394530220596</v>
      </c>
      <c r="C19" s="61">
        <v>17.527024870573438</v>
      </c>
      <c r="D19" s="61">
        <v>-10.061551766175098</v>
      </c>
      <c r="E19" s="61">
        <v>0.90922792</v>
      </c>
      <c r="F19" s="61">
        <v>0.3584802</v>
      </c>
      <c r="G19" s="61">
        <v>-0.21165194</v>
      </c>
    </row>
    <row r="20" spans="1:7" ht="12.75">
      <c r="A20" t="s">
        <v>79</v>
      </c>
      <c r="B20" s="61">
        <v>96.90687315133776</v>
      </c>
      <c r="C20" s="61">
        <v>17.259463581231152</v>
      </c>
      <c r="D20" s="61">
        <v>-19.95667602197716</v>
      </c>
      <c r="E20" s="61">
        <v>0.8525259</v>
      </c>
      <c r="F20" s="61">
        <v>0.39347467</v>
      </c>
      <c r="G20" s="61">
        <v>-0.34405999</v>
      </c>
    </row>
    <row r="21" spans="1:7" ht="12.75">
      <c r="A21" t="s">
        <v>80</v>
      </c>
      <c r="B21" s="61">
        <v>99.42110099724655</v>
      </c>
      <c r="C21" s="61">
        <v>13.602338853447653</v>
      </c>
      <c r="D21" s="61">
        <v>-17.08027544074308</v>
      </c>
      <c r="E21" s="61">
        <v>0.90321103</v>
      </c>
      <c r="F21" s="61">
        <v>0.31580631</v>
      </c>
      <c r="G21" s="61">
        <v>-0.29064792</v>
      </c>
    </row>
    <row r="22" spans="1:7" ht="12.75">
      <c r="A22" t="s">
        <v>81</v>
      </c>
      <c r="B22" s="61">
        <v>101.65214558605992</v>
      </c>
      <c r="C22" s="61">
        <v>9.349939346947759</v>
      </c>
      <c r="D22" s="61">
        <v>-13.695177520135804</v>
      </c>
      <c r="E22" s="61">
        <v>0.942713</v>
      </c>
      <c r="F22" s="61">
        <v>0.24144283</v>
      </c>
      <c r="G22" s="61">
        <v>-0.230212</v>
      </c>
    </row>
    <row r="23" spans="1:7" ht="12.75">
      <c r="A23" t="s">
        <v>82</v>
      </c>
      <c r="B23" s="61">
        <v>98.90600921841</v>
      </c>
      <c r="C23" s="61">
        <v>9.15960316070061</v>
      </c>
      <c r="D23" s="61">
        <v>-22.555736189310633</v>
      </c>
      <c r="E23" s="61">
        <v>0.89727203</v>
      </c>
      <c r="F23" s="61">
        <v>0.2642614</v>
      </c>
      <c r="G23" s="61">
        <v>-0.35365069</v>
      </c>
    </row>
    <row r="24" spans="1:7" ht="12.75">
      <c r="A24" t="s">
        <v>83</v>
      </c>
      <c r="B24" s="61">
        <v>101.08728635684415</v>
      </c>
      <c r="C24" s="61">
        <v>4.168358242206529</v>
      </c>
      <c r="D24" s="61">
        <v>-19.67793747498608</v>
      </c>
      <c r="E24" s="61">
        <v>0.94020591</v>
      </c>
      <c r="F24" s="61">
        <v>0.15819792</v>
      </c>
      <c r="G24" s="61">
        <v>-0.30163929</v>
      </c>
    </row>
    <row r="25" spans="1:7" ht="12.75">
      <c r="A25" t="s">
        <v>84</v>
      </c>
      <c r="B25" s="61">
        <v>44.681576183505996</v>
      </c>
      <c r="C25" s="61">
        <v>-50.41299665424415</v>
      </c>
      <c r="D25" s="61">
        <v>-10.460141002663722</v>
      </c>
      <c r="E25" s="61">
        <v>-0.1785897</v>
      </c>
      <c r="F25" s="61">
        <v>-0.96735296</v>
      </c>
      <c r="G25" s="61">
        <v>-0.17981651</v>
      </c>
    </row>
    <row r="26" spans="1:7" ht="12.75">
      <c r="A26" t="s">
        <v>85</v>
      </c>
      <c r="B26" s="61">
        <v>49.40069828553613</v>
      </c>
      <c r="C26" s="61">
        <v>-51.268279352459516</v>
      </c>
      <c r="D26" s="61">
        <v>-8.527971386101102</v>
      </c>
      <c r="E26" s="61">
        <v>-0.04415371</v>
      </c>
      <c r="F26" s="61">
        <v>-0.98645672</v>
      </c>
      <c r="G26" s="61">
        <v>-0.15796704</v>
      </c>
    </row>
    <row r="27" spans="1:7" ht="12.75">
      <c r="A27" t="s">
        <v>86</v>
      </c>
      <c r="B27" s="61">
        <v>54.23145185890592</v>
      </c>
      <c r="C27" s="61">
        <v>-50.35284017809951</v>
      </c>
      <c r="D27" s="61">
        <v>-12.76449989464992</v>
      </c>
      <c r="E27" s="61">
        <v>0.07656235</v>
      </c>
      <c r="F27" s="61">
        <v>-0.96882273</v>
      </c>
      <c r="G27" s="61">
        <v>-0.23562834</v>
      </c>
    </row>
    <row r="28" spans="1:7" ht="12.75">
      <c r="A28" t="s">
        <v>87</v>
      </c>
      <c r="B28" s="61">
        <v>59.50032637830972</v>
      </c>
      <c r="C28" s="61">
        <v>-50.215081475832754</v>
      </c>
      <c r="D28" s="61">
        <v>-10.283237723073459</v>
      </c>
      <c r="E28" s="61">
        <v>0.17695043</v>
      </c>
      <c r="F28" s="61">
        <v>-0.96422113</v>
      </c>
      <c r="G28" s="61">
        <v>-0.19739848</v>
      </c>
    </row>
    <row r="29" spans="1:7" ht="12.75">
      <c r="A29" t="s">
        <v>88</v>
      </c>
      <c r="B29" s="61">
        <v>62.887138216272106</v>
      </c>
      <c r="C29" s="61">
        <v>-48.36726986433795</v>
      </c>
      <c r="D29" s="61">
        <v>-14.650610942956853</v>
      </c>
      <c r="E29" s="61">
        <v>0.23512019</v>
      </c>
      <c r="F29" s="61">
        <v>-0.9310588</v>
      </c>
      <c r="G29" s="61">
        <v>-0.27901255</v>
      </c>
    </row>
    <row r="30" spans="1:7" ht="12.75">
      <c r="A30" t="s">
        <v>89</v>
      </c>
      <c r="B30" s="61">
        <v>66.85435576522191</v>
      </c>
      <c r="C30" s="61">
        <v>-45.955266052994425</v>
      </c>
      <c r="D30" s="61">
        <v>-18.488702102813633</v>
      </c>
      <c r="E30" s="61">
        <v>0.28648911</v>
      </c>
      <c r="F30" s="61">
        <v>-0.90094899</v>
      </c>
      <c r="G30" s="61">
        <v>-0.32590628</v>
      </c>
    </row>
    <row r="31" spans="1:7" ht="12.75">
      <c r="A31" t="s">
        <v>90</v>
      </c>
      <c r="B31" s="61">
        <v>71.64242427458029</v>
      </c>
      <c r="C31" s="61">
        <v>-46.19942311137446</v>
      </c>
      <c r="D31" s="61">
        <v>-11.710927975095997</v>
      </c>
      <c r="E31" s="61">
        <v>0.38513404</v>
      </c>
      <c r="F31" s="61">
        <v>-0.89890434</v>
      </c>
      <c r="G31" s="61">
        <v>-0.2089085</v>
      </c>
    </row>
    <row r="32" spans="1:7" ht="12.75">
      <c r="A32" t="s">
        <v>91</v>
      </c>
      <c r="B32" s="61">
        <v>78.38087297700042</v>
      </c>
      <c r="C32" s="61">
        <v>-40.07753619890295</v>
      </c>
      <c r="D32" s="61">
        <v>-20.831374831968716</v>
      </c>
      <c r="E32" s="61">
        <v>0.4720812</v>
      </c>
      <c r="F32" s="61">
        <v>-0.82767885</v>
      </c>
      <c r="G32" s="61">
        <v>-0.30345849</v>
      </c>
    </row>
    <row r="33" spans="1:7" ht="12.75">
      <c r="A33" t="s">
        <v>92</v>
      </c>
      <c r="B33" s="61">
        <v>84.43017568374677</v>
      </c>
      <c r="C33" s="61">
        <v>-35.66011979806115</v>
      </c>
      <c r="D33" s="61">
        <v>-21.948621545520222</v>
      </c>
      <c r="E33" s="61">
        <v>0.57669321</v>
      </c>
      <c r="F33" s="61">
        <v>-0.75872075</v>
      </c>
      <c r="G33" s="61">
        <v>-0.30293195</v>
      </c>
    </row>
    <row r="34" spans="1:7" ht="12.75">
      <c r="A34" t="s">
        <v>93</v>
      </c>
      <c r="B34" s="61">
        <v>82.75439018415688</v>
      </c>
      <c r="C34" s="61">
        <v>-38.414927035370106</v>
      </c>
      <c r="D34" s="61">
        <v>-17.650302137897327</v>
      </c>
      <c r="E34" s="61">
        <v>0.55083376</v>
      </c>
      <c r="F34" s="61">
        <v>-0.79473383</v>
      </c>
      <c r="G34" s="61">
        <v>-0.25491236</v>
      </c>
    </row>
    <row r="35" spans="1:7" ht="12.75">
      <c r="A35" t="s">
        <v>94</v>
      </c>
      <c r="B35" s="61">
        <v>89.02130360958779</v>
      </c>
      <c r="C35" s="61">
        <v>-31.363838744232403</v>
      </c>
      <c r="D35" s="61">
        <v>-22.774745674207566</v>
      </c>
      <c r="E35" s="61">
        <v>0.66147694</v>
      </c>
      <c r="F35" s="61">
        <v>-0.67920399</v>
      </c>
      <c r="G35" s="61">
        <v>-0.31800975</v>
      </c>
    </row>
    <row r="36" spans="1:7" ht="12.75">
      <c r="A36" t="s">
        <v>95</v>
      </c>
      <c r="B36" s="61">
        <v>90.30250006097803</v>
      </c>
      <c r="C36" s="61">
        <v>-27.802902629143006</v>
      </c>
      <c r="D36" s="61">
        <v>-26.8035335412149</v>
      </c>
      <c r="E36" s="61">
        <v>0.70139068</v>
      </c>
      <c r="F36" s="61">
        <v>-0.60085569</v>
      </c>
      <c r="G36" s="61">
        <v>-0.3834365</v>
      </c>
    </row>
    <row r="37" spans="1:7" ht="12.75">
      <c r="A37" t="s">
        <v>96</v>
      </c>
      <c r="B37" s="61">
        <v>94.53337315801797</v>
      </c>
      <c r="C37" s="61">
        <v>-24.037930579575082</v>
      </c>
      <c r="D37" s="61">
        <v>-23.966157965401205</v>
      </c>
      <c r="E37" s="61">
        <v>0.78551661</v>
      </c>
      <c r="F37" s="61">
        <v>-0.50564213</v>
      </c>
      <c r="G37" s="61">
        <v>-0.3567768</v>
      </c>
    </row>
    <row r="38" spans="1:7" ht="12.75">
      <c r="A38" t="s">
        <v>97</v>
      </c>
      <c r="B38" s="61">
        <v>93.21226227831755</v>
      </c>
      <c r="C38" s="61">
        <v>-28.57361819291851</v>
      </c>
      <c r="D38" s="61">
        <v>-18.989953909216958</v>
      </c>
      <c r="E38" s="61">
        <v>0.73708375</v>
      </c>
      <c r="F38" s="61">
        <v>-0.61993597</v>
      </c>
      <c r="G38" s="61">
        <v>-0.26904821</v>
      </c>
    </row>
    <row r="39" spans="1:7" ht="12.75">
      <c r="A39" t="s">
        <v>98</v>
      </c>
      <c r="B39" s="61">
        <v>87.75299968693598</v>
      </c>
      <c r="C39" s="61">
        <v>-34.34100018565851</v>
      </c>
      <c r="D39" s="61">
        <v>-18.268024398476026</v>
      </c>
      <c r="E39" s="61">
        <v>0.6325958</v>
      </c>
      <c r="F39" s="61">
        <v>-0.7319277</v>
      </c>
      <c r="G39" s="61">
        <v>-0.25318844</v>
      </c>
    </row>
    <row r="40" spans="1:7" ht="12.75">
      <c r="A40" t="s">
        <v>99</v>
      </c>
      <c r="B40" s="61">
        <v>86.43990645119078</v>
      </c>
      <c r="C40" s="61">
        <v>-37.00550439039257</v>
      </c>
      <c r="D40" s="61">
        <v>-12.762494553646984</v>
      </c>
      <c r="E40" s="61">
        <v>0.61794541</v>
      </c>
      <c r="F40" s="61">
        <v>-0.76675847</v>
      </c>
      <c r="G40" s="61">
        <v>-0.17385317</v>
      </c>
    </row>
    <row r="41" spans="1:7" ht="12.75">
      <c r="A41" t="s">
        <v>100</v>
      </c>
      <c r="B41" s="61">
        <v>98.303648267213</v>
      </c>
      <c r="C41" s="61">
        <v>-19.777286035620758</v>
      </c>
      <c r="D41" s="61">
        <v>-20.27736345382677</v>
      </c>
      <c r="E41" s="61">
        <v>0.87240796</v>
      </c>
      <c r="F41" s="61">
        <v>-0.38059424</v>
      </c>
      <c r="G41" s="61">
        <v>-0.30667959</v>
      </c>
    </row>
    <row r="42" spans="1:7" ht="12.75">
      <c r="A42" t="s">
        <v>101</v>
      </c>
      <c r="B42" s="61">
        <v>100.27931271723428</v>
      </c>
      <c r="C42" s="61">
        <v>-11.400825767020203</v>
      </c>
      <c r="D42" s="61">
        <v>-21.765369208537592</v>
      </c>
      <c r="E42" s="61">
        <v>0.92992926</v>
      </c>
      <c r="F42" s="61">
        <v>-0.17066333</v>
      </c>
      <c r="G42" s="61">
        <v>-0.32573854</v>
      </c>
    </row>
    <row r="43" spans="1:7" ht="12.75">
      <c r="A43" t="s">
        <v>102</v>
      </c>
      <c r="B43" s="61">
        <v>100.67522663837129</v>
      </c>
      <c r="C43" s="61">
        <v>-5.984331337935182</v>
      </c>
      <c r="D43" s="61">
        <v>-22.514697545822504</v>
      </c>
      <c r="E43" s="61">
        <v>0.94024229</v>
      </c>
      <c r="F43" s="61">
        <v>-0.05645697</v>
      </c>
      <c r="G43" s="61">
        <v>-0.33579316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45.65291249128749</v>
      </c>
      <c r="C2" s="61">
        <v>52.14317341544828</v>
      </c>
      <c r="D2" s="61">
        <v>-8.813233166723645</v>
      </c>
      <c r="E2" s="61">
        <v>0.25</v>
      </c>
      <c r="F2" s="61">
        <v>-0.25</v>
      </c>
      <c r="G2" s="61">
        <v>0.3687</v>
      </c>
      <c r="H2" s="61">
        <v>0.11870000000000003</v>
      </c>
    </row>
    <row r="3" spans="1:8" ht="12.75">
      <c r="A3" t="s">
        <v>62</v>
      </c>
      <c r="B3" s="61">
        <v>52.2584508810843</v>
      </c>
      <c r="C3" s="61">
        <v>51.47119620921446</v>
      </c>
      <c r="D3" s="61">
        <v>-10.59056150815432</v>
      </c>
      <c r="E3" s="61">
        <v>0.25</v>
      </c>
      <c r="F3" s="61">
        <v>-0.25</v>
      </c>
      <c r="G3" s="61">
        <v>0.2649</v>
      </c>
      <c r="H3" s="61">
        <v>0.014900000000000024</v>
      </c>
    </row>
    <row r="4" spans="1:8" ht="12.75">
      <c r="A4" t="s">
        <v>63</v>
      </c>
      <c r="B4" s="61">
        <v>58.79226710836493</v>
      </c>
      <c r="C4" s="61">
        <v>50.41245722516919</v>
      </c>
      <c r="D4" s="61">
        <v>-10.380626806570266</v>
      </c>
      <c r="E4" s="61">
        <v>0.25</v>
      </c>
      <c r="F4" s="61">
        <v>-0.25</v>
      </c>
      <c r="G4" s="61">
        <v>0.3106</v>
      </c>
      <c r="H4" s="61">
        <v>0.06059999999999999</v>
      </c>
    </row>
    <row r="5" spans="1:8" ht="12.75">
      <c r="A5" t="s">
        <v>64</v>
      </c>
      <c r="B5" s="61">
        <v>56.44339709147239</v>
      </c>
      <c r="C5" s="61">
        <v>49.8132260236584</v>
      </c>
      <c r="D5" s="61">
        <v>-15.294912383923009</v>
      </c>
      <c r="E5" s="61">
        <v>0.25</v>
      </c>
      <c r="F5" s="61">
        <v>-0.25</v>
      </c>
      <c r="G5" s="61">
        <v>0.262</v>
      </c>
      <c r="H5" s="61">
        <v>0.01200000000000001</v>
      </c>
    </row>
    <row r="6" spans="1:8" ht="12.75">
      <c r="A6" t="s">
        <v>65</v>
      </c>
      <c r="B6" s="61">
        <v>63.67864613963708</v>
      </c>
      <c r="C6" s="61">
        <v>48.471589144385774</v>
      </c>
      <c r="D6" s="61">
        <v>-13.518474046396626</v>
      </c>
      <c r="E6" s="61">
        <v>0.25</v>
      </c>
      <c r="F6" s="61">
        <v>-0.25</v>
      </c>
      <c r="G6" s="61">
        <v>0.336</v>
      </c>
      <c r="H6" s="61">
        <v>0.08600000000000002</v>
      </c>
    </row>
    <row r="7" spans="1:8" ht="12.75">
      <c r="A7" t="s">
        <v>66</v>
      </c>
      <c r="B7" s="61">
        <v>70.28429202653926</v>
      </c>
      <c r="C7" s="61">
        <v>46.22330774613381</v>
      </c>
      <c r="D7" s="61">
        <v>-12.568057613389737</v>
      </c>
      <c r="E7" s="61">
        <v>0.25</v>
      </c>
      <c r="F7" s="61">
        <v>-0.25</v>
      </c>
      <c r="G7" s="61">
        <v>0.2883</v>
      </c>
      <c r="H7" s="61">
        <v>0.0383</v>
      </c>
    </row>
    <row r="8" spans="1:8" ht="12.75">
      <c r="A8" t="s">
        <v>67</v>
      </c>
      <c r="B8" s="61">
        <v>67.8312805202189</v>
      </c>
      <c r="C8" s="61">
        <v>45.42454972598062</v>
      </c>
      <c r="D8" s="61">
        <v>-18.523835559511546</v>
      </c>
      <c r="E8" s="61">
        <v>0.25</v>
      </c>
      <c r="F8" s="61">
        <v>-0.25</v>
      </c>
      <c r="G8" s="61">
        <v>0.2672</v>
      </c>
      <c r="H8" s="61">
        <v>0.017199999999999993</v>
      </c>
    </row>
    <row r="9" spans="1:8" ht="12.75">
      <c r="A9" t="s">
        <v>68</v>
      </c>
      <c r="B9" s="61">
        <v>80.33011685377974</v>
      </c>
      <c r="C9" s="61">
        <v>41.74217994196111</v>
      </c>
      <c r="D9" s="61">
        <v>-7.7660430390142885</v>
      </c>
      <c r="E9" s="61">
        <v>0.25</v>
      </c>
      <c r="F9" s="61">
        <v>-0.25</v>
      </c>
      <c r="G9" s="61">
        <v>0.2729</v>
      </c>
      <c r="H9" s="61">
        <v>0.022899999999999976</v>
      </c>
    </row>
    <row r="10" spans="1:8" ht="12.75">
      <c r="A10" t="s">
        <v>69</v>
      </c>
      <c r="B10" s="61">
        <v>76.11412059584895</v>
      </c>
      <c r="C10" s="61">
        <v>40.74021058349814</v>
      </c>
      <c r="D10" s="61">
        <v>-19.779440131848887</v>
      </c>
      <c r="E10" s="61">
        <v>0.25</v>
      </c>
      <c r="F10" s="61">
        <v>-0.25</v>
      </c>
      <c r="G10" s="61">
        <v>0.2636</v>
      </c>
      <c r="H10" s="61">
        <v>0.013600000000000001</v>
      </c>
    </row>
    <row r="11" spans="1:8" ht="12.75">
      <c r="A11" t="s">
        <v>70</v>
      </c>
      <c r="B11" s="61">
        <v>80.71827206344345</v>
      </c>
      <c r="C11" s="61">
        <v>37.049697277795005</v>
      </c>
      <c r="D11" s="61">
        <v>-20.817574265458546</v>
      </c>
      <c r="E11" s="61">
        <v>0.25</v>
      </c>
      <c r="F11" s="61">
        <v>-0.25</v>
      </c>
      <c r="G11" s="61">
        <v>0.2658</v>
      </c>
      <c r="H11" s="61">
        <v>0.01579999999999998</v>
      </c>
    </row>
    <row r="12" spans="1:7" ht="12.75">
      <c r="A12" t="s">
        <v>71</v>
      </c>
      <c r="B12" s="61">
        <v>83.08208424869196</v>
      </c>
      <c r="C12" s="61">
        <v>37.760097633238715</v>
      </c>
      <c r="D12" s="61">
        <v>-14.604522066428657</v>
      </c>
      <c r="E12" s="61">
        <v>0.25</v>
      </c>
      <c r="F12" s="61">
        <v>-0.25</v>
      </c>
      <c r="G12" s="61">
        <v>0.1932</v>
      </c>
    </row>
    <row r="13" spans="1:7" ht="12.75">
      <c r="A13" t="s">
        <v>72</v>
      </c>
      <c r="B13" s="61">
        <v>91.92857775836276</v>
      </c>
      <c r="C13" s="61">
        <v>32.1707114811672</v>
      </c>
      <c r="D13" s="61">
        <v>-4.761472083870171</v>
      </c>
      <c r="E13" s="61">
        <v>0.25</v>
      </c>
      <c r="F13" s="61">
        <v>-0.25</v>
      </c>
      <c r="G13" s="61">
        <v>0.1995</v>
      </c>
    </row>
    <row r="14" spans="1:7" ht="12.75">
      <c r="A14" t="s">
        <v>73</v>
      </c>
      <c r="B14" s="61">
        <v>90.31058145873962</v>
      </c>
      <c r="C14" s="61">
        <v>33.016819410260936</v>
      </c>
      <c r="D14" s="61">
        <v>-8.52337589118217</v>
      </c>
      <c r="E14" s="61">
        <v>0.25</v>
      </c>
      <c r="F14" s="61">
        <v>-0.25</v>
      </c>
      <c r="G14" s="61">
        <v>0.1906</v>
      </c>
    </row>
    <row r="15" spans="1:7" ht="12.75">
      <c r="A15" t="s">
        <v>74</v>
      </c>
      <c r="B15" s="61">
        <v>88.08391921701687</v>
      </c>
      <c r="C15" s="61">
        <v>32.642130584817664</v>
      </c>
      <c r="D15" s="61">
        <v>-15.285727288682839</v>
      </c>
      <c r="E15" s="61">
        <v>0.25</v>
      </c>
      <c r="F15" s="61">
        <v>-0.25</v>
      </c>
      <c r="G15" s="61">
        <v>-0.0083</v>
      </c>
    </row>
    <row r="16" spans="1:7" ht="12.75">
      <c r="A16" t="s">
        <v>75</v>
      </c>
      <c r="B16" s="61">
        <v>85.6607014428343</v>
      </c>
      <c r="C16" s="61">
        <v>32.07568538723214</v>
      </c>
      <c r="D16" s="61">
        <v>-21.907532106903616</v>
      </c>
      <c r="E16" s="61">
        <v>0.25</v>
      </c>
      <c r="F16" s="61">
        <v>-0.25</v>
      </c>
      <c r="G16" s="61">
        <v>0.2363</v>
      </c>
    </row>
    <row r="17" spans="1:7" ht="12.75">
      <c r="A17" t="s">
        <v>76</v>
      </c>
      <c r="B17" s="61">
        <v>86.70551339804702</v>
      </c>
      <c r="C17" s="61">
        <v>27.752144181693332</v>
      </c>
      <c r="D17" s="61">
        <v>-26.769893030426825</v>
      </c>
      <c r="E17" s="61">
        <v>0.25</v>
      </c>
      <c r="F17" s="61">
        <v>-0.25</v>
      </c>
      <c r="G17" s="61">
        <v>0.2424</v>
      </c>
    </row>
    <row r="18" spans="1:7" ht="12.75">
      <c r="A18" t="s">
        <v>77</v>
      </c>
      <c r="B18" s="61">
        <v>97.7783376329985</v>
      </c>
      <c r="C18" s="61">
        <v>21.371568872946003</v>
      </c>
      <c r="D18" s="61">
        <v>-11.995940446548385</v>
      </c>
      <c r="E18" s="61">
        <v>0.25</v>
      </c>
      <c r="F18" s="61">
        <v>-0.25</v>
      </c>
      <c r="G18" s="61">
        <v>0.1095</v>
      </c>
    </row>
    <row r="19" spans="1:7" ht="12.75">
      <c r="A19" t="s">
        <v>78</v>
      </c>
      <c r="B19" s="61">
        <v>100.04161746547388</v>
      </c>
      <c r="C19" s="61">
        <v>17.5773638497013</v>
      </c>
      <c r="D19" s="61">
        <v>-10.091270676368833</v>
      </c>
      <c r="E19" s="61">
        <v>0.25</v>
      </c>
      <c r="F19" s="61">
        <v>-0.25</v>
      </c>
      <c r="G19" s="61">
        <v>0.1404</v>
      </c>
    </row>
    <row r="20" spans="1:7" ht="12.75">
      <c r="A20" t="s">
        <v>79</v>
      </c>
      <c r="B20" s="61">
        <v>97.09899473245574</v>
      </c>
      <c r="C20" s="61">
        <v>17.348136008184785</v>
      </c>
      <c r="D20" s="61">
        <v>-20.03421117370479</v>
      </c>
      <c r="E20" s="61">
        <v>0.25</v>
      </c>
      <c r="F20" s="61">
        <v>-0.25</v>
      </c>
      <c r="G20" s="61">
        <v>0.2254</v>
      </c>
    </row>
    <row r="21" spans="1:7" ht="12.75">
      <c r="A21" t="s">
        <v>80</v>
      </c>
      <c r="B21" s="61">
        <v>99.53150017826518</v>
      </c>
      <c r="C21" s="61">
        <v>13.64093576639836</v>
      </c>
      <c r="D21" s="61">
        <v>-17.11578661735251</v>
      </c>
      <c r="E21" s="61">
        <v>0.25</v>
      </c>
      <c r="F21" s="61">
        <v>-0.25</v>
      </c>
      <c r="G21" s="61">
        <v>0.1222</v>
      </c>
    </row>
    <row r="22" spans="1:7" ht="12.75">
      <c r="A22" t="s">
        <v>81</v>
      </c>
      <c r="B22" s="61">
        <v>101.78565212743865</v>
      </c>
      <c r="C22" s="61">
        <v>9.384131802101347</v>
      </c>
      <c r="D22" s="61">
        <v>-13.727780309040849</v>
      </c>
      <c r="E22" s="61">
        <v>0.25</v>
      </c>
      <c r="F22" s="61">
        <v>-0.25</v>
      </c>
      <c r="G22" s="61">
        <v>0.1416</v>
      </c>
    </row>
    <row r="23" spans="1:8" ht="12.75">
      <c r="A23" t="s">
        <v>82</v>
      </c>
      <c r="B23" s="61">
        <v>99.13972432409655</v>
      </c>
      <c r="C23" s="61">
        <v>9.228436264438407</v>
      </c>
      <c r="D23" s="61">
        <v>-22.647852592775223</v>
      </c>
      <c r="E23" s="61">
        <v>0.25</v>
      </c>
      <c r="F23" s="61">
        <v>-0.25</v>
      </c>
      <c r="G23" s="61">
        <v>0.2605</v>
      </c>
      <c r="H23" s="61">
        <v>0.01050000000000001</v>
      </c>
    </row>
    <row r="24" spans="1:7" ht="12.75">
      <c r="A24" t="s">
        <v>83</v>
      </c>
      <c r="B24" s="61">
        <v>101.2406179253675</v>
      </c>
      <c r="C24" s="61">
        <v>4.194100093541189</v>
      </c>
      <c r="D24" s="61">
        <v>-19.727124629164663</v>
      </c>
      <c r="E24" s="61">
        <v>0.25</v>
      </c>
      <c r="F24" s="61">
        <v>-0.25</v>
      </c>
      <c r="G24" s="61">
        <v>0.1631</v>
      </c>
    </row>
    <row r="25" spans="1:7" ht="12.75">
      <c r="A25" t="s">
        <v>84</v>
      </c>
      <c r="B25" s="61">
        <v>44.675663842086145</v>
      </c>
      <c r="C25" s="61">
        <v>-50.44502208536617</v>
      </c>
      <c r="D25" s="61">
        <v>-10.466094314947338</v>
      </c>
      <c r="E25" s="61">
        <v>0.25</v>
      </c>
      <c r="F25" s="61">
        <v>-0.25</v>
      </c>
      <c r="G25" s="61">
        <v>0.0331</v>
      </c>
    </row>
    <row r="26" spans="1:7" ht="12.75">
      <c r="A26" t="s">
        <v>85</v>
      </c>
      <c r="B26" s="61">
        <v>49.396159559513954</v>
      </c>
      <c r="C26" s="61">
        <v>-51.36968097509748</v>
      </c>
      <c r="D26" s="61">
        <v>-8.544209430573535</v>
      </c>
      <c r="E26" s="61">
        <v>0.25</v>
      </c>
      <c r="F26" s="61">
        <v>-0.25</v>
      </c>
      <c r="G26" s="61">
        <v>0.1028</v>
      </c>
    </row>
    <row r="27" spans="1:7" ht="12.75">
      <c r="A27" t="s">
        <v>86</v>
      </c>
      <c r="B27" s="61">
        <v>54.22865685573356</v>
      </c>
      <c r="C27" s="61">
        <v>-50.317477770519815</v>
      </c>
      <c r="D27" s="61">
        <v>-12.755901058213848</v>
      </c>
      <c r="E27" s="61">
        <v>0.25</v>
      </c>
      <c r="F27" s="61">
        <v>-0.25</v>
      </c>
      <c r="G27" s="61">
        <v>-0.0365</v>
      </c>
    </row>
    <row r="28" spans="1:7" ht="12.75">
      <c r="A28" t="s">
        <v>87</v>
      </c>
      <c r="B28" s="61">
        <v>59.5174842794556</v>
      </c>
      <c r="C28" s="61">
        <v>-50.30857796234613</v>
      </c>
      <c r="D28" s="61">
        <v>-10.302377562766043</v>
      </c>
      <c r="E28" s="61">
        <v>0.25</v>
      </c>
      <c r="F28" s="61">
        <v>-0.25</v>
      </c>
      <c r="G28" s="61">
        <v>0.097</v>
      </c>
    </row>
    <row r="29" spans="1:7" ht="12.75">
      <c r="A29" t="s">
        <v>88</v>
      </c>
      <c r="B29" s="61">
        <v>62.888705879056396</v>
      </c>
      <c r="C29" s="61">
        <v>-48.373476114900384</v>
      </c>
      <c r="D29" s="61">
        <v>-14.652465709108622</v>
      </c>
      <c r="E29" s="61">
        <v>0.25</v>
      </c>
      <c r="F29" s="61">
        <v>-0.25</v>
      </c>
      <c r="G29" s="61">
        <v>0.0067</v>
      </c>
    </row>
    <row r="30" spans="1:7" ht="12.75">
      <c r="A30" t="s">
        <v>89</v>
      </c>
      <c r="B30" s="61">
        <v>66.84228248868764</v>
      </c>
      <c r="C30" s="61">
        <v>-45.917286776242676</v>
      </c>
      <c r="D30" s="61">
        <v>-18.47496392114161</v>
      </c>
      <c r="E30" s="61">
        <v>0.25</v>
      </c>
      <c r="F30" s="61">
        <v>-0.25</v>
      </c>
      <c r="G30" s="61">
        <v>-0.0422</v>
      </c>
    </row>
    <row r="31" spans="1:7" ht="12.75">
      <c r="A31" t="s">
        <v>90</v>
      </c>
      <c r="B31" s="61">
        <v>71.63347405672201</v>
      </c>
      <c r="C31" s="61">
        <v>-46.17853322177798</v>
      </c>
      <c r="D31" s="61">
        <v>-11.706071237139259</v>
      </c>
      <c r="E31" s="61">
        <v>0.25</v>
      </c>
      <c r="F31" s="61">
        <v>-0.25</v>
      </c>
      <c r="G31" s="61">
        <v>-0.0232</v>
      </c>
    </row>
    <row r="32" spans="1:7" ht="12.75">
      <c r="A32" t="s">
        <v>91</v>
      </c>
      <c r="B32" s="61">
        <v>78.36208986735998</v>
      </c>
      <c r="C32" s="61">
        <v>-40.04460496310851</v>
      </c>
      <c r="D32" s="61">
        <v>-20.819301045603723</v>
      </c>
      <c r="E32" s="61">
        <v>0.25</v>
      </c>
      <c r="F32" s="61">
        <v>-0.25</v>
      </c>
      <c r="G32" s="61">
        <v>-0.0398</v>
      </c>
    </row>
    <row r="33" spans="1:7" ht="12.75">
      <c r="A33" t="s">
        <v>92</v>
      </c>
      <c r="B33" s="61">
        <v>84.4586833155031</v>
      </c>
      <c r="C33" s="61">
        <v>-35.69762742627166</v>
      </c>
      <c r="D33" s="61">
        <v>-21.963621567600594</v>
      </c>
      <c r="E33" s="61">
        <v>0.25</v>
      </c>
      <c r="F33" s="61">
        <v>-0.25</v>
      </c>
      <c r="G33" s="61">
        <v>0.0494</v>
      </c>
    </row>
    <row r="34" spans="1:7" ht="12.75">
      <c r="A34" t="s">
        <v>93</v>
      </c>
      <c r="B34" s="61">
        <v>82.81098496537695</v>
      </c>
      <c r="C34" s="61">
        <v>-38.496580877738346</v>
      </c>
      <c r="D34" s="61">
        <v>-17.67649363830677</v>
      </c>
      <c r="E34" s="61">
        <v>0.25</v>
      </c>
      <c r="F34" s="61">
        <v>-0.25</v>
      </c>
      <c r="G34" s="61">
        <v>0.1027</v>
      </c>
    </row>
    <row r="35" spans="1:7" ht="12.75">
      <c r="A35" t="s">
        <v>94</v>
      </c>
      <c r="B35" s="61">
        <v>89.06451575296609</v>
      </c>
      <c r="C35" s="61">
        <v>-31.40819795139045</v>
      </c>
      <c r="D35" s="61">
        <v>-22.795512609471004</v>
      </c>
      <c r="E35" s="61">
        <v>0.25</v>
      </c>
      <c r="F35" s="61">
        <v>-0.25</v>
      </c>
      <c r="G35" s="61">
        <v>0.0653</v>
      </c>
    </row>
    <row r="36" spans="1:7" ht="12.75">
      <c r="A36" t="s">
        <v>95</v>
      </c>
      <c r="B36" s="61">
        <v>90.37625793652492</v>
      </c>
      <c r="C36" s="61">
        <v>-27.866088311570905</v>
      </c>
      <c r="D36" s="61">
        <v>-26.84385548993798</v>
      </c>
      <c r="E36" s="61">
        <v>0.25</v>
      </c>
      <c r="F36" s="61">
        <v>-0.25</v>
      </c>
      <c r="G36" s="61">
        <v>0.1052</v>
      </c>
    </row>
    <row r="37" spans="1:7" ht="12.75">
      <c r="A37" t="s">
        <v>96</v>
      </c>
      <c r="B37" s="61">
        <v>94.68199873315831</v>
      </c>
      <c r="C37" s="61">
        <v>-24.13360138042551</v>
      </c>
      <c r="D37" s="61">
        <v>-24.0336579138906</v>
      </c>
      <c r="E37" s="61">
        <v>0.25</v>
      </c>
      <c r="F37" s="61">
        <v>-0.25</v>
      </c>
      <c r="G37" s="61">
        <v>0.1892</v>
      </c>
    </row>
    <row r="38" spans="1:7" ht="12.75">
      <c r="A38" t="s">
        <v>97</v>
      </c>
      <c r="B38" s="61">
        <v>93.29958207044248</v>
      </c>
      <c r="C38" s="61">
        <v>-28.64705974707386</v>
      </c>
      <c r="D38" s="61">
        <v>-19.021827072506127</v>
      </c>
      <c r="E38" s="61">
        <v>0.25</v>
      </c>
      <c r="F38" s="61">
        <v>-0.25</v>
      </c>
      <c r="G38" s="61">
        <v>0.1185</v>
      </c>
    </row>
    <row r="39" spans="1:7" ht="12.75">
      <c r="A39" t="s">
        <v>98</v>
      </c>
      <c r="B39" s="61">
        <v>87.82129138519352</v>
      </c>
      <c r="C39" s="61">
        <v>-34.42001548445457</v>
      </c>
      <c r="D39" s="61">
        <v>-18.29535747221839</v>
      </c>
      <c r="E39" s="61">
        <v>0.25</v>
      </c>
      <c r="F39" s="61">
        <v>-0.25</v>
      </c>
      <c r="G39" s="61">
        <v>0.108</v>
      </c>
    </row>
    <row r="40" spans="1:7" ht="12.75">
      <c r="A40" t="s">
        <v>99</v>
      </c>
      <c r="B40" s="61">
        <v>86.53526404600242</v>
      </c>
      <c r="C40" s="61">
        <v>-37.12383471485248</v>
      </c>
      <c r="D40" s="61">
        <v>-12.789345061878535</v>
      </c>
      <c r="E40" s="61">
        <v>0.25</v>
      </c>
      <c r="F40" s="61">
        <v>-0.25</v>
      </c>
      <c r="G40" s="61">
        <v>0.1543</v>
      </c>
    </row>
    <row r="41" spans="1:7" ht="12.75">
      <c r="A41" t="s">
        <v>100</v>
      </c>
      <c r="B41" s="61">
        <v>98.44720575393092</v>
      </c>
      <c r="C41" s="61">
        <v>-19.83991402847835</v>
      </c>
      <c r="D41" s="61">
        <v>-20.32782848633354</v>
      </c>
      <c r="E41" s="61">
        <v>0.25</v>
      </c>
      <c r="F41" s="61">
        <v>-0.25</v>
      </c>
      <c r="G41" s="61">
        <v>0.1646</v>
      </c>
    </row>
    <row r="42" spans="1:7" ht="12.75">
      <c r="A42" t="s">
        <v>101</v>
      </c>
      <c r="B42" s="61">
        <v>100.38692218784504</v>
      </c>
      <c r="C42" s="61">
        <v>-11.420574599661926</v>
      </c>
      <c r="D42" s="61">
        <v>-21.803062824695225</v>
      </c>
      <c r="E42" s="61">
        <v>0.25</v>
      </c>
      <c r="F42" s="61">
        <v>-0.25</v>
      </c>
      <c r="G42" s="61">
        <v>0.1157</v>
      </c>
    </row>
    <row r="43" spans="1:7" ht="12.75">
      <c r="A43" t="s">
        <v>102</v>
      </c>
      <c r="B43" s="61">
        <v>100.6523554408476</v>
      </c>
      <c r="C43" s="61">
        <v>-5.982957981850616</v>
      </c>
      <c r="D43" s="61">
        <v>-22.506529370108574</v>
      </c>
      <c r="E43" s="61">
        <v>0.25</v>
      </c>
      <c r="F43" s="61">
        <v>-0.25</v>
      </c>
      <c r="G43" s="61">
        <v>-0.0243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88"/>
  <sheetViews>
    <sheetView tabSelected="1" workbookViewId="0" topLeftCell="A4">
      <selection activeCell="N36" sqref="N3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8.7109375" style="1" customWidth="1"/>
    <col min="12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39140.269537037035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42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11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0.15149761904761905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0.3687</v>
      </c>
      <c r="H8" s="5"/>
    </row>
    <row r="9" spans="5:8" ht="13.5">
      <c r="E9" s="64" t="s">
        <v>13</v>
      </c>
      <c r="F9" s="64"/>
      <c r="G9" s="35">
        <v>-0.0422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0.41090000000000004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6</v>
      </c>
      <c r="L12" s="43">
        <v>0</v>
      </c>
      <c r="M12" s="43">
        <v>25</v>
      </c>
      <c r="N12" s="43">
        <v>31</v>
      </c>
      <c r="O12" s="44">
        <v>73.80952380952381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11</v>
      </c>
      <c r="N13" s="43">
        <v>11</v>
      </c>
      <c r="O13" s="44">
        <v>26.190476190476193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6</v>
      </c>
      <c r="L15" s="43">
        <v>0</v>
      </c>
      <c r="M15" s="43">
        <v>36</v>
      </c>
      <c r="N15" s="43">
        <v>42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0.2337151056865423</v>
      </c>
      <c r="L18" s="41">
        <v>0.3658616799713883</v>
      </c>
      <c r="M18" s="41">
        <v>0.013738181672021454</v>
      </c>
      <c r="N18" s="50">
        <v>0.3687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-0.022871197523684828</v>
      </c>
      <c r="L19" s="41">
        <v>-0.11833032445991165</v>
      </c>
      <c r="M19" s="41">
        <v>-0.10789943055187479</v>
      </c>
      <c r="N19" s="50">
        <v>-0.0422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0.25658630321022713</v>
      </c>
      <c r="L20" s="41">
        <v>0.48419200443129995</v>
      </c>
      <c r="M20" s="41">
        <v>0.12163761222389624</v>
      </c>
      <c r="N20" s="50">
        <v>0.41090000000000004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0.08147337910125159</v>
      </c>
      <c r="L22" s="41">
        <v>0.06865967259943817</v>
      </c>
      <c r="M22" s="41">
        <v>-0.03938184945886841</v>
      </c>
      <c r="N22" s="50">
        <v>0.15149761904761905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0.10505578333991294</v>
      </c>
      <c r="L23" s="41">
        <v>0.14658768364960462</v>
      </c>
      <c r="M23" s="41">
        <v>0.050766913958314126</v>
      </c>
      <c r="N23" s="50">
        <v>0.1873551338068166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0.06712744643521731</v>
      </c>
      <c r="L24" s="41">
        <v>0.13108361983625139</v>
      </c>
      <c r="M24" s="41">
        <v>0.03242502737614566</v>
      </c>
      <c r="N24" s="50">
        <v>0.11157482775839155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5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13" t="s">
        <v>7</v>
      </c>
      <c r="L45" s="13" t="s">
        <v>8</v>
      </c>
      <c r="M45" s="13" t="s">
        <v>9</v>
      </c>
      <c r="N45" s="13" t="s">
        <v>10</v>
      </c>
      <c r="O45" s="13" t="s">
        <v>0</v>
      </c>
    </row>
    <row r="46" spans="2:15" ht="13.5" customHeight="1">
      <c r="B46" s="26"/>
      <c r="C46" s="23"/>
      <c r="D46" s="23"/>
      <c r="E46" s="23"/>
      <c r="F46" s="23"/>
      <c r="G46" s="23"/>
      <c r="H46" s="14"/>
      <c r="J46" s="26"/>
      <c r="K46" s="23"/>
      <c r="L46" s="23"/>
      <c r="M46" s="23"/>
      <c r="N46" s="23"/>
      <c r="O46" s="23"/>
    </row>
    <row r="47" spans="2:16" ht="13.5">
      <c r="B47" s="27" t="s">
        <v>61</v>
      </c>
      <c r="C47" s="24">
        <v>45.65291249128749</v>
      </c>
      <c r="D47" s="24">
        <v>52.14317341544828</v>
      </c>
      <c r="E47" s="24">
        <v>-8.813233166723645</v>
      </c>
      <c r="F47" s="60">
        <v>0.3687</v>
      </c>
      <c r="G47" s="60">
        <v>0.11870000000000003</v>
      </c>
      <c r="J47" s="27" t="s">
        <v>61</v>
      </c>
      <c r="K47" s="27">
        <v>1</v>
      </c>
      <c r="L47" s="24">
        <v>45.65291249128749</v>
      </c>
      <c r="M47" s="24">
        <v>52.14317341544828</v>
      </c>
      <c r="N47" s="24">
        <v>-8.813233166723645</v>
      </c>
      <c r="O47" s="60">
        <v>0.3687</v>
      </c>
      <c r="P47" s="60">
        <v>0.11870000000000003</v>
      </c>
    </row>
    <row r="48" spans="2:16" ht="13.5">
      <c r="B48" s="27" t="s">
        <v>62</v>
      </c>
      <c r="C48" s="24">
        <v>52.2584508810843</v>
      </c>
      <c r="D48" s="24">
        <v>51.47119620921446</v>
      </c>
      <c r="E48" s="24">
        <v>-10.59056150815432</v>
      </c>
      <c r="F48" s="60">
        <v>0.2649</v>
      </c>
      <c r="G48" s="60">
        <v>0.014900000000000024</v>
      </c>
      <c r="J48" s="27" t="s">
        <v>65</v>
      </c>
      <c r="K48" s="27">
        <f>K47+1</f>
        <v>2</v>
      </c>
      <c r="L48" s="24">
        <v>63.67864613963708</v>
      </c>
      <c r="M48" s="24">
        <v>48.471589144385774</v>
      </c>
      <c r="N48" s="24">
        <v>-13.518474046396626</v>
      </c>
      <c r="O48" s="60">
        <v>0.336</v>
      </c>
      <c r="P48" s="60">
        <v>0.08600000000000002</v>
      </c>
    </row>
    <row r="49" spans="2:16" ht="13.5">
      <c r="B49" s="27" t="s">
        <v>63</v>
      </c>
      <c r="C49" s="24">
        <v>58.79226710836493</v>
      </c>
      <c r="D49" s="24">
        <v>50.41245722516919</v>
      </c>
      <c r="E49" s="24">
        <v>-10.380626806570266</v>
      </c>
      <c r="F49" s="60">
        <v>0.3106</v>
      </c>
      <c r="G49" s="60">
        <v>0.06059999999999999</v>
      </c>
      <c r="J49" s="27" t="s">
        <v>63</v>
      </c>
      <c r="K49" s="27">
        <f aca="true" t="shared" si="0" ref="K49:K57">K48+1</f>
        <v>3</v>
      </c>
      <c r="L49" s="24">
        <v>58.79226710836493</v>
      </c>
      <c r="M49" s="24">
        <v>50.41245722516919</v>
      </c>
      <c r="N49" s="24">
        <v>-10.380626806570266</v>
      </c>
      <c r="O49" s="60">
        <v>0.3106</v>
      </c>
      <c r="P49" s="60">
        <v>0.06059999999999999</v>
      </c>
    </row>
    <row r="50" spans="2:16" ht="13.5">
      <c r="B50" s="27" t="s">
        <v>64</v>
      </c>
      <c r="C50" s="24">
        <v>56.44339709147239</v>
      </c>
      <c r="D50" s="24">
        <v>49.8132260236584</v>
      </c>
      <c r="E50" s="24">
        <v>-15.294912383923009</v>
      </c>
      <c r="F50" s="60">
        <v>0.262</v>
      </c>
      <c r="G50" s="60">
        <v>0.01200000000000001</v>
      </c>
      <c r="J50" s="27" t="s">
        <v>66</v>
      </c>
      <c r="K50" s="27">
        <f t="shared" si="0"/>
        <v>4</v>
      </c>
      <c r="L50" s="24">
        <v>70.28429202653926</v>
      </c>
      <c r="M50" s="24">
        <v>46.22330774613381</v>
      </c>
      <c r="N50" s="24">
        <v>-12.568057613389737</v>
      </c>
      <c r="O50" s="60">
        <v>0.2883</v>
      </c>
      <c r="P50" s="60">
        <v>0.0383</v>
      </c>
    </row>
    <row r="51" spans="2:16" ht="13.5">
      <c r="B51" s="27" t="s">
        <v>65</v>
      </c>
      <c r="C51" s="24">
        <v>63.67864613963708</v>
      </c>
      <c r="D51" s="24">
        <v>48.471589144385774</v>
      </c>
      <c r="E51" s="24">
        <v>-13.518474046396626</v>
      </c>
      <c r="F51" s="60">
        <v>0.336</v>
      </c>
      <c r="G51" s="60">
        <v>0.08600000000000002</v>
      </c>
      <c r="J51" s="27" t="s">
        <v>68</v>
      </c>
      <c r="K51" s="27">
        <f t="shared" si="0"/>
        <v>5</v>
      </c>
      <c r="L51" s="24">
        <v>80.33011685377974</v>
      </c>
      <c r="M51" s="24">
        <v>41.74217994196111</v>
      </c>
      <c r="N51" s="24">
        <v>-7.7660430390142885</v>
      </c>
      <c r="O51" s="60">
        <v>0.2729</v>
      </c>
      <c r="P51" s="60">
        <v>0.022899999999999976</v>
      </c>
    </row>
    <row r="52" spans="2:16" ht="13.5">
      <c r="B52" s="27" t="s">
        <v>66</v>
      </c>
      <c r="C52" s="24">
        <v>70.28429202653926</v>
      </c>
      <c r="D52" s="24">
        <v>46.22330774613381</v>
      </c>
      <c r="E52" s="24">
        <v>-12.568057613389737</v>
      </c>
      <c r="F52" s="60">
        <v>0.2883</v>
      </c>
      <c r="G52" s="60">
        <v>0.0383</v>
      </c>
      <c r="J52" s="27" t="s">
        <v>67</v>
      </c>
      <c r="K52" s="27">
        <f t="shared" si="0"/>
        <v>6</v>
      </c>
      <c r="L52" s="24">
        <v>67.8312805202189</v>
      </c>
      <c r="M52" s="24">
        <v>45.42454972598062</v>
      </c>
      <c r="N52" s="24">
        <v>-18.523835559511546</v>
      </c>
      <c r="O52" s="60">
        <v>0.2672</v>
      </c>
      <c r="P52" s="60">
        <v>0.017199999999999993</v>
      </c>
    </row>
    <row r="53" spans="2:16" ht="13.5">
      <c r="B53" s="27" t="s">
        <v>67</v>
      </c>
      <c r="C53" s="24">
        <v>67.8312805202189</v>
      </c>
      <c r="D53" s="24">
        <v>45.42454972598062</v>
      </c>
      <c r="E53" s="24">
        <v>-18.523835559511546</v>
      </c>
      <c r="F53" s="60">
        <v>0.2672</v>
      </c>
      <c r="G53" s="60">
        <v>0.017199999999999993</v>
      </c>
      <c r="J53" s="27" t="s">
        <v>70</v>
      </c>
      <c r="K53" s="27">
        <f t="shared" si="0"/>
        <v>7</v>
      </c>
      <c r="L53" s="24">
        <v>80.71827206344345</v>
      </c>
      <c r="M53" s="24">
        <v>37.049697277795005</v>
      </c>
      <c r="N53" s="24">
        <v>-20.817574265458546</v>
      </c>
      <c r="O53" s="60">
        <v>0.2658</v>
      </c>
      <c r="P53" s="60">
        <v>0.01579999999999998</v>
      </c>
    </row>
    <row r="54" spans="2:16" ht="13.5">
      <c r="B54" s="27" t="s">
        <v>68</v>
      </c>
      <c r="C54" s="24">
        <v>80.33011685377974</v>
      </c>
      <c r="D54" s="24">
        <v>41.74217994196111</v>
      </c>
      <c r="E54" s="24">
        <v>-7.7660430390142885</v>
      </c>
      <c r="F54" s="60">
        <v>0.2729</v>
      </c>
      <c r="G54" s="60">
        <v>0.022899999999999976</v>
      </c>
      <c r="J54" s="27" t="s">
        <v>62</v>
      </c>
      <c r="K54" s="27">
        <f t="shared" si="0"/>
        <v>8</v>
      </c>
      <c r="L54" s="24">
        <v>52.2584508810843</v>
      </c>
      <c r="M54" s="24">
        <v>51.47119620921446</v>
      </c>
      <c r="N54" s="24">
        <v>-10.59056150815432</v>
      </c>
      <c r="O54" s="60">
        <v>0.2649</v>
      </c>
      <c r="P54" s="60">
        <v>0.014900000000000024</v>
      </c>
    </row>
    <row r="55" spans="2:16" ht="13.5">
      <c r="B55" s="27" t="s">
        <v>69</v>
      </c>
      <c r="C55" s="24">
        <v>76.11412059584895</v>
      </c>
      <c r="D55" s="24">
        <v>40.74021058349814</v>
      </c>
      <c r="E55" s="24">
        <v>-19.779440131848887</v>
      </c>
      <c r="F55" s="60">
        <v>0.2636</v>
      </c>
      <c r="G55" s="60">
        <v>0.013600000000000001</v>
      </c>
      <c r="J55" s="27" t="s">
        <v>69</v>
      </c>
      <c r="K55" s="27">
        <f t="shared" si="0"/>
        <v>9</v>
      </c>
      <c r="L55" s="24">
        <v>76.11412059584895</v>
      </c>
      <c r="M55" s="24">
        <v>40.74021058349814</v>
      </c>
      <c r="N55" s="24">
        <v>-19.779440131848887</v>
      </c>
      <c r="O55" s="60">
        <v>0.2636</v>
      </c>
      <c r="P55" s="60">
        <v>0.013600000000000001</v>
      </c>
    </row>
    <row r="56" spans="2:16" ht="13.5">
      <c r="B56" s="27" t="s">
        <v>70</v>
      </c>
      <c r="C56" s="24">
        <v>80.71827206344345</v>
      </c>
      <c r="D56" s="24">
        <v>37.049697277795005</v>
      </c>
      <c r="E56" s="24">
        <v>-20.817574265458546</v>
      </c>
      <c r="F56" s="60">
        <v>0.2658</v>
      </c>
      <c r="G56" s="60">
        <v>0.01579999999999998</v>
      </c>
      <c r="J56" s="27" t="s">
        <v>64</v>
      </c>
      <c r="K56" s="27">
        <f t="shared" si="0"/>
        <v>10</v>
      </c>
      <c r="L56" s="24">
        <v>56.44339709147239</v>
      </c>
      <c r="M56" s="24">
        <v>49.8132260236584</v>
      </c>
      <c r="N56" s="24">
        <v>-15.294912383923009</v>
      </c>
      <c r="O56" s="60">
        <v>0.262</v>
      </c>
      <c r="P56" s="60">
        <v>0.01200000000000001</v>
      </c>
    </row>
    <row r="57" spans="2:16" ht="13.5">
      <c r="B57" s="27" t="s">
        <v>71</v>
      </c>
      <c r="C57" s="24">
        <v>83.08208424869196</v>
      </c>
      <c r="D57" s="24">
        <v>37.760097633238715</v>
      </c>
      <c r="E57" s="24">
        <v>-14.604522066428657</v>
      </c>
      <c r="F57" s="60">
        <v>0.1932</v>
      </c>
      <c r="J57" s="27" t="s">
        <v>82</v>
      </c>
      <c r="K57" s="27">
        <f t="shared" si="0"/>
        <v>11</v>
      </c>
      <c r="L57" s="24">
        <v>99.13972432409655</v>
      </c>
      <c r="M57" s="24">
        <v>9.228436264438407</v>
      </c>
      <c r="N57" s="24">
        <v>-22.647852592775223</v>
      </c>
      <c r="O57" s="60">
        <v>0.2605</v>
      </c>
      <c r="P57" s="60">
        <v>0.01050000000000001</v>
      </c>
    </row>
    <row r="58" spans="2:16" ht="13.5">
      <c r="B58" s="27" t="s">
        <v>72</v>
      </c>
      <c r="C58" s="24">
        <v>91.92857775836276</v>
      </c>
      <c r="D58" s="24">
        <v>32.1707114811672</v>
      </c>
      <c r="E58" s="24">
        <v>-4.761472083870171</v>
      </c>
      <c r="F58" s="60">
        <v>0.1995</v>
      </c>
      <c r="J58" s="27" t="s">
        <v>76</v>
      </c>
      <c r="K58" s="27"/>
      <c r="L58" s="24">
        <v>86.70551339804702</v>
      </c>
      <c r="M58" s="24">
        <v>27.752144181693332</v>
      </c>
      <c r="N58" s="24">
        <v>-26.769893030426825</v>
      </c>
      <c r="O58" s="60">
        <v>0.2424</v>
      </c>
      <c r="P58" s="60"/>
    </row>
    <row r="59" spans="2:16" ht="13.5">
      <c r="B59" s="27" t="s">
        <v>73</v>
      </c>
      <c r="C59" s="24">
        <v>90.31058145873962</v>
      </c>
      <c r="D59" s="24">
        <v>33.016819410260936</v>
      </c>
      <c r="E59" s="24">
        <v>-8.52337589118217</v>
      </c>
      <c r="F59" s="60">
        <v>0.1906</v>
      </c>
      <c r="J59" s="27" t="s">
        <v>75</v>
      </c>
      <c r="K59" s="27"/>
      <c r="L59" s="24">
        <v>85.6607014428343</v>
      </c>
      <c r="M59" s="24">
        <v>32.07568538723214</v>
      </c>
      <c r="N59" s="24">
        <v>-21.907532106903616</v>
      </c>
      <c r="O59" s="60">
        <v>0.2363</v>
      </c>
      <c r="P59" s="60"/>
    </row>
    <row r="60" spans="2:16" ht="13.5">
      <c r="B60" s="27" t="s">
        <v>74</v>
      </c>
      <c r="C60" s="24">
        <v>88.08391921701687</v>
      </c>
      <c r="D60" s="24">
        <v>32.642130584817664</v>
      </c>
      <c r="E60" s="24">
        <v>-15.285727288682839</v>
      </c>
      <c r="F60" s="60">
        <v>-0.0083</v>
      </c>
      <c r="J60" s="27" t="s">
        <v>79</v>
      </c>
      <c r="K60" s="27"/>
      <c r="L60" s="24">
        <v>97.09899473245574</v>
      </c>
      <c r="M60" s="24">
        <v>17.348136008184785</v>
      </c>
      <c r="N60" s="24">
        <v>-20.03421117370479</v>
      </c>
      <c r="O60" s="60">
        <v>0.2254</v>
      </c>
      <c r="P60" s="60"/>
    </row>
    <row r="61" spans="2:16" ht="13.5">
      <c r="B61" s="27" t="s">
        <v>75</v>
      </c>
      <c r="C61" s="24">
        <v>85.6607014428343</v>
      </c>
      <c r="D61" s="24">
        <v>32.07568538723214</v>
      </c>
      <c r="E61" s="24">
        <v>-21.907532106903616</v>
      </c>
      <c r="F61" s="60">
        <v>0.2363</v>
      </c>
      <c r="J61" s="27" t="s">
        <v>72</v>
      </c>
      <c r="K61" s="27"/>
      <c r="L61" s="24">
        <v>91.92857775836276</v>
      </c>
      <c r="M61" s="24">
        <v>32.1707114811672</v>
      </c>
      <c r="N61" s="24">
        <v>-4.761472083870171</v>
      </c>
      <c r="O61" s="60">
        <v>0.1995</v>
      </c>
      <c r="P61" s="60"/>
    </row>
    <row r="62" spans="2:16" ht="13.5">
      <c r="B62" s="27" t="s">
        <v>76</v>
      </c>
      <c r="C62" s="24">
        <v>86.70551339804702</v>
      </c>
      <c r="D62" s="24">
        <v>27.752144181693332</v>
      </c>
      <c r="E62" s="24">
        <v>-26.769893030426825</v>
      </c>
      <c r="F62" s="60">
        <v>0.2424</v>
      </c>
      <c r="J62" s="27" t="s">
        <v>71</v>
      </c>
      <c r="K62" s="27"/>
      <c r="L62" s="24">
        <v>83.08208424869196</v>
      </c>
      <c r="M62" s="24">
        <v>37.760097633238715</v>
      </c>
      <c r="N62" s="24">
        <v>-14.604522066428657</v>
      </c>
      <c r="O62" s="60">
        <v>0.1932</v>
      </c>
      <c r="P62" s="60"/>
    </row>
    <row r="63" spans="2:16" ht="13.5">
      <c r="B63" s="27" t="s">
        <v>77</v>
      </c>
      <c r="C63" s="24">
        <v>97.7783376329985</v>
      </c>
      <c r="D63" s="24">
        <v>21.371568872946003</v>
      </c>
      <c r="E63" s="24">
        <v>-11.995940446548385</v>
      </c>
      <c r="F63" s="60">
        <v>0.1095</v>
      </c>
      <c r="J63" s="27" t="s">
        <v>73</v>
      </c>
      <c r="K63" s="27"/>
      <c r="L63" s="24">
        <v>90.31058145873962</v>
      </c>
      <c r="M63" s="24">
        <v>33.016819410260936</v>
      </c>
      <c r="N63" s="24">
        <v>-8.52337589118217</v>
      </c>
      <c r="O63" s="60">
        <v>0.1906</v>
      </c>
      <c r="P63" s="60"/>
    </row>
    <row r="64" spans="2:16" ht="13.5">
      <c r="B64" s="27" t="s">
        <v>78</v>
      </c>
      <c r="C64" s="24">
        <v>100.04161746547388</v>
      </c>
      <c r="D64" s="24">
        <v>17.5773638497013</v>
      </c>
      <c r="E64" s="24">
        <v>-10.091270676368833</v>
      </c>
      <c r="F64" s="60">
        <v>0.1404</v>
      </c>
      <c r="J64" s="27" t="s">
        <v>96</v>
      </c>
      <c r="K64" s="27"/>
      <c r="L64" s="24">
        <v>94.68199873315831</v>
      </c>
      <c r="M64" s="24">
        <v>-24.13360138042551</v>
      </c>
      <c r="N64" s="24">
        <v>-24.0336579138906</v>
      </c>
      <c r="O64" s="60">
        <v>0.1892</v>
      </c>
      <c r="P64" s="60"/>
    </row>
    <row r="65" spans="2:16" ht="13.5">
      <c r="B65" s="27" t="s">
        <v>79</v>
      </c>
      <c r="C65" s="24">
        <v>97.09899473245574</v>
      </c>
      <c r="D65" s="24">
        <v>17.348136008184785</v>
      </c>
      <c r="E65" s="24">
        <v>-20.03421117370479</v>
      </c>
      <c r="F65" s="60">
        <v>0.2254</v>
      </c>
      <c r="J65" s="27" t="s">
        <v>100</v>
      </c>
      <c r="K65" s="27"/>
      <c r="L65" s="24">
        <v>98.44720575393092</v>
      </c>
      <c r="M65" s="24">
        <v>-19.83991402847835</v>
      </c>
      <c r="N65" s="24">
        <v>-20.32782848633354</v>
      </c>
      <c r="O65" s="60">
        <v>0.1646</v>
      </c>
      <c r="P65" s="60"/>
    </row>
    <row r="66" spans="2:16" ht="13.5">
      <c r="B66" s="27" t="s">
        <v>80</v>
      </c>
      <c r="C66" s="24">
        <v>99.53150017826518</v>
      </c>
      <c r="D66" s="24">
        <v>13.64093576639836</v>
      </c>
      <c r="E66" s="24">
        <v>-17.11578661735251</v>
      </c>
      <c r="F66" s="60">
        <v>0.1222</v>
      </c>
      <c r="J66" s="27" t="s">
        <v>83</v>
      </c>
      <c r="K66" s="27"/>
      <c r="L66" s="24">
        <v>101.2406179253675</v>
      </c>
      <c r="M66" s="24">
        <v>4.194100093541189</v>
      </c>
      <c r="N66" s="24">
        <v>-19.727124629164663</v>
      </c>
      <c r="O66" s="60">
        <v>0.1631</v>
      </c>
      <c r="P66" s="60"/>
    </row>
    <row r="67" spans="2:16" ht="13.5">
      <c r="B67" s="27" t="s">
        <v>81</v>
      </c>
      <c r="C67" s="24">
        <v>101.78565212743865</v>
      </c>
      <c r="D67" s="24">
        <v>9.384131802101347</v>
      </c>
      <c r="E67" s="24">
        <v>-13.727780309040849</v>
      </c>
      <c r="F67" s="60">
        <v>0.1416</v>
      </c>
      <c r="J67" s="27" t="s">
        <v>99</v>
      </c>
      <c r="K67" s="27"/>
      <c r="L67" s="24">
        <v>86.53526404600242</v>
      </c>
      <c r="M67" s="24">
        <v>-37.12383471485248</v>
      </c>
      <c r="N67" s="24">
        <v>-12.789345061878535</v>
      </c>
      <c r="O67" s="60">
        <v>0.1543</v>
      </c>
      <c r="P67" s="60"/>
    </row>
    <row r="68" spans="2:16" ht="13.5">
      <c r="B68" s="27" t="s">
        <v>82</v>
      </c>
      <c r="C68" s="24">
        <v>99.13972432409655</v>
      </c>
      <c r="D68" s="24">
        <v>9.228436264438407</v>
      </c>
      <c r="E68" s="24">
        <v>-22.647852592775223</v>
      </c>
      <c r="F68" s="60">
        <v>0.2605</v>
      </c>
      <c r="G68" s="60">
        <v>0.01050000000000001</v>
      </c>
      <c r="J68" s="27" t="s">
        <v>81</v>
      </c>
      <c r="K68" s="27"/>
      <c r="L68" s="24">
        <v>101.78565212743865</v>
      </c>
      <c r="M68" s="24">
        <v>9.384131802101347</v>
      </c>
      <c r="N68" s="24">
        <v>-13.727780309040849</v>
      </c>
      <c r="O68" s="60">
        <v>0.1416</v>
      </c>
      <c r="P68" s="60"/>
    </row>
    <row r="69" spans="2:16" ht="13.5">
      <c r="B69" s="27" t="s">
        <v>83</v>
      </c>
      <c r="C69" s="24">
        <v>101.2406179253675</v>
      </c>
      <c r="D69" s="24">
        <v>4.194100093541189</v>
      </c>
      <c r="E69" s="24">
        <v>-19.727124629164663</v>
      </c>
      <c r="F69" s="60">
        <v>0.1631</v>
      </c>
      <c r="J69" s="27" t="s">
        <v>78</v>
      </c>
      <c r="K69" s="27"/>
      <c r="L69" s="24">
        <v>100.04161746547388</v>
      </c>
      <c r="M69" s="24">
        <v>17.5773638497013</v>
      </c>
      <c r="N69" s="24">
        <v>-10.091270676368833</v>
      </c>
      <c r="O69" s="60">
        <v>0.1404</v>
      </c>
      <c r="P69" s="60"/>
    </row>
    <row r="70" spans="2:16" ht="13.5">
      <c r="B70" s="27" t="s">
        <v>84</v>
      </c>
      <c r="C70" s="24">
        <v>44.675663842086145</v>
      </c>
      <c r="D70" s="24">
        <v>-50.44502208536617</v>
      </c>
      <c r="E70" s="24">
        <v>-10.466094314947338</v>
      </c>
      <c r="F70" s="60">
        <v>0.0331</v>
      </c>
      <c r="J70" s="27" t="s">
        <v>80</v>
      </c>
      <c r="K70" s="27"/>
      <c r="L70" s="24">
        <v>99.53150017826518</v>
      </c>
      <c r="M70" s="24">
        <v>13.64093576639836</v>
      </c>
      <c r="N70" s="24">
        <v>-17.11578661735251</v>
      </c>
      <c r="O70" s="60">
        <v>0.1222</v>
      </c>
      <c r="P70" s="60"/>
    </row>
    <row r="71" spans="2:16" ht="13.5">
      <c r="B71" s="27" t="s">
        <v>85</v>
      </c>
      <c r="C71" s="24">
        <v>49.396159559513954</v>
      </c>
      <c r="D71" s="24">
        <v>-51.36968097509748</v>
      </c>
      <c r="E71" s="24">
        <v>-8.544209430573535</v>
      </c>
      <c r="F71" s="60">
        <v>0.1028</v>
      </c>
      <c r="J71" s="27" t="s">
        <v>97</v>
      </c>
      <c r="K71" s="27"/>
      <c r="L71" s="24">
        <v>93.29958207044248</v>
      </c>
      <c r="M71" s="24">
        <v>-28.64705974707386</v>
      </c>
      <c r="N71" s="24">
        <v>-19.021827072506127</v>
      </c>
      <c r="O71" s="60">
        <v>0.1185</v>
      </c>
      <c r="P71" s="60"/>
    </row>
    <row r="72" spans="2:16" ht="13.5">
      <c r="B72" s="27" t="s">
        <v>86</v>
      </c>
      <c r="C72" s="24">
        <v>54.22865685573356</v>
      </c>
      <c r="D72" s="24">
        <v>-50.317477770519815</v>
      </c>
      <c r="E72" s="24">
        <v>-12.755901058213848</v>
      </c>
      <c r="F72" s="60">
        <v>-0.0365</v>
      </c>
      <c r="J72" s="27" t="s">
        <v>101</v>
      </c>
      <c r="K72" s="27"/>
      <c r="L72" s="24">
        <v>100.38692218784504</v>
      </c>
      <c r="M72" s="24">
        <v>-11.420574599661926</v>
      </c>
      <c r="N72" s="24">
        <v>-21.803062824695225</v>
      </c>
      <c r="O72" s="60">
        <v>0.1157</v>
      </c>
      <c r="P72" s="60"/>
    </row>
    <row r="73" spans="2:16" ht="13.5">
      <c r="B73" s="27" t="s">
        <v>87</v>
      </c>
      <c r="C73" s="24">
        <v>59.5174842794556</v>
      </c>
      <c r="D73" s="24">
        <v>-50.30857796234613</v>
      </c>
      <c r="E73" s="24">
        <v>-10.302377562766043</v>
      </c>
      <c r="F73" s="60">
        <v>0.097</v>
      </c>
      <c r="J73" s="27" t="s">
        <v>77</v>
      </c>
      <c r="K73" s="27"/>
      <c r="L73" s="24">
        <v>97.7783376329985</v>
      </c>
      <c r="M73" s="24">
        <v>21.371568872946003</v>
      </c>
      <c r="N73" s="24">
        <v>-11.995940446548385</v>
      </c>
      <c r="O73" s="60">
        <v>0.1095</v>
      </c>
      <c r="P73" s="60"/>
    </row>
    <row r="74" spans="2:16" ht="13.5">
      <c r="B74" s="27" t="s">
        <v>88</v>
      </c>
      <c r="C74" s="24">
        <v>62.888705879056396</v>
      </c>
      <c r="D74" s="24">
        <v>-48.373476114900384</v>
      </c>
      <c r="E74" s="24">
        <v>-14.652465709108622</v>
      </c>
      <c r="F74" s="60">
        <v>0.0067</v>
      </c>
      <c r="J74" s="27" t="s">
        <v>98</v>
      </c>
      <c r="K74" s="27"/>
      <c r="L74" s="24">
        <v>87.82129138519352</v>
      </c>
      <c r="M74" s="24">
        <v>-34.42001548445457</v>
      </c>
      <c r="N74" s="24">
        <v>-18.29535747221839</v>
      </c>
      <c r="O74" s="60">
        <v>0.108</v>
      </c>
      <c r="P74" s="60"/>
    </row>
    <row r="75" spans="2:16" ht="13.5">
      <c r="B75" s="27" t="s">
        <v>89</v>
      </c>
      <c r="C75" s="24">
        <v>66.84228248868764</v>
      </c>
      <c r="D75" s="24">
        <v>-45.917286776242676</v>
      </c>
      <c r="E75" s="24">
        <v>-18.47496392114161</v>
      </c>
      <c r="F75" s="60">
        <v>-0.0422</v>
      </c>
      <c r="J75" s="27" t="s">
        <v>95</v>
      </c>
      <c r="K75" s="27"/>
      <c r="L75" s="24">
        <v>90.37625793652492</v>
      </c>
      <c r="M75" s="24">
        <v>-27.866088311570905</v>
      </c>
      <c r="N75" s="24">
        <v>-26.84385548993798</v>
      </c>
      <c r="O75" s="60">
        <v>0.1052</v>
      </c>
      <c r="P75" s="60"/>
    </row>
    <row r="76" spans="2:16" ht="13.5">
      <c r="B76" s="27" t="s">
        <v>90</v>
      </c>
      <c r="C76" s="24">
        <v>71.63347405672201</v>
      </c>
      <c r="D76" s="24">
        <v>-46.17853322177798</v>
      </c>
      <c r="E76" s="24">
        <v>-11.706071237139259</v>
      </c>
      <c r="F76" s="60">
        <v>-0.0232</v>
      </c>
      <c r="J76" s="27" t="s">
        <v>85</v>
      </c>
      <c r="K76" s="27"/>
      <c r="L76" s="24">
        <v>49.396159559513954</v>
      </c>
      <c r="M76" s="24">
        <v>-51.36968097509748</v>
      </c>
      <c r="N76" s="24">
        <v>-8.544209430573535</v>
      </c>
      <c r="O76" s="60">
        <v>0.1028</v>
      </c>
      <c r="P76" s="60"/>
    </row>
    <row r="77" spans="2:16" ht="13.5">
      <c r="B77" s="27" t="s">
        <v>91</v>
      </c>
      <c r="C77" s="24">
        <v>78.36208986735998</v>
      </c>
      <c r="D77" s="24">
        <v>-40.04460496310851</v>
      </c>
      <c r="E77" s="24">
        <v>-20.819301045603723</v>
      </c>
      <c r="F77" s="60">
        <v>-0.0398</v>
      </c>
      <c r="J77" s="27" t="s">
        <v>93</v>
      </c>
      <c r="K77" s="27"/>
      <c r="L77" s="24">
        <v>82.81098496537695</v>
      </c>
      <c r="M77" s="24">
        <v>-38.496580877738346</v>
      </c>
      <c r="N77" s="24">
        <v>-17.67649363830677</v>
      </c>
      <c r="O77" s="60">
        <v>0.1027</v>
      </c>
      <c r="P77" s="60"/>
    </row>
    <row r="78" spans="2:16" ht="13.5">
      <c r="B78" s="27" t="s">
        <v>92</v>
      </c>
      <c r="C78" s="24">
        <v>84.4586833155031</v>
      </c>
      <c r="D78" s="24">
        <v>-35.69762742627166</v>
      </c>
      <c r="E78" s="24">
        <v>-21.963621567600594</v>
      </c>
      <c r="F78" s="60">
        <v>0.0494</v>
      </c>
      <c r="J78" s="27" t="s">
        <v>87</v>
      </c>
      <c r="K78" s="27"/>
      <c r="L78" s="24">
        <v>59.5174842794556</v>
      </c>
      <c r="M78" s="24">
        <v>-50.30857796234613</v>
      </c>
      <c r="N78" s="24">
        <v>-10.302377562766043</v>
      </c>
      <c r="O78" s="60">
        <v>0.097</v>
      </c>
      <c r="P78" s="60"/>
    </row>
    <row r="79" spans="2:16" ht="13.5">
      <c r="B79" s="27" t="s">
        <v>93</v>
      </c>
      <c r="C79" s="24">
        <v>82.81098496537695</v>
      </c>
      <c r="D79" s="24">
        <v>-38.496580877738346</v>
      </c>
      <c r="E79" s="24">
        <v>-17.67649363830677</v>
      </c>
      <c r="F79" s="60">
        <v>0.1027</v>
      </c>
      <c r="J79" s="27" t="s">
        <v>94</v>
      </c>
      <c r="K79" s="27"/>
      <c r="L79" s="24">
        <v>89.06451575296609</v>
      </c>
      <c r="M79" s="24">
        <v>-31.40819795139045</v>
      </c>
      <c r="N79" s="24">
        <v>-22.795512609471004</v>
      </c>
      <c r="O79" s="60">
        <v>0.0653</v>
      </c>
      <c r="P79" s="60"/>
    </row>
    <row r="80" spans="2:16" ht="13.5">
      <c r="B80" s="27" t="s">
        <v>94</v>
      </c>
      <c r="C80" s="24">
        <v>89.06451575296609</v>
      </c>
      <c r="D80" s="24">
        <v>-31.40819795139045</v>
      </c>
      <c r="E80" s="24">
        <v>-22.795512609471004</v>
      </c>
      <c r="F80" s="60">
        <v>0.0653</v>
      </c>
      <c r="J80" s="27" t="s">
        <v>92</v>
      </c>
      <c r="K80" s="27"/>
      <c r="L80" s="24">
        <v>84.4586833155031</v>
      </c>
      <c r="M80" s="24">
        <v>-35.69762742627166</v>
      </c>
      <c r="N80" s="24">
        <v>-21.963621567600594</v>
      </c>
      <c r="O80" s="60">
        <v>0.0494</v>
      </c>
      <c r="P80" s="60"/>
    </row>
    <row r="81" spans="2:16" ht="13.5">
      <c r="B81" s="27" t="s">
        <v>95</v>
      </c>
      <c r="C81" s="24">
        <v>90.37625793652492</v>
      </c>
      <c r="D81" s="24">
        <v>-27.866088311570905</v>
      </c>
      <c r="E81" s="24">
        <v>-26.84385548993798</v>
      </c>
      <c r="F81" s="60">
        <v>0.1052</v>
      </c>
      <c r="J81" s="27" t="s">
        <v>84</v>
      </c>
      <c r="K81" s="27"/>
      <c r="L81" s="24">
        <v>44.675663842086145</v>
      </c>
      <c r="M81" s="24">
        <v>-50.44502208536617</v>
      </c>
      <c r="N81" s="24">
        <v>-10.466094314947338</v>
      </c>
      <c r="O81" s="60">
        <v>0.0331</v>
      </c>
      <c r="P81" s="60"/>
    </row>
    <row r="82" spans="2:16" ht="13.5">
      <c r="B82" s="27" t="s">
        <v>96</v>
      </c>
      <c r="C82" s="24">
        <v>94.68199873315831</v>
      </c>
      <c r="D82" s="24">
        <v>-24.13360138042551</v>
      </c>
      <c r="E82" s="24">
        <v>-24.0336579138906</v>
      </c>
      <c r="F82" s="60">
        <v>0.1892</v>
      </c>
      <c r="J82" s="27" t="s">
        <v>88</v>
      </c>
      <c r="K82" s="27"/>
      <c r="L82" s="24">
        <v>62.888705879056396</v>
      </c>
      <c r="M82" s="24">
        <v>-48.373476114900384</v>
      </c>
      <c r="N82" s="24">
        <v>-14.652465709108622</v>
      </c>
      <c r="O82" s="60">
        <v>0.0067</v>
      </c>
      <c r="P82" s="60"/>
    </row>
    <row r="83" spans="2:16" ht="13.5">
      <c r="B83" s="27" t="s">
        <v>97</v>
      </c>
      <c r="C83" s="24">
        <v>93.29958207044248</v>
      </c>
      <c r="D83" s="24">
        <v>-28.64705974707386</v>
      </c>
      <c r="E83" s="24">
        <v>-19.021827072506127</v>
      </c>
      <c r="F83" s="60">
        <v>0.1185</v>
      </c>
      <c r="J83" s="27" t="s">
        <v>74</v>
      </c>
      <c r="K83" s="27"/>
      <c r="L83" s="24">
        <v>88.08391921701687</v>
      </c>
      <c r="M83" s="24">
        <v>32.642130584817664</v>
      </c>
      <c r="N83" s="24">
        <v>-15.285727288682839</v>
      </c>
      <c r="O83" s="60">
        <v>-0.0083</v>
      </c>
      <c r="P83" s="60"/>
    </row>
    <row r="84" spans="2:16" ht="13.5">
      <c r="B84" s="27" t="s">
        <v>98</v>
      </c>
      <c r="C84" s="24">
        <v>87.82129138519352</v>
      </c>
      <c r="D84" s="24">
        <v>-34.42001548445457</v>
      </c>
      <c r="E84" s="24">
        <v>-18.29535747221839</v>
      </c>
      <c r="F84" s="60">
        <v>0.108</v>
      </c>
      <c r="J84" s="27" t="s">
        <v>90</v>
      </c>
      <c r="K84" s="27"/>
      <c r="L84" s="24">
        <v>71.63347405672201</v>
      </c>
      <c r="M84" s="24">
        <v>-46.17853322177798</v>
      </c>
      <c r="N84" s="24">
        <v>-11.706071237139259</v>
      </c>
      <c r="O84" s="60">
        <v>-0.0232</v>
      </c>
      <c r="P84" s="60"/>
    </row>
    <row r="85" spans="2:16" ht="13.5">
      <c r="B85" s="27" t="s">
        <v>99</v>
      </c>
      <c r="C85" s="24">
        <v>86.53526404600242</v>
      </c>
      <c r="D85" s="24">
        <v>-37.12383471485248</v>
      </c>
      <c r="E85" s="24">
        <v>-12.789345061878535</v>
      </c>
      <c r="F85" s="60">
        <v>0.1543</v>
      </c>
      <c r="J85" s="27" t="s">
        <v>102</v>
      </c>
      <c r="K85" s="27"/>
      <c r="L85" s="24">
        <v>100.6523554408476</v>
      </c>
      <c r="M85" s="24">
        <v>-5.982957981850616</v>
      </c>
      <c r="N85" s="24">
        <v>-22.506529370108574</v>
      </c>
      <c r="O85" s="60">
        <v>-0.0243</v>
      </c>
      <c r="P85" s="60"/>
    </row>
    <row r="86" spans="2:16" ht="13.5">
      <c r="B86" s="27" t="s">
        <v>100</v>
      </c>
      <c r="C86" s="24">
        <v>98.44720575393092</v>
      </c>
      <c r="D86" s="24">
        <v>-19.83991402847835</v>
      </c>
      <c r="E86" s="24">
        <v>-20.32782848633354</v>
      </c>
      <c r="F86" s="60">
        <v>0.1646</v>
      </c>
      <c r="J86" s="27" t="s">
        <v>86</v>
      </c>
      <c r="K86" s="27"/>
      <c r="L86" s="24">
        <v>54.22865685573356</v>
      </c>
      <c r="M86" s="24">
        <v>-50.317477770519815</v>
      </c>
      <c r="N86" s="24">
        <v>-12.755901058213848</v>
      </c>
      <c r="O86" s="60">
        <v>-0.0365</v>
      </c>
      <c r="P86" s="60"/>
    </row>
    <row r="87" spans="2:16" ht="13.5">
      <c r="B87" s="27" t="s">
        <v>101</v>
      </c>
      <c r="C87" s="24">
        <v>100.38692218784504</v>
      </c>
      <c r="D87" s="24">
        <v>-11.420574599661926</v>
      </c>
      <c r="E87" s="24">
        <v>-21.803062824695225</v>
      </c>
      <c r="F87" s="60">
        <v>0.1157</v>
      </c>
      <c r="J87" s="27" t="s">
        <v>91</v>
      </c>
      <c r="K87" s="27"/>
      <c r="L87" s="24">
        <v>78.36208986735998</v>
      </c>
      <c r="M87" s="24">
        <v>-40.04460496310851</v>
      </c>
      <c r="N87" s="24">
        <v>-20.819301045603723</v>
      </c>
      <c r="O87" s="60">
        <v>-0.0398</v>
      </c>
      <c r="P87" s="60"/>
    </row>
    <row r="88" spans="2:16" ht="13.5">
      <c r="B88" s="27" t="s">
        <v>102</v>
      </c>
      <c r="C88" s="24">
        <v>100.6523554408476</v>
      </c>
      <c r="D88" s="24">
        <v>-5.982957981850616</v>
      </c>
      <c r="E88" s="24">
        <v>-22.506529370108574</v>
      </c>
      <c r="F88" s="60">
        <v>-0.0243</v>
      </c>
      <c r="J88" s="27" t="s">
        <v>89</v>
      </c>
      <c r="K88" s="27"/>
      <c r="L88" s="24">
        <v>66.84228248868764</v>
      </c>
      <c r="M88" s="24">
        <v>-45.917286776242676</v>
      </c>
      <c r="N88" s="24">
        <v>-18.47496392114161</v>
      </c>
      <c r="O88" s="60">
        <v>-0.0422</v>
      </c>
      <c r="P88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O46 P47:P8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8"/>
  <sheetViews>
    <sheetView workbookViewId="0" topLeftCell="A52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39140.269537037035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0.15149761904761905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0.3687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-0.0422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0.41090000000000004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0.11157482775839155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-0.012356560813863382</v>
      </c>
      <c r="D47" s="24">
        <v>0.3658616799713883</v>
      </c>
      <c r="E47" s="24">
        <v>-0.043912236226995915</v>
      </c>
      <c r="F47" s="60">
        <v>0.3687</v>
      </c>
      <c r="G47" s="24">
        <v>0.11870000000000003</v>
      </c>
    </row>
    <row r="48" spans="2:7" ht="13.5">
      <c r="B48" s="27" t="s">
        <v>62</v>
      </c>
      <c r="C48" s="24">
        <v>0.031319097567688914</v>
      </c>
      <c r="D48" s="24">
        <v>0.25945792472052887</v>
      </c>
      <c r="E48" s="24">
        <v>-0.04339773692242588</v>
      </c>
      <c r="F48" s="60">
        <v>0.2649</v>
      </c>
      <c r="G48" s="24">
        <v>0.014900000000000024</v>
      </c>
    </row>
    <row r="49" spans="2:7" ht="13.5">
      <c r="B49" s="27" t="s">
        <v>63</v>
      </c>
      <c r="C49" s="24">
        <v>0.06724395172802389</v>
      </c>
      <c r="D49" s="24">
        <v>0.29810899446242445</v>
      </c>
      <c r="E49" s="24">
        <v>-0.055316250249829224</v>
      </c>
      <c r="F49" s="60">
        <v>0.3106</v>
      </c>
      <c r="G49" s="24">
        <v>0.06059999999999999</v>
      </c>
    </row>
    <row r="50" spans="2:7" ht="13.5">
      <c r="B50" s="27" t="s">
        <v>64</v>
      </c>
      <c r="C50" s="24">
        <v>0.0518133679118975</v>
      </c>
      <c r="D50" s="24">
        <v>0.2492772226432436</v>
      </c>
      <c r="E50" s="24">
        <v>-0.061680879931174104</v>
      </c>
      <c r="F50" s="60">
        <v>0.262</v>
      </c>
      <c r="G50" s="24">
        <v>0.01200000000000001</v>
      </c>
    </row>
    <row r="51" spans="2:7" ht="13.5">
      <c r="B51" s="27" t="s">
        <v>65</v>
      </c>
      <c r="C51" s="24">
        <v>0.09653492637315253</v>
      </c>
      <c r="D51" s="24">
        <v>0.3127905434644376</v>
      </c>
      <c r="E51" s="24">
        <v>-0.07568841001326554</v>
      </c>
      <c r="F51" s="60">
        <v>0.336</v>
      </c>
      <c r="G51" s="24">
        <v>0.08600000000000002</v>
      </c>
    </row>
    <row r="52" spans="2:7" ht="13.5">
      <c r="B52" s="27" t="s">
        <v>66</v>
      </c>
      <c r="C52" s="24">
        <v>0.1115259418608332</v>
      </c>
      <c r="D52" s="24">
        <v>0.2582107110259457</v>
      </c>
      <c r="E52" s="24">
        <v>-0.0631523491724284</v>
      </c>
      <c r="F52" s="60">
        <v>0.2883</v>
      </c>
      <c r="G52" s="24">
        <v>0.0383</v>
      </c>
    </row>
    <row r="53" spans="2:7" ht="13.5">
      <c r="B53" s="27" t="s">
        <v>67</v>
      </c>
      <c r="C53" s="24">
        <v>0.09493377848008322</v>
      </c>
      <c r="D53" s="24">
        <v>0.2346455328502941</v>
      </c>
      <c r="E53" s="24">
        <v>-0.08563011189054848</v>
      </c>
      <c r="F53" s="60">
        <v>0.2672</v>
      </c>
      <c r="G53" s="24">
        <v>0.017199999999999993</v>
      </c>
    </row>
    <row r="54" spans="2:7" ht="13.5">
      <c r="B54" s="27" t="s">
        <v>68</v>
      </c>
      <c r="C54" s="24">
        <v>0.15108240147306162</v>
      </c>
      <c r="D54" s="24">
        <v>0.2234701158276593</v>
      </c>
      <c r="E54" s="24">
        <v>-0.041540145177438426</v>
      </c>
      <c r="F54" s="60">
        <v>0.2729</v>
      </c>
      <c r="G54" s="24">
        <v>0.022899999999999976</v>
      </c>
    </row>
    <row r="55" spans="2:7" ht="13.5">
      <c r="B55" s="27" t="s">
        <v>69</v>
      </c>
      <c r="C55" s="24">
        <v>0.12978266979727948</v>
      </c>
      <c r="D55" s="24">
        <v>0.20981576507602995</v>
      </c>
      <c r="E55" s="24">
        <v>-0.0929006967004149</v>
      </c>
      <c r="F55" s="60">
        <v>0.2636</v>
      </c>
      <c r="G55" s="24">
        <v>0.013600000000000001</v>
      </c>
    </row>
    <row r="56" spans="2:7" ht="13.5">
      <c r="B56" s="27" t="s">
        <v>70</v>
      </c>
      <c r="C56" s="24">
        <v>0.15153031774967474</v>
      </c>
      <c r="D56" s="24">
        <v>0.19501095862471374</v>
      </c>
      <c r="E56" s="24">
        <v>-0.09824745710479021</v>
      </c>
      <c r="F56" s="60">
        <v>0.2658</v>
      </c>
      <c r="G56" s="24">
        <v>0.01579999999999998</v>
      </c>
    </row>
    <row r="57" spans="2:6" ht="13.5">
      <c r="B57" s="27" t="s">
        <v>71</v>
      </c>
      <c r="C57" s="24">
        <v>0.11704961069398223</v>
      </c>
      <c r="D57" s="24">
        <v>0.1444846858215385</v>
      </c>
      <c r="E57" s="24">
        <v>-0.05226445590320772</v>
      </c>
      <c r="F57" s="60">
        <v>0.1932</v>
      </c>
    </row>
    <row r="58" spans="2:6" ht="13.5">
      <c r="B58" s="27" t="s">
        <v>72</v>
      </c>
      <c r="C58" s="24">
        <v>0.14585576789400534</v>
      </c>
      <c r="D58" s="24">
        <v>0.13381507846770546</v>
      </c>
      <c r="E58" s="24">
        <v>-0.025277007598600854</v>
      </c>
      <c r="F58" s="60">
        <v>0.1995</v>
      </c>
    </row>
    <row r="59" spans="2:6" ht="13.5">
      <c r="B59" s="27" t="s">
        <v>73</v>
      </c>
      <c r="C59" s="24">
        <v>0.13537811103753938</v>
      </c>
      <c r="D59" s="24">
        <v>0.12939296463186167</v>
      </c>
      <c r="E59" s="24">
        <v>-0.03521245380749605</v>
      </c>
      <c r="F59" s="60">
        <v>0.1906</v>
      </c>
    </row>
    <row r="60" spans="2:6" ht="13.5">
      <c r="B60" s="27" t="s">
        <v>74</v>
      </c>
      <c r="C60" s="24">
        <v>-0.005719974487547574</v>
      </c>
      <c r="D60" s="24">
        <v>-0.005577417761713832</v>
      </c>
      <c r="E60" s="24">
        <v>0.002419868923766444</v>
      </c>
      <c r="F60" s="60">
        <v>-0.0083</v>
      </c>
    </row>
    <row r="61" spans="2:6" ht="13.5">
      <c r="B61" s="27" t="s">
        <v>75</v>
      </c>
      <c r="C61" s="24">
        <v>0.15342587810273756</v>
      </c>
      <c r="D61" s="24">
        <v>0.15508243054863158</v>
      </c>
      <c r="E61" s="24">
        <v>-0.09084401991560043</v>
      </c>
      <c r="F61" s="60">
        <v>0.2363</v>
      </c>
    </row>
    <row r="62" spans="2:6" ht="13.5">
      <c r="B62" s="27" t="s">
        <v>76</v>
      </c>
      <c r="C62" s="24">
        <v>0.16220510113970477</v>
      </c>
      <c r="D62" s="24">
        <v>0.14426097746918032</v>
      </c>
      <c r="E62" s="24">
        <v>-0.10789943055187479</v>
      </c>
      <c r="F62" s="60">
        <v>0.2424</v>
      </c>
    </row>
    <row r="63" spans="2:6" ht="13.5">
      <c r="B63" s="27" t="s">
        <v>77</v>
      </c>
      <c r="C63" s="24">
        <v>0.09389565342733874</v>
      </c>
      <c r="D63" s="24">
        <v>0.049357141028917084</v>
      </c>
      <c r="E63" s="24">
        <v>-0.02707632660127146</v>
      </c>
      <c r="F63" s="60">
        <v>0.1095</v>
      </c>
    </row>
    <row r="64" spans="2:6" ht="13.5">
      <c r="B64" s="27" t="s">
        <v>78</v>
      </c>
      <c r="C64" s="24">
        <v>0.12767216326791697</v>
      </c>
      <c r="D64" s="24">
        <v>0.05033897912786145</v>
      </c>
      <c r="E64" s="24">
        <v>-0.029718910193734516</v>
      </c>
      <c r="F64" s="60">
        <v>0.1404</v>
      </c>
    </row>
    <row r="65" spans="2:6" ht="13.5">
      <c r="B65" s="27" t="s">
        <v>79</v>
      </c>
      <c r="C65" s="24">
        <v>0.1921215811179735</v>
      </c>
      <c r="D65" s="24">
        <v>0.08867242695363231</v>
      </c>
      <c r="E65" s="24">
        <v>-0.07753515172763059</v>
      </c>
      <c r="F65" s="60">
        <v>0.2254</v>
      </c>
    </row>
    <row r="66" spans="2:6" ht="13.5">
      <c r="B66" s="27" t="s">
        <v>80</v>
      </c>
      <c r="C66" s="24">
        <v>0.11039918101862156</v>
      </c>
      <c r="D66" s="24">
        <v>0.03859691295070711</v>
      </c>
      <c r="E66" s="24">
        <v>-0.03551117660942893</v>
      </c>
      <c r="F66" s="60">
        <v>0.1222</v>
      </c>
    </row>
    <row r="67" spans="2:6" ht="13.5">
      <c r="B67" s="27" t="s">
        <v>81</v>
      </c>
      <c r="C67" s="24">
        <v>0.1335065413787362</v>
      </c>
      <c r="D67" s="24">
        <v>0.0341924551535886</v>
      </c>
      <c r="E67" s="24">
        <v>-0.03260278890504509</v>
      </c>
      <c r="F67" s="60">
        <v>0.1416</v>
      </c>
    </row>
    <row r="68" spans="2:7" ht="13.5">
      <c r="B68" s="27" t="s">
        <v>82</v>
      </c>
      <c r="C68" s="24">
        <v>0.2337151056865423</v>
      </c>
      <c r="D68" s="24">
        <v>0.06883310373779672</v>
      </c>
      <c r="E68" s="24">
        <v>-0.09211640346459049</v>
      </c>
      <c r="F68" s="60">
        <v>0.2605</v>
      </c>
      <c r="G68" s="24">
        <v>0.01050000000000001</v>
      </c>
    </row>
    <row r="69" spans="2:6" ht="13.5">
      <c r="B69" s="27" t="s">
        <v>83</v>
      </c>
      <c r="C69" s="24">
        <v>0.15333156852335605</v>
      </c>
      <c r="D69" s="24">
        <v>0.02574185133465967</v>
      </c>
      <c r="E69" s="24">
        <v>-0.04918715417858266</v>
      </c>
      <c r="F69" s="60">
        <v>0.1631</v>
      </c>
    </row>
    <row r="70" spans="2:6" ht="13.5">
      <c r="B70" s="27" t="s">
        <v>84</v>
      </c>
      <c r="C70" s="24">
        <v>-0.005912341419850975</v>
      </c>
      <c r="D70" s="24">
        <v>-0.032025431122022496</v>
      </c>
      <c r="E70" s="24">
        <v>-0.00595331228361573</v>
      </c>
      <c r="F70" s="60">
        <v>0.0331</v>
      </c>
    </row>
    <row r="71" spans="2:6" ht="13.5">
      <c r="B71" s="27" t="s">
        <v>85</v>
      </c>
      <c r="C71" s="24">
        <v>-0.004538726022175865</v>
      </c>
      <c r="D71" s="24">
        <v>-0.10140162263796526</v>
      </c>
      <c r="E71" s="24">
        <v>-0.016238044472432378</v>
      </c>
      <c r="F71" s="60">
        <v>0.1028</v>
      </c>
    </row>
    <row r="72" spans="2:6" ht="13.5">
      <c r="B72" s="27" t="s">
        <v>86</v>
      </c>
      <c r="C72" s="24">
        <v>-0.002795003172359145</v>
      </c>
      <c r="D72" s="24">
        <v>0.03536240757969722</v>
      </c>
      <c r="E72" s="24">
        <v>0.008598836436071622</v>
      </c>
      <c r="F72" s="60">
        <v>-0.0365</v>
      </c>
    </row>
    <row r="73" spans="2:6" ht="13.5">
      <c r="B73" s="27" t="s">
        <v>87</v>
      </c>
      <c r="C73" s="24">
        <v>0.017157901145878895</v>
      </c>
      <c r="D73" s="24">
        <v>-0.09349648651337361</v>
      </c>
      <c r="E73" s="24">
        <v>-0.019139839692584815</v>
      </c>
      <c r="F73" s="60">
        <v>0.097</v>
      </c>
    </row>
    <row r="74" spans="2:6" ht="13.5">
      <c r="B74" s="27" t="s">
        <v>88</v>
      </c>
      <c r="C74" s="24">
        <v>0.0015676627842893254</v>
      </c>
      <c r="D74" s="24">
        <v>-0.0062062505624354</v>
      </c>
      <c r="E74" s="24">
        <v>-0.0018547661517693825</v>
      </c>
      <c r="F74" s="60">
        <v>0.0067</v>
      </c>
    </row>
    <row r="75" spans="2:6" ht="13.5">
      <c r="B75" s="27" t="s">
        <v>89</v>
      </c>
      <c r="C75" s="24">
        <v>-0.012073276534266597</v>
      </c>
      <c r="D75" s="24">
        <v>0.037979276751748614</v>
      </c>
      <c r="E75" s="24">
        <v>0.013738181672021454</v>
      </c>
      <c r="F75" s="60">
        <v>-0.0422</v>
      </c>
    </row>
    <row r="76" spans="2:6" ht="13.5">
      <c r="B76" s="27" t="s">
        <v>90</v>
      </c>
      <c r="C76" s="24">
        <v>-0.008950217858284759</v>
      </c>
      <c r="D76" s="24">
        <v>0.020889889596475086</v>
      </c>
      <c r="E76" s="24">
        <v>0.004856737956737689</v>
      </c>
      <c r="F76" s="60">
        <v>-0.0232</v>
      </c>
    </row>
    <row r="77" spans="2:6" ht="13.5">
      <c r="B77" s="27" t="s">
        <v>91</v>
      </c>
      <c r="C77" s="24">
        <v>-0.018783109640438056</v>
      </c>
      <c r="D77" s="24">
        <v>0.03293123579443602</v>
      </c>
      <c r="E77" s="24">
        <v>0.012073786364993566</v>
      </c>
      <c r="F77" s="60">
        <v>-0.0398</v>
      </c>
    </row>
    <row r="78" spans="2:6" ht="13.5">
      <c r="B78" s="27" t="s">
        <v>92</v>
      </c>
      <c r="C78" s="24">
        <v>0.028507631756326646</v>
      </c>
      <c r="D78" s="24">
        <v>-0.03750762821050557</v>
      </c>
      <c r="E78" s="24">
        <v>-0.015000022080371878</v>
      </c>
      <c r="F78" s="60">
        <v>0.0494</v>
      </c>
    </row>
    <row r="79" spans="2:6" ht="13.5">
      <c r="B79" s="27" t="s">
        <v>93</v>
      </c>
      <c r="C79" s="24">
        <v>0.056594781220070445</v>
      </c>
      <c r="D79" s="24">
        <v>-0.08165384236824025</v>
      </c>
      <c r="E79" s="24">
        <v>-0.026191500409442625</v>
      </c>
      <c r="F79" s="60">
        <v>0.1027</v>
      </c>
    </row>
    <row r="80" spans="2:6" ht="13.5">
      <c r="B80" s="27" t="s">
        <v>94</v>
      </c>
      <c r="C80" s="24">
        <v>0.04321214337829815</v>
      </c>
      <c r="D80" s="24">
        <v>-0.04435920715804542</v>
      </c>
      <c r="E80" s="24">
        <v>-0.020766935263438313</v>
      </c>
      <c r="F80" s="60">
        <v>0.0653</v>
      </c>
    </row>
    <row r="81" spans="2:6" ht="13.5">
      <c r="B81" s="27" t="s">
        <v>95</v>
      </c>
      <c r="C81" s="24">
        <v>0.07375787554688884</v>
      </c>
      <c r="D81" s="24">
        <v>-0.06318568242789979</v>
      </c>
      <c r="E81" s="24">
        <v>-0.04032194872307926</v>
      </c>
      <c r="F81" s="60">
        <v>0.1052</v>
      </c>
    </row>
    <row r="82" spans="2:6" ht="13.5">
      <c r="B82" s="27" t="s">
        <v>96</v>
      </c>
      <c r="C82" s="24">
        <v>0.14862557514034336</v>
      </c>
      <c r="D82" s="24">
        <v>-0.0956708008504279</v>
      </c>
      <c r="E82" s="24">
        <v>-0.06749994848939522</v>
      </c>
      <c r="F82" s="60">
        <v>0.1892</v>
      </c>
    </row>
    <row r="83" spans="2:6" ht="13.5">
      <c r="B83" s="27" t="s">
        <v>97</v>
      </c>
      <c r="C83" s="24">
        <v>0.08731979212493002</v>
      </c>
      <c r="D83" s="24">
        <v>-0.0734415541553517</v>
      </c>
      <c r="E83" s="24">
        <v>-0.03187316328916978</v>
      </c>
      <c r="F83" s="60">
        <v>0.1185</v>
      </c>
    </row>
    <row r="84" spans="2:6" ht="13.5">
      <c r="B84" s="27" t="s">
        <v>98</v>
      </c>
      <c r="C84" s="24">
        <v>0.06829169825753922</v>
      </c>
      <c r="D84" s="24">
        <v>-0.07901529879605818</v>
      </c>
      <c r="E84" s="24">
        <v>-0.0273330737423656</v>
      </c>
      <c r="F84" s="60">
        <v>0.108</v>
      </c>
    </row>
    <row r="85" spans="2:6" ht="13.5">
      <c r="B85" s="27" t="s">
        <v>99</v>
      </c>
      <c r="C85" s="24">
        <v>0.09535759481164519</v>
      </c>
      <c r="D85" s="24">
        <v>-0.11833032445991165</v>
      </c>
      <c r="E85" s="24">
        <v>-0.026850508231550663</v>
      </c>
      <c r="F85" s="60">
        <v>0.1543</v>
      </c>
    </row>
    <row r="86" spans="2:6" ht="13.5">
      <c r="B86" s="27" t="s">
        <v>100</v>
      </c>
      <c r="C86" s="24">
        <v>0.1435574867179099</v>
      </c>
      <c r="D86" s="24">
        <v>-0.06262799285759257</v>
      </c>
      <c r="E86" s="24">
        <v>-0.05046503250677148</v>
      </c>
      <c r="F86" s="60">
        <v>0.1646</v>
      </c>
    </row>
    <row r="87" spans="2:6" ht="13.5">
      <c r="B87" s="27" t="s">
        <v>101</v>
      </c>
      <c r="C87" s="24">
        <v>0.1076094706107682</v>
      </c>
      <c r="D87" s="24">
        <v>-0.019748832641722558</v>
      </c>
      <c r="E87" s="24">
        <v>-0.03769361615763245</v>
      </c>
      <c r="F87" s="60">
        <v>0.1157</v>
      </c>
    </row>
    <row r="88" spans="2:6" ht="13.5">
      <c r="B88" s="27" t="s">
        <v>102</v>
      </c>
      <c r="C88" s="24">
        <v>-0.022871197523684828</v>
      </c>
      <c r="D88" s="24">
        <v>0.0013733560845663462</v>
      </c>
      <c r="E88" s="24">
        <v>0.008168175713930026</v>
      </c>
      <c r="F88" s="60">
        <v>-0.0243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8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39140.269537037035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0.15149761904761905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0.3687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-0.0422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0.41090000000000004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0.11157482775839155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45.66526905210135</v>
      </c>
      <c r="D47" s="24">
        <v>51.77731173547689</v>
      </c>
      <c r="E47" s="24">
        <v>-8.769320930496649</v>
      </c>
      <c r="F47" s="60">
        <v>0.3687</v>
      </c>
      <c r="G47" s="24">
        <v>0.11870000000000003</v>
      </c>
    </row>
    <row r="48" spans="2:7" ht="13.5">
      <c r="B48" s="27" t="s">
        <v>62</v>
      </c>
      <c r="C48" s="24">
        <v>52.22713178351661</v>
      </c>
      <c r="D48" s="24">
        <v>51.21173828449393</v>
      </c>
      <c r="E48" s="24">
        <v>-10.547163771231894</v>
      </c>
      <c r="F48" s="60">
        <v>0.2649</v>
      </c>
      <c r="G48" s="24">
        <v>0.014900000000000024</v>
      </c>
    </row>
    <row r="49" spans="2:7" ht="13.5">
      <c r="B49" s="27" t="s">
        <v>63</v>
      </c>
      <c r="C49" s="24">
        <v>58.72502315663691</v>
      </c>
      <c r="D49" s="24">
        <v>50.11434823070677</v>
      </c>
      <c r="E49" s="24">
        <v>-10.325310556320437</v>
      </c>
      <c r="F49" s="60">
        <v>0.3106</v>
      </c>
      <c r="G49" s="24">
        <v>0.06059999999999999</v>
      </c>
    </row>
    <row r="50" spans="2:7" ht="13.5">
      <c r="B50" s="27" t="s">
        <v>64</v>
      </c>
      <c r="C50" s="24">
        <v>56.391583723560494</v>
      </c>
      <c r="D50" s="24">
        <v>49.56394880101516</v>
      </c>
      <c r="E50" s="24">
        <v>-15.233231503991835</v>
      </c>
      <c r="F50" s="60">
        <v>0.262</v>
      </c>
      <c r="G50" s="24">
        <v>0.01200000000000001</v>
      </c>
    </row>
    <row r="51" spans="2:7" ht="13.5">
      <c r="B51" s="27" t="s">
        <v>65</v>
      </c>
      <c r="C51" s="24">
        <v>63.58211121326393</v>
      </c>
      <c r="D51" s="24">
        <v>48.15879860092134</v>
      </c>
      <c r="E51" s="24">
        <v>-13.44278563638336</v>
      </c>
      <c r="F51" s="60">
        <v>0.336</v>
      </c>
      <c r="G51" s="24">
        <v>0.08600000000000002</v>
      </c>
    </row>
    <row r="52" spans="2:7" ht="13.5">
      <c r="B52" s="27" t="s">
        <v>66</v>
      </c>
      <c r="C52" s="24">
        <v>70.17276608467843</v>
      </c>
      <c r="D52" s="24">
        <v>45.96509703510787</v>
      </c>
      <c r="E52" s="24">
        <v>-12.504905264217308</v>
      </c>
      <c r="F52" s="60">
        <v>0.2883</v>
      </c>
      <c r="G52" s="24">
        <v>0.0383</v>
      </c>
    </row>
    <row r="53" spans="2:7" ht="13.5">
      <c r="B53" s="27" t="s">
        <v>67</v>
      </c>
      <c r="C53" s="24">
        <v>67.73634674173881</v>
      </c>
      <c r="D53" s="24">
        <v>45.189904193130324</v>
      </c>
      <c r="E53" s="24">
        <v>-18.438205447620998</v>
      </c>
      <c r="F53" s="60">
        <v>0.2672</v>
      </c>
      <c r="G53" s="24">
        <v>0.017199999999999993</v>
      </c>
    </row>
    <row r="54" spans="2:7" ht="13.5">
      <c r="B54" s="27" t="s">
        <v>68</v>
      </c>
      <c r="C54" s="24">
        <v>80.17903445230668</v>
      </c>
      <c r="D54" s="24">
        <v>41.51870982613345</v>
      </c>
      <c r="E54" s="24">
        <v>-7.72450289383685</v>
      </c>
      <c r="F54" s="60">
        <v>0.2729</v>
      </c>
      <c r="G54" s="24">
        <v>0.022899999999999976</v>
      </c>
    </row>
    <row r="55" spans="2:7" ht="13.5">
      <c r="B55" s="27" t="s">
        <v>69</v>
      </c>
      <c r="C55" s="24">
        <v>75.98433792605167</v>
      </c>
      <c r="D55" s="24">
        <v>40.53039481842211</v>
      </c>
      <c r="E55" s="24">
        <v>-19.68653943514847</v>
      </c>
      <c r="F55" s="60">
        <v>0.2636</v>
      </c>
      <c r="G55" s="24">
        <v>0.013600000000000001</v>
      </c>
    </row>
    <row r="56" spans="2:7" ht="13.5">
      <c r="B56" s="27" t="s">
        <v>70</v>
      </c>
      <c r="C56" s="24">
        <v>80.56674174569378</v>
      </c>
      <c r="D56" s="24">
        <v>36.85468631917029</v>
      </c>
      <c r="E56" s="24">
        <v>-20.719326808353756</v>
      </c>
      <c r="F56" s="60">
        <v>0.2658</v>
      </c>
      <c r="G56" s="24">
        <v>0.01579999999999998</v>
      </c>
    </row>
    <row r="57" spans="2:6" ht="13.5">
      <c r="B57" s="27" t="s">
        <v>71</v>
      </c>
      <c r="C57" s="24">
        <v>82.96503463799797</v>
      </c>
      <c r="D57" s="24">
        <v>37.615612947417176</v>
      </c>
      <c r="E57" s="24">
        <v>-14.55225761052545</v>
      </c>
      <c r="F57" s="60">
        <v>0.1932</v>
      </c>
    </row>
    <row r="58" spans="2:6" ht="13.5">
      <c r="B58" s="27" t="s">
        <v>72</v>
      </c>
      <c r="C58" s="24">
        <v>91.78272199046876</v>
      </c>
      <c r="D58" s="24">
        <v>32.0368964026995</v>
      </c>
      <c r="E58" s="24">
        <v>-4.73619507627157</v>
      </c>
      <c r="F58" s="60">
        <v>0.1995</v>
      </c>
    </row>
    <row r="59" spans="2:6" ht="13.5">
      <c r="B59" s="27" t="s">
        <v>73</v>
      </c>
      <c r="C59" s="24">
        <v>90.17520334770208</v>
      </c>
      <c r="D59" s="24">
        <v>32.887426445629075</v>
      </c>
      <c r="E59" s="24">
        <v>-8.488163437374673</v>
      </c>
      <c r="F59" s="60">
        <v>0.1906</v>
      </c>
    </row>
    <row r="60" spans="2:6" ht="13.5">
      <c r="B60" s="27" t="s">
        <v>74</v>
      </c>
      <c r="C60" s="24">
        <v>88.08963919150442</v>
      </c>
      <c r="D60" s="24">
        <v>32.64770800257938</v>
      </c>
      <c r="E60" s="24">
        <v>-15.288147157606605</v>
      </c>
      <c r="F60" s="60">
        <v>-0.0083</v>
      </c>
    </row>
    <row r="61" spans="2:6" ht="13.5">
      <c r="B61" s="27" t="s">
        <v>75</v>
      </c>
      <c r="C61" s="24">
        <v>85.50727556473156</v>
      </c>
      <c r="D61" s="24">
        <v>31.92060295668351</v>
      </c>
      <c r="E61" s="24">
        <v>-21.816688086988016</v>
      </c>
      <c r="F61" s="60">
        <v>0.2363</v>
      </c>
    </row>
    <row r="62" spans="2:6" ht="13.5">
      <c r="B62" s="27" t="s">
        <v>76</v>
      </c>
      <c r="C62" s="24">
        <v>86.54330829690731</v>
      </c>
      <c r="D62" s="24">
        <v>27.60788320422415</v>
      </c>
      <c r="E62" s="24">
        <v>-26.66199359987495</v>
      </c>
      <c r="F62" s="60">
        <v>0.2424</v>
      </c>
    </row>
    <row r="63" spans="2:6" ht="13.5">
      <c r="B63" s="27" t="s">
        <v>77</v>
      </c>
      <c r="C63" s="24">
        <v>97.68444197957116</v>
      </c>
      <c r="D63" s="24">
        <v>21.322211731917086</v>
      </c>
      <c r="E63" s="24">
        <v>-11.968864119947114</v>
      </c>
      <c r="F63" s="60">
        <v>0.1095</v>
      </c>
    </row>
    <row r="64" spans="2:6" ht="13.5">
      <c r="B64" s="27" t="s">
        <v>78</v>
      </c>
      <c r="C64" s="24">
        <v>99.91394530220596</v>
      </c>
      <c r="D64" s="24">
        <v>17.527024870573438</v>
      </c>
      <c r="E64" s="24">
        <v>-10.061551766175098</v>
      </c>
      <c r="F64" s="60">
        <v>0.1404</v>
      </c>
    </row>
    <row r="65" spans="2:6" ht="13.5">
      <c r="B65" s="27" t="s">
        <v>79</v>
      </c>
      <c r="C65" s="24">
        <v>96.90687315133776</v>
      </c>
      <c r="D65" s="24">
        <v>17.259463581231152</v>
      </c>
      <c r="E65" s="24">
        <v>-19.95667602197716</v>
      </c>
      <c r="F65" s="60">
        <v>0.2254</v>
      </c>
    </row>
    <row r="66" spans="2:6" ht="13.5">
      <c r="B66" s="27" t="s">
        <v>80</v>
      </c>
      <c r="C66" s="24">
        <v>99.42110099724655</v>
      </c>
      <c r="D66" s="24">
        <v>13.602338853447653</v>
      </c>
      <c r="E66" s="24">
        <v>-17.08027544074308</v>
      </c>
      <c r="F66" s="60">
        <v>0.1222</v>
      </c>
    </row>
    <row r="67" spans="2:6" ht="13.5">
      <c r="B67" s="27" t="s">
        <v>81</v>
      </c>
      <c r="C67" s="24">
        <v>101.65214558605992</v>
      </c>
      <c r="D67" s="24">
        <v>9.349939346947759</v>
      </c>
      <c r="E67" s="24">
        <v>-13.695177520135804</v>
      </c>
      <c r="F67" s="60">
        <v>0.1416</v>
      </c>
    </row>
    <row r="68" spans="2:7" ht="13.5">
      <c r="B68" s="27" t="s">
        <v>82</v>
      </c>
      <c r="C68" s="24">
        <v>98.90600921841</v>
      </c>
      <c r="D68" s="24">
        <v>9.15960316070061</v>
      </c>
      <c r="E68" s="24">
        <v>-22.555736189310633</v>
      </c>
      <c r="F68" s="60">
        <v>0.2605</v>
      </c>
      <c r="G68" s="24">
        <v>0.01050000000000001</v>
      </c>
    </row>
    <row r="69" spans="2:6" ht="13.5">
      <c r="B69" s="27" t="s">
        <v>83</v>
      </c>
      <c r="C69" s="24">
        <v>101.08728635684415</v>
      </c>
      <c r="D69" s="24">
        <v>4.168358242206529</v>
      </c>
      <c r="E69" s="24">
        <v>-19.67793747498608</v>
      </c>
      <c r="F69" s="60">
        <v>0.1631</v>
      </c>
    </row>
    <row r="70" spans="2:6" ht="13.5">
      <c r="B70" s="27" t="s">
        <v>84</v>
      </c>
      <c r="C70" s="24">
        <v>44.681576183505996</v>
      </c>
      <c r="D70" s="24">
        <v>-50.41299665424415</v>
      </c>
      <c r="E70" s="24">
        <v>-10.460141002663722</v>
      </c>
      <c r="F70" s="60">
        <v>0.0331</v>
      </c>
    </row>
    <row r="71" spans="2:6" ht="13.5">
      <c r="B71" s="27" t="s">
        <v>85</v>
      </c>
      <c r="C71" s="24">
        <v>49.40069828553613</v>
      </c>
      <c r="D71" s="24">
        <v>-51.268279352459516</v>
      </c>
      <c r="E71" s="24">
        <v>-8.527971386101102</v>
      </c>
      <c r="F71" s="60">
        <v>0.1028</v>
      </c>
    </row>
    <row r="72" spans="2:6" ht="13.5">
      <c r="B72" s="27" t="s">
        <v>86</v>
      </c>
      <c r="C72" s="24">
        <v>54.23145185890592</v>
      </c>
      <c r="D72" s="24">
        <v>-50.35284017809951</v>
      </c>
      <c r="E72" s="24">
        <v>-12.76449989464992</v>
      </c>
      <c r="F72" s="60">
        <v>-0.0365</v>
      </c>
    </row>
    <row r="73" spans="2:6" ht="13.5">
      <c r="B73" s="27" t="s">
        <v>87</v>
      </c>
      <c r="C73" s="24">
        <v>59.50032637830972</v>
      </c>
      <c r="D73" s="24">
        <v>-50.215081475832754</v>
      </c>
      <c r="E73" s="24">
        <v>-10.283237723073459</v>
      </c>
      <c r="F73" s="60">
        <v>0.097</v>
      </c>
    </row>
    <row r="74" spans="2:6" ht="13.5">
      <c r="B74" s="27" t="s">
        <v>88</v>
      </c>
      <c r="C74" s="24">
        <v>62.887138216272106</v>
      </c>
      <c r="D74" s="24">
        <v>-48.36726986433795</v>
      </c>
      <c r="E74" s="24">
        <v>-14.650610942956853</v>
      </c>
      <c r="F74" s="60">
        <v>0.0067</v>
      </c>
    </row>
    <row r="75" spans="2:6" ht="13.5">
      <c r="B75" s="27" t="s">
        <v>89</v>
      </c>
      <c r="C75" s="24">
        <v>66.85435576522191</v>
      </c>
      <c r="D75" s="24">
        <v>-45.955266052994425</v>
      </c>
      <c r="E75" s="24">
        <v>-18.488702102813633</v>
      </c>
      <c r="F75" s="60">
        <v>-0.0422</v>
      </c>
    </row>
    <row r="76" spans="2:6" ht="13.5">
      <c r="B76" s="27" t="s">
        <v>90</v>
      </c>
      <c r="C76" s="24">
        <v>71.64242427458029</v>
      </c>
      <c r="D76" s="24">
        <v>-46.19942311137446</v>
      </c>
      <c r="E76" s="24">
        <v>-11.710927975095997</v>
      </c>
      <c r="F76" s="60">
        <v>-0.0232</v>
      </c>
    </row>
    <row r="77" spans="2:6" ht="13.5">
      <c r="B77" s="27" t="s">
        <v>91</v>
      </c>
      <c r="C77" s="24">
        <v>78.38087297700042</v>
      </c>
      <c r="D77" s="24">
        <v>-40.07753619890295</v>
      </c>
      <c r="E77" s="24">
        <v>-20.831374831968716</v>
      </c>
      <c r="F77" s="60">
        <v>-0.0398</v>
      </c>
    </row>
    <row r="78" spans="2:6" ht="13.5">
      <c r="B78" s="27" t="s">
        <v>92</v>
      </c>
      <c r="C78" s="24">
        <v>84.43017568374677</v>
      </c>
      <c r="D78" s="24">
        <v>-35.66011979806115</v>
      </c>
      <c r="E78" s="24">
        <v>-21.948621545520222</v>
      </c>
      <c r="F78" s="60">
        <v>0.0494</v>
      </c>
    </row>
    <row r="79" spans="2:6" ht="13.5">
      <c r="B79" s="27" t="s">
        <v>93</v>
      </c>
      <c r="C79" s="24">
        <v>82.75439018415688</v>
      </c>
      <c r="D79" s="24">
        <v>-38.414927035370106</v>
      </c>
      <c r="E79" s="24">
        <v>-17.650302137897327</v>
      </c>
      <c r="F79" s="60">
        <v>0.1027</v>
      </c>
    </row>
    <row r="80" spans="2:6" ht="13.5">
      <c r="B80" s="27" t="s">
        <v>94</v>
      </c>
      <c r="C80" s="24">
        <v>89.02130360958779</v>
      </c>
      <c r="D80" s="24">
        <v>-31.363838744232403</v>
      </c>
      <c r="E80" s="24">
        <v>-22.774745674207566</v>
      </c>
      <c r="F80" s="60">
        <v>0.0653</v>
      </c>
    </row>
    <row r="81" spans="2:6" ht="13.5">
      <c r="B81" s="27" t="s">
        <v>95</v>
      </c>
      <c r="C81" s="24">
        <v>90.30250006097803</v>
      </c>
      <c r="D81" s="24">
        <v>-27.802902629143006</v>
      </c>
      <c r="E81" s="24">
        <v>-26.8035335412149</v>
      </c>
      <c r="F81" s="60">
        <v>0.1052</v>
      </c>
    </row>
    <row r="82" spans="2:6" ht="13.5">
      <c r="B82" s="27" t="s">
        <v>96</v>
      </c>
      <c r="C82" s="24">
        <v>94.53337315801797</v>
      </c>
      <c r="D82" s="24">
        <v>-24.037930579575082</v>
      </c>
      <c r="E82" s="24">
        <v>-23.966157965401205</v>
      </c>
      <c r="F82" s="60">
        <v>0.1892</v>
      </c>
    </row>
    <row r="83" spans="2:6" ht="13.5">
      <c r="B83" s="27" t="s">
        <v>97</v>
      </c>
      <c r="C83" s="24">
        <v>93.21226227831755</v>
      </c>
      <c r="D83" s="24">
        <v>-28.57361819291851</v>
      </c>
      <c r="E83" s="24">
        <v>-18.989953909216958</v>
      </c>
      <c r="F83" s="60">
        <v>0.1185</v>
      </c>
    </row>
    <row r="84" spans="2:6" ht="13.5">
      <c r="B84" s="27" t="s">
        <v>98</v>
      </c>
      <c r="C84" s="24">
        <v>87.75299968693598</v>
      </c>
      <c r="D84" s="24">
        <v>-34.34100018565851</v>
      </c>
      <c r="E84" s="24">
        <v>-18.268024398476026</v>
      </c>
      <c r="F84" s="60">
        <v>0.108</v>
      </c>
    </row>
    <row r="85" spans="2:6" ht="13.5">
      <c r="B85" s="27" t="s">
        <v>99</v>
      </c>
      <c r="C85" s="24">
        <v>86.43990645119078</v>
      </c>
      <c r="D85" s="24">
        <v>-37.00550439039257</v>
      </c>
      <c r="E85" s="24">
        <v>-12.762494553646984</v>
      </c>
      <c r="F85" s="60">
        <v>0.1543</v>
      </c>
    </row>
    <row r="86" spans="2:6" ht="13.5">
      <c r="B86" s="27" t="s">
        <v>100</v>
      </c>
      <c r="C86" s="24">
        <v>98.303648267213</v>
      </c>
      <c r="D86" s="24">
        <v>-19.777286035620758</v>
      </c>
      <c r="E86" s="24">
        <v>-20.27736345382677</v>
      </c>
      <c r="F86" s="60">
        <v>0.1646</v>
      </c>
    </row>
    <row r="87" spans="2:6" ht="13.5">
      <c r="B87" s="27" t="s">
        <v>101</v>
      </c>
      <c r="C87" s="24">
        <v>100.27931271723428</v>
      </c>
      <c r="D87" s="24">
        <v>-11.400825767020203</v>
      </c>
      <c r="E87" s="24">
        <v>-21.765369208537592</v>
      </c>
      <c r="F87" s="60">
        <v>0.1157</v>
      </c>
    </row>
    <row r="88" spans="2:6" ht="13.5">
      <c r="B88" s="27" t="s">
        <v>102</v>
      </c>
      <c r="C88" s="24">
        <v>100.67522663837129</v>
      </c>
      <c r="D88" s="24">
        <v>-5.984331337935182</v>
      </c>
      <c r="E88" s="24">
        <v>-22.514697545822504</v>
      </c>
      <c r="F88" s="60">
        <v>-0.0243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39140.269537037035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6</v>
      </c>
      <c r="D36" s="43">
        <v>0</v>
      </c>
      <c r="E36" s="43">
        <v>25</v>
      </c>
      <c r="F36" s="43">
        <v>31</v>
      </c>
      <c r="G36" s="44">
        <v>73.80952380952381</v>
      </c>
      <c r="H36" s="55"/>
    </row>
    <row r="37" spans="2:8" ht="13.5">
      <c r="B37" s="48" t="s">
        <v>39</v>
      </c>
      <c r="C37" s="43">
        <v>0</v>
      </c>
      <c r="D37" s="43"/>
      <c r="E37" s="43">
        <v>11</v>
      </c>
      <c r="F37" s="43">
        <v>11</v>
      </c>
      <c r="G37" s="44">
        <v>26.190476190476193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6</v>
      </c>
      <c r="D39" s="43">
        <v>0</v>
      </c>
      <c r="E39" s="43">
        <v>36</v>
      </c>
      <c r="F39" s="43">
        <v>42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0.2337151056865423</v>
      </c>
      <c r="D42" s="41">
        <v>0.3658616799713883</v>
      </c>
      <c r="E42" s="41">
        <v>0.013738181672021454</v>
      </c>
      <c r="F42" s="50">
        <v>0.3687</v>
      </c>
    </row>
    <row r="43" spans="2:6" ht="13.5">
      <c r="B43" s="48" t="s">
        <v>13</v>
      </c>
      <c r="C43" s="41">
        <v>-0.022871197523684828</v>
      </c>
      <c r="D43" s="41">
        <v>-0.11833032445991165</v>
      </c>
      <c r="E43" s="41">
        <v>-0.10789943055187479</v>
      </c>
      <c r="F43" s="50">
        <v>-0.0422</v>
      </c>
    </row>
    <row r="44" spans="2:6" ht="13.5">
      <c r="B44" s="48" t="s">
        <v>14</v>
      </c>
      <c r="C44" s="41">
        <v>0.25658630321022713</v>
      </c>
      <c r="D44" s="41">
        <v>0.48419200443129995</v>
      </c>
      <c r="E44" s="41">
        <v>0.12163761222389624</v>
      </c>
      <c r="F44" s="50">
        <v>0.41090000000000004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0.08147337910125159</v>
      </c>
      <c r="D46" s="41">
        <v>0.06865967259943817</v>
      </c>
      <c r="E46" s="41">
        <v>-0.03938184945886841</v>
      </c>
      <c r="F46" s="50">
        <v>0.15149761904761905</v>
      </c>
    </row>
    <row r="47" spans="2:6" ht="13.5">
      <c r="B47" s="48" t="s">
        <v>26</v>
      </c>
      <c r="C47" s="41">
        <v>0.10505578333991294</v>
      </c>
      <c r="D47" s="41">
        <v>0.14658768364960462</v>
      </c>
      <c r="E47" s="41">
        <v>0.050766913958314126</v>
      </c>
      <c r="F47" s="50">
        <v>0.1873551338068166</v>
      </c>
    </row>
    <row r="48" spans="2:6" ht="13.5">
      <c r="B48" s="48" t="s">
        <v>27</v>
      </c>
      <c r="C48" s="41">
        <v>0.06712744643521731</v>
      </c>
      <c r="D48" s="41">
        <v>0.13108361983625139</v>
      </c>
      <c r="E48" s="41">
        <v>0.03242502737614566</v>
      </c>
      <c r="F48" s="50">
        <v>0.11157482775839155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42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-0.18322686422755563</v>
      </c>
      <c r="C3">
        <f aca="true" t="shared" si="0" ref="C3:C33">NORMDIST(B3,AveDev3D_0,StandardDev3D_0,FALSE)*NumPoints_7*I3</f>
        <v>0.037227526660279224</v>
      </c>
      <c r="D3">
        <v>0</v>
      </c>
      <c r="F3" t="s">
        <v>17</v>
      </c>
      <c r="G3">
        <v>15</v>
      </c>
      <c r="I3">
        <f>B5-B4</f>
        <v>0.022314965551678334</v>
      </c>
      <c r="N3">
        <v>0.25</v>
      </c>
      <c r="O3">
        <v>-0.25</v>
      </c>
      <c r="P3">
        <v>0.15149761904761905</v>
      </c>
    </row>
    <row r="4" spans="1:16" ht="12.75">
      <c r="B4">
        <v>-0.1609118986758773</v>
      </c>
      <c r="C4">
        <f t="shared" si="0"/>
        <v>0.06648979329703172</v>
      </c>
      <c r="D4">
        <v>0</v>
      </c>
      <c r="F4" t="s">
        <v>18</v>
      </c>
      <c r="G4">
        <v>5</v>
      </c>
      <c r="I4">
        <f>I3</f>
        <v>0.022314965551678334</v>
      </c>
      <c r="N4">
        <v>0.25</v>
      </c>
      <c r="O4">
        <v>-0.25</v>
      </c>
      <c r="P4">
        <v>0.15149761904761905</v>
      </c>
    </row>
    <row r="5" spans="1:16" ht="12.75">
      <c r="B5">
        <v>-0.13859693312419896</v>
      </c>
      <c r="C5">
        <f t="shared" si="0"/>
        <v>0.11409694156295934</v>
      </c>
      <c r="D5">
        <v>0</v>
      </c>
      <c r="I5">
        <f>I4</f>
        <v>0.022314965551678334</v>
      </c>
      <c r="N5">
        <v>0.25</v>
      </c>
      <c r="O5">
        <v>-0.25</v>
      </c>
      <c r="P5">
        <v>0.15149761904761905</v>
      </c>
    </row>
    <row r="6" spans="1:16" ht="12.75">
      <c r="B6">
        <v>-0.11628196757252063</v>
      </c>
      <c r="C6">
        <f t="shared" si="0"/>
        <v>0.1881140544766806</v>
      </c>
      <c r="D6">
        <v>0</v>
      </c>
      <c r="I6">
        <f aca="true" t="shared" si="1" ref="I6:I33">I5</f>
        <v>0.022314965551678334</v>
      </c>
      <c r="N6">
        <v>0.25</v>
      </c>
      <c r="O6">
        <v>-0.25</v>
      </c>
      <c r="P6">
        <v>0.15149761904761905</v>
      </c>
    </row>
    <row r="7" spans="1:16" ht="12.75">
      <c r="B7">
        <v>-0.09396700202084235</v>
      </c>
      <c r="C7">
        <f t="shared" si="0"/>
        <v>0.2979865799083444</v>
      </c>
      <c r="D7">
        <v>0</v>
      </c>
      <c r="I7">
        <f t="shared" si="1"/>
        <v>0.022314965551678334</v>
      </c>
      <c r="N7">
        <v>0.25</v>
      </c>
      <c r="O7">
        <v>-0.25</v>
      </c>
      <c r="P7">
        <v>0.15149761904761905</v>
      </c>
    </row>
    <row r="8" spans="1:16" ht="12.75">
      <c r="A8" t="str">
        <f>"-2s"</f>
        <v>-2s</v>
      </c>
      <c r="B8">
        <v>-0.07165203646916402</v>
      </c>
      <c r="C8">
        <f t="shared" si="0"/>
        <v>0.45352411871078047</v>
      </c>
      <c r="D8">
        <v>0</v>
      </c>
      <c r="I8">
        <f t="shared" si="1"/>
        <v>0.022314965551678334</v>
      </c>
      <c r="N8">
        <v>0.25</v>
      </c>
      <c r="O8">
        <v>-0.25</v>
      </c>
      <c r="P8">
        <v>0.15149761904761905</v>
      </c>
    </row>
    <row r="9" spans="1:16" ht="12.75">
      <c r="B9">
        <v>-0.04933707091748574</v>
      </c>
      <c r="C9">
        <f t="shared" si="0"/>
        <v>0.6631813297275115</v>
      </c>
      <c r="D9">
        <v>3</v>
      </c>
      <c r="I9">
        <f t="shared" si="1"/>
        <v>0.022314965551678334</v>
      </c>
      <c r="N9">
        <v>0.25</v>
      </c>
      <c r="O9">
        <v>-0.25</v>
      </c>
      <c r="P9">
        <v>0.15149761904761905</v>
      </c>
    </row>
    <row r="10" spans="1:16" ht="12.75">
      <c r="B10">
        <v>-0.02702210536580743</v>
      </c>
      <c r="C10">
        <f t="shared" si="0"/>
        <v>0.9317350113074276</v>
      </c>
      <c r="D10">
        <v>3</v>
      </c>
      <c r="I10">
        <f t="shared" si="1"/>
        <v>0.022314965551678334</v>
      </c>
      <c r="N10">
        <v>0.25</v>
      </c>
      <c r="O10">
        <v>-0.25</v>
      </c>
      <c r="P10">
        <v>0.15149761904761905</v>
      </c>
    </row>
    <row r="11" spans="1:16" ht="12.75">
      <c r="B11">
        <v>-0.004707139814129124</v>
      </c>
      <c r="C11">
        <f t="shared" si="0"/>
        <v>1.257710711340258</v>
      </c>
      <c r="D11">
        <v>1</v>
      </c>
      <c r="I11">
        <f t="shared" si="1"/>
        <v>0.022314965551678334</v>
      </c>
      <c r="N11">
        <v>0.25</v>
      </c>
      <c r="O11">
        <v>-0.25</v>
      </c>
      <c r="P11">
        <v>0.15149761904761905</v>
      </c>
    </row>
    <row r="12" spans="1:16" ht="12.75">
      <c r="B12">
        <v>0.01760782573754921</v>
      </c>
      <c r="C12">
        <f t="shared" si="0"/>
        <v>1.6311628618589904</v>
      </c>
      <c r="D12">
        <v>1</v>
      </c>
      <c r="I12">
        <f t="shared" si="1"/>
        <v>0.022314965551678334</v>
      </c>
      <c r="N12">
        <v>0.25</v>
      </c>
      <c r="O12">
        <v>-0.25</v>
      </c>
      <c r="P12">
        <v>0.15149761904761905</v>
      </c>
    </row>
    <row r="13" spans="1:16" ht="12.75">
      <c r="B13">
        <v>0.039922791289227516</v>
      </c>
      <c r="C13">
        <f t="shared" si="0"/>
        <v>2.0325540859608067</v>
      </c>
      <c r="D13">
        <v>1</v>
      </c>
      <c r="I13">
        <f t="shared" si="1"/>
        <v>0.022314965551678334</v>
      </c>
      <c r="N13">
        <v>0.25</v>
      </c>
      <c r="O13">
        <v>-0.25</v>
      </c>
      <c r="P13">
        <v>0.15149761904761905</v>
      </c>
    </row>
    <row r="14" spans="1:16" ht="12.75">
      <c r="B14">
        <v>0.06223775684090581</v>
      </c>
      <c r="C14">
        <f t="shared" si="0"/>
        <v>2.4334090431964572</v>
      </c>
      <c r="D14">
        <v>1</v>
      </c>
      <c r="I14">
        <f t="shared" si="1"/>
        <v>0.022314965551678334</v>
      </c>
      <c r="N14">
        <v>0.25</v>
      </c>
      <c r="O14">
        <v>-0.25</v>
      </c>
      <c r="P14">
        <v>0.15149761904761905</v>
      </c>
    </row>
    <row r="15" spans="1:16" ht="12.75">
      <c r="B15">
        <v>0.08455272239258413</v>
      </c>
      <c r="C15">
        <f t="shared" si="0"/>
        <v>2.79908666429112</v>
      </c>
      <c r="D15">
        <v>4</v>
      </c>
      <c r="I15">
        <f t="shared" si="1"/>
        <v>0.022314965551678334</v>
      </c>
      <c r="N15">
        <v>0.25</v>
      </c>
      <c r="O15">
        <v>-0.25</v>
      </c>
      <c r="P15">
        <v>0.15149761904761905</v>
      </c>
    </row>
    <row r="16" spans="1:16" ht="12.75">
      <c r="B16">
        <v>0.10686768794426244</v>
      </c>
      <c r="C16">
        <f t="shared" si="0"/>
        <v>3.0934691785479185</v>
      </c>
      <c r="D16">
        <v>5</v>
      </c>
      <c r="I16">
        <f t="shared" si="1"/>
        <v>0.022314965551678334</v>
      </c>
      <c r="N16">
        <v>0.25</v>
      </c>
      <c r="O16">
        <v>-0.25</v>
      </c>
      <c r="P16">
        <v>0.15149761904761905</v>
      </c>
    </row>
    <row r="17" spans="1:16" ht="12.75">
      <c r="B17">
        <v>0.12918265349594074</v>
      </c>
      <c r="C17">
        <f t="shared" si="0"/>
        <v>3.284758629393833</v>
      </c>
      <c r="D17">
        <v>2</v>
      </c>
      <c r="I17">
        <f t="shared" si="1"/>
        <v>0.022314965551678334</v>
      </c>
      <c r="N17">
        <v>0.25</v>
      </c>
      <c r="O17">
        <v>-0.25</v>
      </c>
      <c r="P17">
        <v>0.15149761904761905</v>
      </c>
    </row>
    <row r="18" spans="1:16" ht="12.75">
      <c r="A18" t="str">
        <f>"0"</f>
        <v>0</v>
      </c>
      <c r="B18">
        <v>0.15149761904761905</v>
      </c>
      <c r="C18">
        <f t="shared" si="0"/>
        <v>3.351115155372038</v>
      </c>
      <c r="D18">
        <v>3</v>
      </c>
      <c r="I18">
        <f t="shared" si="1"/>
        <v>0.022314965551678334</v>
      </c>
      <c r="N18">
        <v>0.25</v>
      </c>
      <c r="O18">
        <v>-0.25</v>
      </c>
      <c r="P18">
        <v>0.15149761904761905</v>
      </c>
    </row>
    <row r="19" spans="1:16" ht="12.75">
      <c r="B19">
        <v>0.17381258459929735</v>
      </c>
      <c r="C19">
        <f t="shared" si="0"/>
        <v>3.284758629393833</v>
      </c>
      <c r="D19">
        <v>3</v>
      </c>
      <c r="I19">
        <f t="shared" si="1"/>
        <v>0.022314965551678334</v>
      </c>
      <c r="N19">
        <v>0.25</v>
      </c>
      <c r="O19">
        <v>-0.25</v>
      </c>
      <c r="P19">
        <v>0.15149761904761905</v>
      </c>
    </row>
    <row r="20" spans="1:16" ht="12.75">
      <c r="B20">
        <v>0.19612755015097566</v>
      </c>
      <c r="C20">
        <f t="shared" si="0"/>
        <v>3.0934691785479185</v>
      </c>
      <c r="D20">
        <v>1</v>
      </c>
      <c r="I20">
        <f t="shared" si="1"/>
        <v>0.022314965551678334</v>
      </c>
      <c r="N20">
        <v>0.25</v>
      </c>
      <c r="O20">
        <v>-0.25</v>
      </c>
      <c r="P20">
        <v>0.15149761904761905</v>
      </c>
    </row>
    <row r="21" spans="1:16" ht="12.75">
      <c r="B21">
        <v>0.21844251570265397</v>
      </c>
      <c r="C21">
        <f t="shared" si="0"/>
        <v>2.79908666429112</v>
      </c>
      <c r="D21">
        <v>2</v>
      </c>
      <c r="I21">
        <f t="shared" si="1"/>
        <v>0.022314965551678334</v>
      </c>
      <c r="N21">
        <v>0.25</v>
      </c>
      <c r="O21">
        <v>-0.25</v>
      </c>
      <c r="P21">
        <v>0.15149761904761905</v>
      </c>
    </row>
    <row r="22" spans="1:16" ht="12.75">
      <c r="B22">
        <v>0.24075748125433227</v>
      </c>
      <c r="C22">
        <f t="shared" si="0"/>
        <v>2.4334090431964577</v>
      </c>
      <c r="D22">
        <v>3</v>
      </c>
      <c r="I22">
        <f t="shared" si="1"/>
        <v>0.022314965551678334</v>
      </c>
      <c r="N22">
        <v>0.25</v>
      </c>
      <c r="O22">
        <v>-0.25</v>
      </c>
      <c r="P22">
        <v>0.15149761904761905</v>
      </c>
    </row>
    <row r="23" spans="1:16" ht="12.75">
      <c r="B23">
        <v>0.2630724468060106</v>
      </c>
      <c r="C23">
        <f t="shared" si="0"/>
        <v>2.032554085960806</v>
      </c>
      <c r="D23">
        <v>5</v>
      </c>
      <c r="I23">
        <f t="shared" si="1"/>
        <v>0.022314965551678334</v>
      </c>
      <c r="N23">
        <v>0.25</v>
      </c>
      <c r="O23">
        <v>-0.25</v>
      </c>
      <c r="P23">
        <v>0.15149761904761905</v>
      </c>
    </row>
    <row r="24" spans="1:16" ht="12.75">
      <c r="B24">
        <v>0.2853874123576889</v>
      </c>
      <c r="C24">
        <f t="shared" si="0"/>
        <v>1.6311628618589904</v>
      </c>
      <c r="D24">
        <v>1</v>
      </c>
      <c r="I24">
        <f t="shared" si="1"/>
        <v>0.022314965551678334</v>
      </c>
      <c r="N24">
        <v>0.25</v>
      </c>
      <c r="O24">
        <v>-0.25</v>
      </c>
      <c r="P24">
        <v>0.15149761904761905</v>
      </c>
    </row>
    <row r="25" spans="1:16" ht="12.75">
      <c r="B25">
        <v>0.3077023779093672</v>
      </c>
      <c r="C25">
        <f t="shared" si="0"/>
        <v>1.257710711340258</v>
      </c>
      <c r="D25">
        <v>1</v>
      </c>
      <c r="I25">
        <f t="shared" si="1"/>
        <v>0.022314965551678334</v>
      </c>
      <c r="N25">
        <v>0.25</v>
      </c>
      <c r="O25">
        <v>-0.25</v>
      </c>
      <c r="P25">
        <v>0.15149761904761905</v>
      </c>
    </row>
    <row r="26" spans="1:16" ht="12.75">
      <c r="B26">
        <v>0.3300173434610455</v>
      </c>
      <c r="C26">
        <f t="shared" si="0"/>
        <v>0.9317350113074279</v>
      </c>
      <c r="D26">
        <v>1</v>
      </c>
      <c r="I26">
        <f t="shared" si="1"/>
        <v>0.022314965551678334</v>
      </c>
      <c r="N26">
        <v>0.25</v>
      </c>
      <c r="O26">
        <v>-0.25</v>
      </c>
      <c r="P26">
        <v>0.15149761904761905</v>
      </c>
    </row>
    <row r="27" spans="1:16" ht="12.75">
      <c r="B27">
        <v>0.35233230901272383</v>
      </c>
      <c r="C27">
        <f t="shared" si="0"/>
        <v>0.6631813297275115</v>
      </c>
      <c r="D27">
        <v>1</v>
      </c>
      <c r="I27">
        <f t="shared" si="1"/>
        <v>0.022314965551678334</v>
      </c>
      <c r="N27">
        <v>0.25</v>
      </c>
      <c r="O27">
        <v>-0.25</v>
      </c>
      <c r="P27">
        <v>0.15149761904761905</v>
      </c>
    </row>
    <row r="28" spans="1:16" ht="12.75">
      <c r="A28" t="str">
        <f>"2s"</f>
        <v>2s</v>
      </c>
      <c r="B28">
        <v>0.3746472745644021</v>
      </c>
      <c r="C28">
        <f t="shared" si="0"/>
        <v>0.45352411871078047</v>
      </c>
      <c r="D28">
        <v>0</v>
      </c>
      <c r="I28">
        <f t="shared" si="1"/>
        <v>0.022314965551678334</v>
      </c>
      <c r="N28">
        <v>0.25</v>
      </c>
      <c r="O28">
        <v>-0.25</v>
      </c>
      <c r="P28">
        <v>0.15149761904761905</v>
      </c>
    </row>
    <row r="29" spans="1:16" ht="12.75">
      <c r="B29">
        <v>0.39696224011608044</v>
      </c>
      <c r="C29">
        <f t="shared" si="0"/>
        <v>0.2979865799083444</v>
      </c>
      <c r="D29">
        <v>0</v>
      </c>
      <c r="I29">
        <f t="shared" si="1"/>
        <v>0.022314965551678334</v>
      </c>
      <c r="N29">
        <v>0.25</v>
      </c>
      <c r="O29">
        <v>-0.25</v>
      </c>
      <c r="P29">
        <v>0.15149761904761905</v>
      </c>
    </row>
    <row r="30" spans="1:16" ht="12.75">
      <c r="B30">
        <v>0.4192772056677587</v>
      </c>
      <c r="C30">
        <f t="shared" si="0"/>
        <v>0.1881140544766806</v>
      </c>
      <c r="D30">
        <v>0</v>
      </c>
      <c r="I30">
        <f t="shared" si="1"/>
        <v>0.022314965551678334</v>
      </c>
      <c r="N30">
        <v>0.25</v>
      </c>
      <c r="O30">
        <v>-0.25</v>
      </c>
      <c r="P30">
        <v>0.15149761904761905</v>
      </c>
    </row>
    <row r="31" spans="1:16" ht="12.75">
      <c r="B31">
        <v>0.44159217121943706</v>
      </c>
      <c r="C31">
        <f t="shared" si="0"/>
        <v>0.11409694156295934</v>
      </c>
      <c r="D31">
        <v>0</v>
      </c>
      <c r="I31">
        <f t="shared" si="1"/>
        <v>0.022314965551678334</v>
      </c>
      <c r="N31">
        <v>0.25</v>
      </c>
      <c r="O31">
        <v>-0.25</v>
      </c>
      <c r="P31">
        <v>0.15149761904761905</v>
      </c>
    </row>
    <row r="32" spans="1:16" ht="12.75">
      <c r="B32">
        <v>0.4639071367711154</v>
      </c>
      <c r="C32">
        <f t="shared" si="0"/>
        <v>0.06648979329703172</v>
      </c>
      <c r="D32">
        <v>0</v>
      </c>
      <c r="I32">
        <f t="shared" si="1"/>
        <v>0.022314965551678334</v>
      </c>
      <c r="N32">
        <v>0.25</v>
      </c>
      <c r="O32">
        <v>-0.25</v>
      </c>
      <c r="P32">
        <v>0.15149761904761905</v>
      </c>
    </row>
    <row r="33" spans="1:16" ht="12.75">
      <c r="A33" t="str">
        <f>"3s"</f>
        <v>3s</v>
      </c>
      <c r="B33">
        <v>0.4862221023227937</v>
      </c>
      <c r="C33">
        <f t="shared" si="0"/>
        <v>0.037227526660279224</v>
      </c>
      <c r="D33">
        <v>0</v>
      </c>
      <c r="I33">
        <f t="shared" si="1"/>
        <v>0.022314965551678334</v>
      </c>
      <c r="N33">
        <v>0.25</v>
      </c>
      <c r="O33">
        <v>-0.25</v>
      </c>
      <c r="P33">
        <v>0.15149761904761905</v>
      </c>
    </row>
    <row r="34" spans="14:16" ht="12.75">
      <c r="N34">
        <v>0.25</v>
      </c>
      <c r="O34">
        <v>-0.25</v>
      </c>
      <c r="P34">
        <v>0.15149761904761905</v>
      </c>
    </row>
    <row r="35" spans="14:16" ht="12.75">
      <c r="N35">
        <v>0.25</v>
      </c>
      <c r="O35">
        <v>-0.25</v>
      </c>
      <c r="P35">
        <v>0.15149761904761905</v>
      </c>
    </row>
    <row r="36" spans="14:16" ht="12.75">
      <c r="N36">
        <v>0.25</v>
      </c>
      <c r="O36">
        <v>-0.25</v>
      </c>
      <c r="P36">
        <v>0.15149761904761905</v>
      </c>
    </row>
    <row r="37" spans="14:16" ht="12.75">
      <c r="N37">
        <v>0.25</v>
      </c>
      <c r="O37">
        <v>-0.25</v>
      </c>
      <c r="P37">
        <v>0.15149761904761905</v>
      </c>
    </row>
    <row r="38" spans="14:16" ht="12.75">
      <c r="N38">
        <v>0.25</v>
      </c>
      <c r="O38">
        <v>-0.25</v>
      </c>
      <c r="P38">
        <v>0.15149761904761905</v>
      </c>
    </row>
    <row r="39" spans="14:16" ht="12.75">
      <c r="N39">
        <v>0.25</v>
      </c>
      <c r="O39">
        <v>-0.25</v>
      </c>
      <c r="P39">
        <v>0.15149761904761905</v>
      </c>
    </row>
    <row r="40" spans="14:16" ht="12.75">
      <c r="N40">
        <v>0.25</v>
      </c>
      <c r="O40">
        <v>-0.25</v>
      </c>
      <c r="P40">
        <v>0.15149761904761905</v>
      </c>
    </row>
    <row r="41" spans="14:16" ht="12.75">
      <c r="N41">
        <v>0.25</v>
      </c>
      <c r="O41">
        <v>-0.25</v>
      </c>
      <c r="P41">
        <v>0.15149761904761905</v>
      </c>
    </row>
    <row r="42" spans="14:16" ht="12.75">
      <c r="N42">
        <v>0.25</v>
      </c>
      <c r="O42">
        <v>-0.25</v>
      </c>
      <c r="P42">
        <v>0.15149761904761905</v>
      </c>
    </row>
    <row r="43" spans="14:16" ht="12.75">
      <c r="N43">
        <v>0.25</v>
      </c>
      <c r="O43">
        <v>-0.25</v>
      </c>
      <c r="P43">
        <v>0.15149761904761905</v>
      </c>
    </row>
    <row r="44" spans="14:16" ht="12.75">
      <c r="N44">
        <v>0.25</v>
      </c>
      <c r="O44">
        <v>-0.25</v>
      </c>
      <c r="P44">
        <v>0.15149761904761905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2007-02-28T14:11:02Z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