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<sst xmlns="http://schemas.openxmlformats.org/spreadsheetml/2006/main" count="287" uniqueCount="106">
  <si>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</si>
  <si>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</si>
  <si>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</si>
  <si>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</si>
  <si>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</si>
  <si>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</si>
  <si>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</si>
  <si>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</si>
  <si>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</si>
  <si>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</si>
  <si>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</si>
  <si>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</si>
  <si>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</si>
  <si>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</si>
  <si>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</si>
  <si>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</si>
  <si>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</si>
  <si>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</si>
  <si>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</si>
  <si>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</si>
  <si>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</si>
  <si>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</si>
  <si>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</si>
  <si>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</si>
  <si>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</si>
  <si>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</si>
  <si>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</si>
  <si>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</si>
  <si>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</si>
  <si>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</si>
  <si>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</si>
  <si>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</si>
  <si>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</si>
  <si>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</si>
  <si>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</si>
  <si>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</si>
  <si>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</si>
  <si>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</si>
  <si>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</si>
  <si>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</si>
  <si>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</si>
  <si>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</si>
  <si>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</si>
  <si>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</si>
  <si>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</si>
  <si>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</si>
  <si>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</si>
  <si>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T SECTION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</si>
  <si>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</si>
  <si>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</si>
  <si>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</si>
  <si>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</si>
  <si>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</si>
  <si>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</si>
  <si>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</si>
  <si>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</si>
  <si>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</si>
  <si>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</si>
  <si>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</si>
  <si>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</si>
  <si>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</si>
  <si>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</si>
  <si>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</si>
  <si>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</si>
  <si>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</si>
  <si>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</si>
  <si>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</si>
  <si>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</si>
  <si>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</si>
  <si>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</si>
  <si>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</si>
  <si>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</si>
  <si>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</si>
  <si>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</si>
  <si>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</si>
  <si>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</si>
  <si>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</si>
  <si>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</si>
  <si>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</si>
  <si>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</si>
  <si>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</si>
  <si>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</si>
  <si>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</si>
  <si>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</si>
  <si>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</si>
  <si>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</si>
  <si>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</si>
  <si>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</si>
  <si>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</si>
  <si>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</si>
  <si>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</si>
  <si>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</si>
  <si>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</si>
  <si>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</si>
  <si>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</si>
  <si>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</si>
  <si>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</si>
  <si>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</si>
  <si>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</si>
  <si>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</si>
  <si>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</si>
  <si>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</si>
  <si>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</si>
  <si>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</si>
  <si>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65709-6</t>
  </si>
  <si>
    <t>T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</si>
</sst>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0"/>
        </c:ser>
        <c:marker val="1"/>
        <c:axId val="765155"/>
        <c:axId val="6886396"/>
      </c:lineChart>
      <c:catAx>
        <c:axId val="765155"/>
        <c:scaling>
          <c:orientation val="minMax"/>
        </c:scaling>
        <c:axPos val="b"/>
        <c:delete val="1"/>
        <c:majorTickMark val="out"/>
        <c:minorTickMark val="none"/>
        <c:tickLblPos val="nextTo"/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767893"/>
        <c:axId val="2725785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404.04512255674115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994095"/>
        <c:axId val="60402536"/>
      </c:scatterChart>
      <c:val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7854"/>
        <c:crosses val="max"/>
        <c:crossBetween val="midCat"/>
        <c:dispUnits/>
      </c:valAx>
      <c:valAx>
        <c:axId val="27257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7893"/>
        <c:crosses val="max"/>
        <c:crossBetween val="midCat"/>
        <c:dispUnits/>
      </c:valAx>
      <c:valAx>
        <c:axId val="43994095"/>
        <c:scaling>
          <c:orientation val="minMax"/>
        </c:scaling>
        <c:axPos val="b"/>
        <c:delete val="1"/>
        <c:majorTickMark val="in"/>
        <c:minorTickMark val="none"/>
        <c:tickLblPos val="nextTo"/>
        <c:crossAx val="60402536"/>
        <c:crosses val="max"/>
        <c:crossBetween val="midCat"/>
        <c:dispUnits/>
      </c:valAx>
      <c:valAx>
        <c:axId val="60402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940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61977565"/>
        <c:axId val="209271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54126839"/>
        <c:axId val="17379504"/>
      </c:line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27174"/>
        <c:crosses val="autoZero"/>
        <c:auto val="0"/>
        <c:lblOffset val="100"/>
        <c:tickLblSkip val="1"/>
        <c:noMultiLvlLbl val="0"/>
      </c:catAx>
      <c:valAx>
        <c:axId val="20927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77565"/>
        <c:crossesAt val="1"/>
        <c:crossBetween val="between"/>
        <c:dispUnits/>
      </c:valAx>
      <c:catAx>
        <c:axId val="54126839"/>
        <c:scaling>
          <c:orientation val="minMax"/>
        </c:scaling>
        <c:axPos val="b"/>
        <c:delete val="1"/>
        <c:majorTickMark val="in"/>
        <c:minorTickMark val="none"/>
        <c:tickLblPos val="nextTo"/>
        <c:crossAx val="17379504"/>
        <c:crosses val="autoZero"/>
        <c:auto val="0"/>
        <c:lblOffset val="100"/>
        <c:tickLblSkip val="1"/>
        <c:noMultiLvlLbl val="0"/>
      </c:catAx>
      <c:valAx>
        <c:axId val="173795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268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Nominal!$F$47:$F$94</c:f>
              <c:numCache/>
            </c:numRef>
          </c:val>
        </c:ser>
        <c:axId val="22197809"/>
        <c:axId val="65562554"/>
      </c:areaChart>
      <c:catAx>
        <c:axId val="22197809"/>
        <c:scaling>
          <c:orientation val="minMax"/>
        </c:scaling>
        <c:axPos val="b"/>
        <c:delete val="1"/>
        <c:majorTickMark val="out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978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53192075"/>
        <c:axId val="89666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13590789"/>
        <c:axId val="55208238"/>
      </c:line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966628"/>
        <c:crosses val="autoZero"/>
        <c:auto val="0"/>
        <c:lblOffset val="100"/>
        <c:tickLblSkip val="1"/>
        <c:noMultiLvlLbl val="0"/>
      </c:catAx>
      <c:valAx>
        <c:axId val="8966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92075"/>
        <c:crossesAt val="1"/>
        <c:crossBetween val="between"/>
        <c:dispUnits/>
      </c:valAx>
      <c:catAx>
        <c:axId val="13590789"/>
        <c:scaling>
          <c:orientation val="minMax"/>
        </c:scaling>
        <c:axPos val="b"/>
        <c:delete val="1"/>
        <c:majorTickMark val="in"/>
        <c:minorTickMark val="none"/>
        <c:tickLblPos val="nextTo"/>
        <c:crossAx val="55208238"/>
        <c:crosses val="autoZero"/>
        <c:auto val="0"/>
        <c:lblOffset val="100"/>
        <c:tickLblSkip val="1"/>
        <c:noMultiLvlLbl val="0"/>
      </c:catAx>
      <c:valAx>
        <c:axId val="552082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590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1"/>
        </c:ser>
        <c:axId val="27112095"/>
        <c:axId val="42682264"/>
      </c:lineChart>
      <c:catAx>
        <c:axId val="271120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682264"/>
        <c:crosses val="autoZero"/>
        <c:auto val="0"/>
        <c:lblOffset val="100"/>
        <c:tickLblSkip val="1"/>
        <c:noMultiLvlLbl val="0"/>
      </c:catAx>
      <c:valAx>
        <c:axId val="426822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12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</c:numCache>
            </c:numRef>
          </c:val>
        </c:ser>
        <c:gapWidth val="0"/>
        <c:axId val="48596057"/>
        <c:axId val="347113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0.042545744754605</c:v>
                </c:pt>
                <c:pt idx="1">
                  <c:v>0.07598833519660775</c:v>
                </c:pt>
                <c:pt idx="2">
                  <c:v>0.13039650464338234</c:v>
                </c:pt>
                <c:pt idx="3">
                  <c:v>0.21498749083049248</c:v>
                </c:pt>
                <c:pt idx="4">
                  <c:v>0.34055609132382253</c:v>
                </c:pt>
                <c:pt idx="5">
                  <c:v>0.5183132785266069</c:v>
                </c:pt>
                <c:pt idx="6">
                  <c:v>0.7579215196885863</c:v>
                </c:pt>
                <c:pt idx="7">
                  <c:v>1.0648400129227764</c:v>
                </c:pt>
                <c:pt idx="8">
                  <c:v>1.4373836701031544</c:v>
                </c:pt>
                <c:pt idx="9">
                  <c:v>1.86418612783885</c:v>
                </c:pt>
                <c:pt idx="10">
                  <c:v>2.322918955383783</c:v>
                </c:pt>
                <c:pt idx="11">
                  <c:v>2.781038906510242</c:v>
                </c:pt>
                <c:pt idx="12">
                  <c:v>3.1989561877612864</c:v>
                </c:pt>
                <c:pt idx="13">
                  <c:v>3.5353933469119148</c:v>
                </c:pt>
                <c:pt idx="14">
                  <c:v>3.754009862164388</c:v>
                </c:pt>
                <c:pt idx="15">
                  <c:v>3.8298458918537657</c:v>
                </c:pt>
                <c:pt idx="16">
                  <c:v>3.754009862164388</c:v>
                </c:pt>
                <c:pt idx="17">
                  <c:v>3.5353933469119148</c:v>
                </c:pt>
                <c:pt idx="18">
                  <c:v>3.1989561877612864</c:v>
                </c:pt>
                <c:pt idx="19">
                  <c:v>2.781038906510242</c:v>
                </c:pt>
                <c:pt idx="20">
                  <c:v>2.322918955383783</c:v>
                </c:pt>
                <c:pt idx="21">
                  <c:v>1.86418612783885</c:v>
                </c:pt>
                <c:pt idx="22">
                  <c:v>1.4373836701031537</c:v>
                </c:pt>
                <c:pt idx="23">
                  <c:v>1.0648400129227764</c:v>
                </c:pt>
                <c:pt idx="24">
                  <c:v>0.7579215196885863</c:v>
                </c:pt>
                <c:pt idx="25">
                  <c:v>0.5183132785266069</c:v>
                </c:pt>
                <c:pt idx="26">
                  <c:v>0.34055609132382253</c:v>
                </c:pt>
                <c:pt idx="27">
                  <c:v>0.21498749083049248</c:v>
                </c:pt>
                <c:pt idx="28">
                  <c:v>0.13039650464338254</c:v>
                </c:pt>
                <c:pt idx="29">
                  <c:v>0.07598833519660775</c:v>
                </c:pt>
                <c:pt idx="30">
                  <c:v>0.042545744754605</c:v>
                </c:pt>
              </c:numCache>
            </c:numRef>
          </c:val>
          <c:smooth val="0"/>
        </c:ser>
        <c:axId val="43966515"/>
        <c:axId val="60154316"/>
      </c:line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711330"/>
        <c:crosses val="autoZero"/>
        <c:auto val="0"/>
        <c:lblOffset val="100"/>
        <c:tickLblSkip val="1"/>
        <c:noMultiLvlLbl val="0"/>
      </c:catAx>
      <c:valAx>
        <c:axId val="347113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96057"/>
        <c:crossesAt val="1"/>
        <c:crossBetween val="between"/>
        <c:dispUnits/>
      </c:valAx>
      <c:catAx>
        <c:axId val="43966515"/>
        <c:scaling>
          <c:orientation val="minMax"/>
        </c:scaling>
        <c:axPos val="b"/>
        <c:delete val="1"/>
        <c:majorTickMark val="in"/>
        <c:minorTickMark val="none"/>
        <c:tickLblPos val="nextTo"/>
        <c:crossAx val="60154316"/>
        <c:crosses val="autoZero"/>
        <c:auto val="0"/>
        <c:lblOffset val="100"/>
        <c:tickLblSkip val="1"/>
        <c:noMultiLvlLbl val="0"/>
      </c:catAx>
      <c:valAx>
        <c:axId val="601543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665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Nominal!$F$47:$F$94</c:f>
              <c:numCache>
                <c:ptCount val="48"/>
                <c:pt idx="0">
                  <c:v>0.0094</c:v>
                </c:pt>
                <c:pt idx="1">
                  <c:v>0.0118</c:v>
                </c:pt>
                <c:pt idx="2">
                  <c:v>0.0074</c:v>
                </c:pt>
                <c:pt idx="3">
                  <c:v>0.0174</c:v>
                </c:pt>
                <c:pt idx="4">
                  <c:v>0.0168</c:v>
                </c:pt>
                <c:pt idx="5">
                  <c:v>0.0204</c:v>
                </c:pt>
                <c:pt idx="6">
                  <c:v>0.023</c:v>
                </c:pt>
                <c:pt idx="7">
                  <c:v>0.031</c:v>
                </c:pt>
                <c:pt idx="8">
                  <c:v>0.0292</c:v>
                </c:pt>
                <c:pt idx="9">
                  <c:v>0.0348</c:v>
                </c:pt>
                <c:pt idx="10">
                  <c:v>0.0386</c:v>
                </c:pt>
                <c:pt idx="11">
                  <c:v>0.0358</c:v>
                </c:pt>
                <c:pt idx="12">
                  <c:v>0.039</c:v>
                </c:pt>
                <c:pt idx="13">
                  <c:v>0.0426</c:v>
                </c:pt>
                <c:pt idx="14">
                  <c:v>0.0484</c:v>
                </c:pt>
                <c:pt idx="15">
                  <c:v>0.0758</c:v>
                </c:pt>
                <c:pt idx="16">
                  <c:v>0.078</c:v>
                </c:pt>
                <c:pt idx="17">
                  <c:v>0.0862</c:v>
                </c:pt>
                <c:pt idx="18">
                  <c:v>0.0144</c:v>
                </c:pt>
                <c:pt idx="19">
                  <c:v>0.0042</c:v>
                </c:pt>
                <c:pt idx="20">
                  <c:v>0.006</c:v>
                </c:pt>
                <c:pt idx="21">
                  <c:v>0.0184</c:v>
                </c:pt>
                <c:pt idx="22">
                  <c:v>0.0618</c:v>
                </c:pt>
                <c:pt idx="23">
                  <c:v>0.0544</c:v>
                </c:pt>
                <c:pt idx="24">
                  <c:v>0.045</c:v>
                </c:pt>
                <c:pt idx="25">
                  <c:v>0.05</c:v>
                </c:pt>
                <c:pt idx="26">
                  <c:v>0.0532</c:v>
                </c:pt>
                <c:pt idx="27">
                  <c:v>0.0454</c:v>
                </c:pt>
                <c:pt idx="28">
                  <c:v>0.0526</c:v>
                </c:pt>
                <c:pt idx="29">
                  <c:v>0.045</c:v>
                </c:pt>
                <c:pt idx="30">
                  <c:v>0.042</c:v>
                </c:pt>
                <c:pt idx="31">
                  <c:v>0.0418</c:v>
                </c:pt>
                <c:pt idx="32">
                  <c:v>0.0502</c:v>
                </c:pt>
                <c:pt idx="33">
                  <c:v>0.0504</c:v>
                </c:pt>
                <c:pt idx="34">
                  <c:v>0.0398</c:v>
                </c:pt>
                <c:pt idx="35">
                  <c:v>0.046</c:v>
                </c:pt>
                <c:pt idx="36">
                  <c:v>0.0488</c:v>
                </c:pt>
                <c:pt idx="37">
                  <c:v>0.0404</c:v>
                </c:pt>
                <c:pt idx="38">
                  <c:v>0.0408</c:v>
                </c:pt>
                <c:pt idx="39">
                  <c:v>0.0404</c:v>
                </c:pt>
                <c:pt idx="40">
                  <c:v>0.0362</c:v>
                </c:pt>
                <c:pt idx="41">
                  <c:v>0.0322</c:v>
                </c:pt>
                <c:pt idx="42">
                  <c:v>0.0312</c:v>
                </c:pt>
                <c:pt idx="43">
                  <c:v>0.0314</c:v>
                </c:pt>
                <c:pt idx="44">
                  <c:v>0.004</c:v>
                </c:pt>
                <c:pt idx="45">
                  <c:v>0.0066</c:v>
                </c:pt>
                <c:pt idx="46">
                  <c:v>0.0064</c:v>
                </c:pt>
                <c:pt idx="47">
                  <c:v>0.005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Gauss!$N$3:$N$50</c:f>
              <c:numCache>
                <c:ptCount val="4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Gauss!$O$3:$O$50</c:f>
              <c:numCache>
                <c:ptCount val="4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Gauss!$P$3:$P$50</c:f>
              <c:numCache>
                <c:ptCount val="48"/>
                <c:pt idx="0">
                  <c:v>0.017599999999999998</c:v>
                </c:pt>
                <c:pt idx="1">
                  <c:v>0.017599999999999998</c:v>
                </c:pt>
                <c:pt idx="2">
                  <c:v>0.017599999999999998</c:v>
                </c:pt>
                <c:pt idx="3">
                  <c:v>0.017599999999999998</c:v>
                </c:pt>
                <c:pt idx="4">
                  <c:v>0.017599999999999998</c:v>
                </c:pt>
                <c:pt idx="5">
                  <c:v>0.017599999999999998</c:v>
                </c:pt>
                <c:pt idx="6">
                  <c:v>0.017599999999999998</c:v>
                </c:pt>
                <c:pt idx="7">
                  <c:v>0.017599999999999998</c:v>
                </c:pt>
                <c:pt idx="8">
                  <c:v>0.017599999999999998</c:v>
                </c:pt>
                <c:pt idx="9">
                  <c:v>0.017599999999999998</c:v>
                </c:pt>
                <c:pt idx="10">
                  <c:v>0.017599999999999998</c:v>
                </c:pt>
                <c:pt idx="11">
                  <c:v>0.017599999999999998</c:v>
                </c:pt>
                <c:pt idx="12">
                  <c:v>0.017599999999999998</c:v>
                </c:pt>
                <c:pt idx="13">
                  <c:v>0.017599999999999998</c:v>
                </c:pt>
                <c:pt idx="14">
                  <c:v>0.017599999999999998</c:v>
                </c:pt>
                <c:pt idx="15">
                  <c:v>0.017599999999999998</c:v>
                </c:pt>
                <c:pt idx="16">
                  <c:v>0.017599999999999998</c:v>
                </c:pt>
                <c:pt idx="17">
                  <c:v>0.017599999999999998</c:v>
                </c:pt>
                <c:pt idx="18">
                  <c:v>0.017599999999999998</c:v>
                </c:pt>
                <c:pt idx="19">
                  <c:v>0.017599999999999998</c:v>
                </c:pt>
                <c:pt idx="20">
                  <c:v>0.017599999999999998</c:v>
                </c:pt>
                <c:pt idx="21">
                  <c:v>0.017599999999999998</c:v>
                </c:pt>
                <c:pt idx="22">
                  <c:v>0.017599999999999998</c:v>
                </c:pt>
                <c:pt idx="23">
                  <c:v>0.017599999999999998</c:v>
                </c:pt>
                <c:pt idx="24">
                  <c:v>0.017599999999999998</c:v>
                </c:pt>
                <c:pt idx="25">
                  <c:v>0.017599999999999998</c:v>
                </c:pt>
                <c:pt idx="26">
                  <c:v>0.017599999999999998</c:v>
                </c:pt>
                <c:pt idx="27">
                  <c:v>0.017599999999999998</c:v>
                </c:pt>
                <c:pt idx="28">
                  <c:v>0.017599999999999998</c:v>
                </c:pt>
                <c:pt idx="29">
                  <c:v>0.017599999999999998</c:v>
                </c:pt>
                <c:pt idx="30">
                  <c:v>0.017599999999999998</c:v>
                </c:pt>
                <c:pt idx="31">
                  <c:v>0.017599999999999998</c:v>
                </c:pt>
                <c:pt idx="32">
                  <c:v>0.017599999999999998</c:v>
                </c:pt>
                <c:pt idx="33">
                  <c:v>0.017599999999999998</c:v>
                </c:pt>
                <c:pt idx="34">
                  <c:v>0.017599999999999998</c:v>
                </c:pt>
                <c:pt idx="35">
                  <c:v>0.017599999999999998</c:v>
                </c:pt>
                <c:pt idx="36">
                  <c:v>0.017599999999999998</c:v>
                </c:pt>
                <c:pt idx="37">
                  <c:v>0.017599999999999998</c:v>
                </c:pt>
                <c:pt idx="38">
                  <c:v>0.017599999999999998</c:v>
                </c:pt>
                <c:pt idx="39">
                  <c:v>0.017599999999999998</c:v>
                </c:pt>
                <c:pt idx="40">
                  <c:v>0.017599999999999998</c:v>
                </c:pt>
                <c:pt idx="41">
                  <c:v>0.017599999999999998</c:v>
                </c:pt>
                <c:pt idx="42">
                  <c:v>0.017599999999999998</c:v>
                </c:pt>
                <c:pt idx="43">
                  <c:v>0.017599999999999998</c:v>
                </c:pt>
                <c:pt idx="44">
                  <c:v>0.017599999999999998</c:v>
                </c:pt>
                <c:pt idx="45">
                  <c:v>0.017599999999999998</c:v>
                </c:pt>
                <c:pt idx="46">
                  <c:v>0.017599999999999998</c:v>
                </c:pt>
                <c:pt idx="47">
                  <c:v>0.017599999999999998</c:v>
                </c:pt>
              </c:numCache>
            </c:numRef>
          </c:val>
          <c:smooth val="0"/>
        </c:ser>
        <c:marker val="1"/>
        <c:axId val="4517933"/>
        <c:axId val="40661398"/>
      </c:lineChart>
      <c:catAx>
        <c:axId val="4517933"/>
        <c:scaling>
          <c:orientation val="minMax"/>
        </c:scaling>
        <c:axPos val="b"/>
        <c:delete val="1"/>
        <c:majorTickMark val="out"/>
        <c:minorTickMark val="none"/>
        <c:tickLblPos val="nextTo"/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408263"/>
        <c:axId val="52389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150209"/>
        <c:axId val="21698698"/>
      </c:lineChart>
      <c:catAx>
        <c:axId val="3040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8912"/>
        <c:crosses val="autoZero"/>
        <c:auto val="0"/>
        <c:lblOffset val="100"/>
        <c:tickLblSkip val="1"/>
        <c:noMultiLvlLbl val="0"/>
      </c:catAx>
      <c:valAx>
        <c:axId val="523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08263"/>
        <c:crossesAt val="1"/>
        <c:crossBetween val="between"/>
        <c:dispUnits/>
      </c:valAx>
      <c:catAx>
        <c:axId val="47150209"/>
        <c:scaling>
          <c:orientation val="minMax"/>
        </c:scaling>
        <c:axPos val="b"/>
        <c:delete val="1"/>
        <c:majorTickMark val="in"/>
        <c:minorTickMark val="none"/>
        <c:tickLblPos val="nextTo"/>
        <c:crossAx val="21698698"/>
        <c:crosses val="autoZero"/>
        <c:auto val="0"/>
        <c:lblOffset val="100"/>
        <c:tickLblSkip val="1"/>
        <c:noMultiLvlLbl val="0"/>
      </c:catAx>
      <c:valAx>
        <c:axId val="216986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50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070555"/>
        <c:axId val="12764084"/>
      </c:scatterChart>
      <c:valAx>
        <c:axId val="6107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64084"/>
        <c:crosses val="max"/>
        <c:crossBetween val="midCat"/>
        <c:dispUnits/>
      </c:valAx>
      <c:valAx>
        <c:axId val="1276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70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4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104</v>
      </c>
      <c r="D1" s="68"/>
      <c r="E1" s="28"/>
      <c r="F1" s="17" t="s">
        <v>3</v>
      </c>
      <c r="G1" s="59">
        <v>39164.257939814815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105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0.017599999999999998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0.04314736087193354</v>
      </c>
      <c r="H8" s="5"/>
    </row>
    <row r="9" spans="5:8" ht="13.5">
      <c r="E9" s="64" t="s">
        <v>13</v>
      </c>
      <c r="F9" s="64"/>
      <c r="G9" s="35">
        <v>0.002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0.04114736087193354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91.66666666666666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4</v>
      </c>
      <c r="N13" s="44">
        <v>4</v>
      </c>
      <c r="O13" s="45">
        <v>8.333333333333332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48</v>
      </c>
      <c r="N15" s="44">
        <v>48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0.01594006138203241</v>
      </c>
      <c r="L18" s="42">
        <v>0.006853764318648814</v>
      </c>
      <c r="M18" s="42">
        <v>0.009508221907315928</v>
      </c>
      <c r="N18" s="51">
        <v>0.04314736087193354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-0.008899556379809326</v>
      </c>
      <c r="L19" s="42">
        <v>-0.023749490084195912</v>
      </c>
      <c r="M19" s="42">
        <v>-0.03649560398498153</v>
      </c>
      <c r="N19" s="51">
        <v>0.002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0.024839617761841737</v>
      </c>
      <c r="L20" s="42">
        <v>0.030603254402844726</v>
      </c>
      <c r="M20" s="42">
        <v>0.046003825892297456</v>
      </c>
      <c r="N20" s="51">
        <v>0.04114736087193354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0.0013724835036413492</v>
      </c>
      <c r="L22" s="42">
        <v>-0.006600772558020431</v>
      </c>
      <c r="M22" s="42">
        <v>-0.010342239001810374</v>
      </c>
      <c r="N22" s="51">
        <v>0.017599999999999998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0.007066161943380422</v>
      </c>
      <c r="L23" s="42">
        <v>0.009697972639220016</v>
      </c>
      <c r="M23" s="42">
        <v>0.016217845762550663</v>
      </c>
      <c r="N23" s="51">
        <v>0.02017423701404889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0.007004941743240202</v>
      </c>
      <c r="L24" s="42">
        <v>0.007180148160506152</v>
      </c>
      <c r="M24" s="42">
        <v>0.012624459081018941</v>
      </c>
      <c r="N24" s="51">
        <v>0.009966347631222928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85.908</v>
      </c>
      <c r="D47" s="24">
        <v>-25.9158</v>
      </c>
      <c r="E47" s="24">
        <v>-7.0485</v>
      </c>
      <c r="F47" s="60">
        <v>0.0094</v>
      </c>
    </row>
    <row r="48" spans="2:6" ht="13.5">
      <c r="B48" s="27" t="s">
        <v>57</v>
      </c>
      <c r="C48" s="24">
        <v>89.5085</v>
      </c>
      <c r="D48" s="24">
        <v>-21.43</v>
      </c>
      <c r="E48" s="24">
        <v>-7.6081</v>
      </c>
      <c r="F48" s="60">
        <v>0.0118</v>
      </c>
    </row>
    <row r="49" spans="2:6" ht="13.5">
      <c r="B49" s="27" t="s">
        <v>58</v>
      </c>
      <c r="C49" s="24">
        <v>92.2319</v>
      </c>
      <c r="D49" s="24">
        <v>-16.6931</v>
      </c>
      <c r="E49" s="24">
        <v>-9.15</v>
      </c>
      <c r="F49" s="60">
        <v>0.0074</v>
      </c>
    </row>
    <row r="50" spans="2:6" ht="13.5">
      <c r="B50" s="27" t="s">
        <v>59</v>
      </c>
      <c r="C50" s="24">
        <v>93.5336</v>
      </c>
      <c r="D50" s="24">
        <v>-12.0041</v>
      </c>
      <c r="E50" s="24">
        <v>-11.8447</v>
      </c>
      <c r="F50" s="60">
        <v>0.0174</v>
      </c>
    </row>
    <row r="51" spans="2:6" ht="13.5">
      <c r="B51" s="27" t="s">
        <v>60</v>
      </c>
      <c r="C51" s="24">
        <v>93.3972</v>
      </c>
      <c r="D51" s="24">
        <v>-7.4785</v>
      </c>
      <c r="E51" s="24">
        <v>-15.174</v>
      </c>
      <c r="F51" s="60">
        <v>0.0168</v>
      </c>
    </row>
    <row r="52" spans="2:6" ht="13.5">
      <c r="B52" s="27" t="s">
        <v>61</v>
      </c>
      <c r="C52" s="24">
        <v>92.4876</v>
      </c>
      <c r="D52" s="24">
        <v>-2.6941</v>
      </c>
      <c r="E52" s="24">
        <v>-18.0722</v>
      </c>
      <c r="F52" s="60">
        <v>0.0204</v>
      </c>
    </row>
    <row r="53" spans="2:6" ht="13.5">
      <c r="B53" s="27" t="s">
        <v>62</v>
      </c>
      <c r="C53" s="24">
        <v>91.4256</v>
      </c>
      <c r="D53" s="24">
        <v>2.6573</v>
      </c>
      <c r="E53" s="24">
        <v>-19.4474</v>
      </c>
      <c r="F53" s="60">
        <v>0.023</v>
      </c>
    </row>
    <row r="54" spans="2:6" ht="13.5">
      <c r="B54" s="27" t="s">
        <v>63</v>
      </c>
      <c r="C54" s="24">
        <v>90.6613</v>
      </c>
      <c r="D54" s="24">
        <v>8.2238</v>
      </c>
      <c r="E54" s="24">
        <v>-18.6243</v>
      </c>
      <c r="F54" s="60">
        <v>0.031</v>
      </c>
    </row>
    <row r="55" spans="2:6" ht="13.5">
      <c r="B55" s="27" t="s">
        <v>64</v>
      </c>
      <c r="C55" s="24">
        <v>89.5466</v>
      </c>
      <c r="D55" s="24">
        <v>13.5712</v>
      </c>
      <c r="E55" s="24">
        <v>-16.9565</v>
      </c>
      <c r="F55" s="60">
        <v>0.0292</v>
      </c>
    </row>
    <row r="56" spans="2:6" ht="13.5">
      <c r="B56" s="27" t="s">
        <v>65</v>
      </c>
      <c r="C56" s="24">
        <v>87.4022</v>
      </c>
      <c r="D56" s="24">
        <v>18.6837</v>
      </c>
      <c r="E56" s="24">
        <v>-15.6004</v>
      </c>
      <c r="F56" s="60">
        <v>0.0348</v>
      </c>
    </row>
    <row r="57" spans="2:6" ht="13.5">
      <c r="B57" s="27" t="s">
        <v>66</v>
      </c>
      <c r="C57" s="24">
        <v>83.9194</v>
      </c>
      <c r="D57" s="24">
        <v>23.6459</v>
      </c>
      <c r="E57" s="24">
        <v>-15.0768</v>
      </c>
      <c r="F57" s="60">
        <v>0.0386</v>
      </c>
    </row>
    <row r="58" spans="2:6" ht="13.5">
      <c r="B58" s="27" t="s">
        <v>67</v>
      </c>
      <c r="C58" s="24">
        <v>80.0475</v>
      </c>
      <c r="D58" s="24">
        <v>27.4556</v>
      </c>
      <c r="E58" s="24">
        <v>-15.4988</v>
      </c>
      <c r="F58" s="60">
        <v>0.0358</v>
      </c>
    </row>
    <row r="59" spans="2:6" ht="13.5">
      <c r="B59" s="27" t="s">
        <v>68</v>
      </c>
      <c r="C59" s="24">
        <v>75.5084</v>
      </c>
      <c r="D59" s="24">
        <v>31.008</v>
      </c>
      <c r="E59" s="24">
        <v>-16.1461</v>
      </c>
      <c r="F59" s="60">
        <v>0.039</v>
      </c>
    </row>
    <row r="60" spans="2:6" ht="13.5">
      <c r="B60" s="27" t="s">
        <v>69</v>
      </c>
      <c r="C60" s="24">
        <v>70.6843</v>
      </c>
      <c r="D60" s="24">
        <v>34.1919</v>
      </c>
      <c r="E60" s="24">
        <v>-16.4609</v>
      </c>
      <c r="F60" s="60">
        <v>0.0426</v>
      </c>
    </row>
    <row r="61" spans="2:6" ht="13.5">
      <c r="B61" s="27" t="s">
        <v>70</v>
      </c>
      <c r="C61" s="24">
        <v>65.5638</v>
      </c>
      <c r="D61" s="24">
        <v>36.853</v>
      </c>
      <c r="E61" s="24">
        <v>-16.6662</v>
      </c>
      <c r="F61" s="60">
        <v>0.0484</v>
      </c>
    </row>
    <row r="62" spans="2:7" ht="13.5">
      <c r="B62" s="27" t="s">
        <v>71</v>
      </c>
      <c r="C62" s="24">
        <v>60.166</v>
      </c>
      <c r="D62" s="24">
        <v>38.8237</v>
      </c>
      <c r="E62" s="24">
        <v>-17.01</v>
      </c>
      <c r="F62" s="60">
        <v>0.0758</v>
      </c>
      <c r="G62" s="60">
        <v>0.007900000000000004</v>
      </c>
    </row>
    <row r="63" spans="2:7" ht="13.5">
      <c r="B63" s="27" t="s">
        <v>72</v>
      </c>
      <c r="C63" s="24">
        <v>54.583</v>
      </c>
      <c r="D63" s="24">
        <v>40.1508</v>
      </c>
      <c r="E63" s="24">
        <v>-17.2146</v>
      </c>
      <c r="F63" s="60">
        <v>0.078</v>
      </c>
      <c r="G63" s="60">
        <v>0.009000000000000001</v>
      </c>
    </row>
    <row r="64" spans="2:7" ht="13.5">
      <c r="B64" s="27" t="s">
        <v>73</v>
      </c>
      <c r="C64" s="24">
        <v>49.0136</v>
      </c>
      <c r="D64" s="24">
        <v>41.0055</v>
      </c>
      <c r="E64" s="24">
        <v>-16.4508</v>
      </c>
      <c r="F64" s="60">
        <v>0.0862</v>
      </c>
      <c r="G64" s="60">
        <v>0.0131</v>
      </c>
    </row>
    <row r="65" spans="2:6" ht="13.5">
      <c r="B65" s="27" t="s">
        <v>74</v>
      </c>
      <c r="C65" s="24">
        <v>43.8591</v>
      </c>
      <c r="D65" s="24">
        <v>41.7019</v>
      </c>
      <c r="E65" s="24">
        <v>-14.2706</v>
      </c>
      <c r="F65" s="60">
        <v>0.0144</v>
      </c>
    </row>
    <row r="66" spans="2:6" ht="13.5">
      <c r="B66" s="27" t="s">
        <v>75</v>
      </c>
      <c r="C66" s="24">
        <v>39.0779</v>
      </c>
      <c r="D66" s="24">
        <v>41.5072</v>
      </c>
      <c r="E66" s="24">
        <v>-11.4016</v>
      </c>
      <c r="F66" s="60">
        <v>0.0042</v>
      </c>
    </row>
    <row r="67" spans="2:6" ht="13.5">
      <c r="B67" s="27" t="s">
        <v>76</v>
      </c>
      <c r="C67" s="24">
        <v>34.9969</v>
      </c>
      <c r="D67" s="24">
        <v>40.0825</v>
      </c>
      <c r="E67" s="24">
        <v>-8.4696</v>
      </c>
      <c r="F67" s="60">
        <v>0.006</v>
      </c>
    </row>
    <row r="68" spans="2:6" ht="13.5">
      <c r="B68" s="27" t="s">
        <v>77</v>
      </c>
      <c r="C68" s="24">
        <v>32.8926</v>
      </c>
      <c r="D68" s="24">
        <v>37.4853</v>
      </c>
      <c r="E68" s="24">
        <v>-4.5144</v>
      </c>
      <c r="F68" s="60">
        <v>0.0184</v>
      </c>
    </row>
    <row r="69" spans="2:7" ht="13.5">
      <c r="B69" s="27" t="s">
        <v>78</v>
      </c>
      <c r="C69" s="24">
        <v>31.4703</v>
      </c>
      <c r="D69" s="24">
        <v>34.0168</v>
      </c>
      <c r="E69" s="24">
        <v>-0.4211</v>
      </c>
      <c r="F69" s="60">
        <v>0.0618</v>
      </c>
      <c r="G69" s="60">
        <v>0.0009000000000000015</v>
      </c>
    </row>
    <row r="70" spans="2:6" ht="13.5">
      <c r="B70" s="27" t="s">
        <v>79</v>
      </c>
      <c r="C70" s="24">
        <v>31.6166</v>
      </c>
      <c r="D70" s="24">
        <v>29.7764</v>
      </c>
      <c r="E70" s="24">
        <v>1.7971</v>
      </c>
      <c r="F70" s="60">
        <v>0.0544</v>
      </c>
    </row>
    <row r="71" spans="2:6" ht="13.5">
      <c r="B71" s="27" t="s">
        <v>80</v>
      </c>
      <c r="C71" s="24">
        <v>33.9893</v>
      </c>
      <c r="D71" s="24">
        <v>25.1684</v>
      </c>
      <c r="E71" s="24">
        <v>3.224</v>
      </c>
      <c r="F71" s="60">
        <v>0.045</v>
      </c>
    </row>
    <row r="72" spans="2:6" ht="13.5">
      <c r="B72" s="27" t="s">
        <v>81</v>
      </c>
      <c r="C72" s="24">
        <v>37.2831</v>
      </c>
      <c r="D72" s="24">
        <v>20.5623</v>
      </c>
      <c r="E72" s="24">
        <v>3.7497</v>
      </c>
      <c r="F72" s="60">
        <v>0.05</v>
      </c>
    </row>
    <row r="73" spans="2:6" ht="13.5">
      <c r="B73" s="27" t="s">
        <v>82</v>
      </c>
      <c r="C73" s="24">
        <v>40.7087</v>
      </c>
      <c r="D73" s="24">
        <v>16.0529</v>
      </c>
      <c r="E73" s="24">
        <v>2.7313</v>
      </c>
      <c r="F73" s="60">
        <v>0.0532</v>
      </c>
    </row>
    <row r="74" spans="2:6" ht="13.5">
      <c r="B74" s="27" t="s">
        <v>83</v>
      </c>
      <c r="C74" s="24">
        <v>43.4445</v>
      </c>
      <c r="D74" s="24">
        <v>11.731</v>
      </c>
      <c r="E74" s="24">
        <v>-0.239</v>
      </c>
      <c r="F74" s="60">
        <v>0.0454</v>
      </c>
    </row>
    <row r="75" spans="2:6" ht="13.5">
      <c r="B75" s="27" t="s">
        <v>84</v>
      </c>
      <c r="C75" s="24">
        <v>46.7365</v>
      </c>
      <c r="D75" s="24">
        <v>7.3802</v>
      </c>
      <c r="E75" s="24">
        <v>-2.6247</v>
      </c>
      <c r="F75" s="60">
        <v>0.0526</v>
      </c>
    </row>
    <row r="76" spans="2:6" ht="13.5">
      <c r="B76" s="27" t="s">
        <v>85</v>
      </c>
      <c r="C76" s="24">
        <v>50.586</v>
      </c>
      <c r="D76" s="24">
        <v>2.2636</v>
      </c>
      <c r="E76" s="24">
        <v>-3.755</v>
      </c>
      <c r="F76" s="60">
        <v>0.045</v>
      </c>
    </row>
    <row r="77" spans="2:6" ht="13.5">
      <c r="B77" s="27" t="s">
        <v>86</v>
      </c>
      <c r="C77" s="24">
        <v>50.6363</v>
      </c>
      <c r="D77" s="24">
        <v>-5.0072</v>
      </c>
      <c r="E77" s="24">
        <v>-5.424</v>
      </c>
      <c r="F77" s="60">
        <v>0.042</v>
      </c>
    </row>
    <row r="78" spans="2:6" ht="13.5">
      <c r="B78" s="27" t="s">
        <v>87</v>
      </c>
      <c r="C78" s="24">
        <v>47.9462</v>
      </c>
      <c r="D78" s="24">
        <v>-9.952</v>
      </c>
      <c r="E78" s="24">
        <v>-7.8841</v>
      </c>
      <c r="F78" s="60">
        <v>0.0418</v>
      </c>
    </row>
    <row r="79" spans="2:6" ht="13.5">
      <c r="B79" s="27" t="s">
        <v>88</v>
      </c>
      <c r="C79" s="24">
        <v>45.0257</v>
      </c>
      <c r="D79" s="24">
        <v>-14.6192</v>
      </c>
      <c r="E79" s="24">
        <v>-10.2537</v>
      </c>
      <c r="F79" s="60">
        <v>0.0502</v>
      </c>
    </row>
    <row r="80" spans="2:6" ht="13.5">
      <c r="B80" s="27" t="s">
        <v>89</v>
      </c>
      <c r="C80" s="24">
        <v>42.8963</v>
      </c>
      <c r="D80" s="24">
        <v>-18.9393</v>
      </c>
      <c r="E80" s="24">
        <v>-12.8418</v>
      </c>
      <c r="F80" s="60">
        <v>0.0504</v>
      </c>
    </row>
    <row r="81" spans="2:6" ht="13.5">
      <c r="B81" s="27" t="s">
        <v>90</v>
      </c>
      <c r="C81" s="24">
        <v>43.4191</v>
      </c>
      <c r="D81" s="24">
        <v>-20.9647</v>
      </c>
      <c r="E81" s="24">
        <v>-18.1625</v>
      </c>
      <c r="F81" s="60">
        <v>0.0398</v>
      </c>
    </row>
    <row r="82" spans="2:6" ht="13.5">
      <c r="B82" s="27" t="s">
        <v>91</v>
      </c>
      <c r="C82" s="24">
        <v>43.3562</v>
      </c>
      <c r="D82" s="24">
        <v>-24.0332</v>
      </c>
      <c r="E82" s="24">
        <v>-23.5073</v>
      </c>
      <c r="F82" s="60">
        <v>0.046</v>
      </c>
    </row>
    <row r="83" spans="2:6" ht="13.5">
      <c r="B83" s="27" t="s">
        <v>92</v>
      </c>
      <c r="C83" s="24">
        <v>42.636</v>
      </c>
      <c r="D83" s="24">
        <v>-29.8542</v>
      </c>
      <c r="E83" s="24">
        <v>-22.29</v>
      </c>
      <c r="F83" s="60">
        <v>0.0488</v>
      </c>
    </row>
    <row r="84" spans="2:6" ht="13.5">
      <c r="B84" s="27" t="s">
        <v>93</v>
      </c>
      <c r="C84" s="24">
        <v>40.7452</v>
      </c>
      <c r="D84" s="24">
        <v>-33.3983</v>
      </c>
      <c r="E84" s="24">
        <v>-17.1447</v>
      </c>
      <c r="F84" s="60">
        <v>0.0404</v>
      </c>
    </row>
    <row r="85" spans="2:6" ht="13.5">
      <c r="B85" s="27" t="s">
        <v>94</v>
      </c>
      <c r="C85" s="24">
        <v>38.8234</v>
      </c>
      <c r="D85" s="24">
        <v>-36.2546</v>
      </c>
      <c r="E85" s="24">
        <v>-13.0222</v>
      </c>
      <c r="F85" s="60">
        <v>0.0408</v>
      </c>
    </row>
    <row r="86" spans="2:6" ht="13.5">
      <c r="B86" s="27" t="s">
        <v>95</v>
      </c>
      <c r="C86" s="24">
        <v>40.335</v>
      </c>
      <c r="D86" s="24">
        <v>-39.241</v>
      </c>
      <c r="E86" s="24">
        <v>-11.6488</v>
      </c>
      <c r="F86" s="60">
        <v>0.0404</v>
      </c>
    </row>
    <row r="87" spans="2:6" ht="13.5">
      <c r="B87" s="27" t="s">
        <v>96</v>
      </c>
      <c r="C87" s="24">
        <v>45.0898</v>
      </c>
      <c r="D87" s="24">
        <v>-41.0347</v>
      </c>
      <c r="E87" s="24">
        <v>-11.543</v>
      </c>
      <c r="F87" s="60">
        <v>0.0362</v>
      </c>
    </row>
    <row r="88" spans="2:6" ht="13.5">
      <c r="B88" s="27" t="s">
        <v>97</v>
      </c>
      <c r="C88" s="24">
        <v>50.681</v>
      </c>
      <c r="D88" s="24">
        <v>-41.5955</v>
      </c>
      <c r="E88" s="24">
        <v>-11.6137</v>
      </c>
      <c r="F88" s="60">
        <v>0.0322</v>
      </c>
    </row>
    <row r="89" spans="2:6" ht="13.5">
      <c r="B89" s="27" t="s">
        <v>98</v>
      </c>
      <c r="C89" s="24">
        <v>56.3916</v>
      </c>
      <c r="D89" s="24">
        <v>-41.349</v>
      </c>
      <c r="E89" s="24">
        <v>-11.4829</v>
      </c>
      <c r="F89" s="60">
        <v>0.0312</v>
      </c>
    </row>
    <row r="90" spans="2:6" ht="13.5">
      <c r="B90" s="27" t="s">
        <v>99</v>
      </c>
      <c r="C90" s="24">
        <v>62.0128</v>
      </c>
      <c r="D90" s="24">
        <v>-40.3732</v>
      </c>
      <c r="E90" s="24">
        <v>-11.1746</v>
      </c>
      <c r="F90" s="60">
        <v>0.0314</v>
      </c>
    </row>
    <row r="91" spans="2:6" ht="13.5">
      <c r="B91" s="27" t="s">
        <v>100</v>
      </c>
      <c r="C91" s="24">
        <v>67.4193</v>
      </c>
      <c r="D91" s="24">
        <v>-38.76</v>
      </c>
      <c r="E91" s="24">
        <v>-10.3054</v>
      </c>
      <c r="F91" s="60">
        <v>0.004</v>
      </c>
    </row>
    <row r="92" spans="2:6" ht="13.5">
      <c r="B92" s="27" t="s">
        <v>101</v>
      </c>
      <c r="C92" s="24">
        <v>72.5114</v>
      </c>
      <c r="D92" s="24">
        <v>-36.5416</v>
      </c>
      <c r="E92" s="24">
        <v>-8.9292</v>
      </c>
      <c r="F92" s="60">
        <v>0.0066</v>
      </c>
    </row>
    <row r="93" spans="2:6" ht="13.5">
      <c r="B93" s="27" t="s">
        <v>102</v>
      </c>
      <c r="C93" s="24">
        <v>77.3155</v>
      </c>
      <c r="D93" s="24">
        <v>-33.6169</v>
      </c>
      <c r="E93" s="24">
        <v>-7.7448</v>
      </c>
      <c r="F93" s="60">
        <v>0.0064</v>
      </c>
    </row>
    <row r="94" spans="2:6" ht="13.5">
      <c r="B94" s="27" t="s">
        <v>103</v>
      </c>
      <c r="C94" s="24">
        <v>81.8003</v>
      </c>
      <c r="D94" s="24">
        <v>-30.0195</v>
      </c>
      <c r="E94" s="24">
        <v>-7.1296</v>
      </c>
      <c r="F94" s="60">
        <v>0.005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4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104</v>
      </c>
      <c r="D2" s="68"/>
      <c r="E2" s="3"/>
      <c r="F2" s="4" t="s">
        <v>3</v>
      </c>
      <c r="G2" s="11">
        <v>39164.257939814815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105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0.017599999999999998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0.04314736087193354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0.04114736087193354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0.009966347631222928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85.9105088994868</v>
      </c>
      <c r="D47" s="24">
        <v>-25.912555368843748</v>
      </c>
      <c r="E47" s="24">
        <v>-7.050734442657606</v>
      </c>
      <c r="F47" s="60">
        <v>0.0094</v>
      </c>
    </row>
    <row r="48" spans="2:6" ht="13.5">
      <c r="B48" s="27" t="s">
        <v>57</v>
      </c>
      <c r="C48" s="24">
        <v>89.51177484506997</v>
      </c>
      <c r="D48" s="24">
        <v>-21.425250220515814</v>
      </c>
      <c r="E48" s="24">
        <v>-7.609351186339195</v>
      </c>
      <c r="F48" s="60">
        <v>0.0118</v>
      </c>
    </row>
    <row r="49" spans="2:6" ht="13.5">
      <c r="B49" s="27" t="s">
        <v>58</v>
      </c>
      <c r="C49" s="24">
        <v>92.23343782755445</v>
      </c>
      <c r="D49" s="24">
        <v>-16.68988602276253</v>
      </c>
      <c r="E49" s="24">
        <v>-9.150877466883035</v>
      </c>
      <c r="F49" s="60">
        <v>0.0074</v>
      </c>
    </row>
    <row r="50" spans="2:6" ht="13.5">
      <c r="B50" s="27" t="s">
        <v>59</v>
      </c>
      <c r="C50" s="24">
        <v>93.5343312960259</v>
      </c>
      <c r="D50" s="24">
        <v>-11.997071047359688</v>
      </c>
      <c r="E50" s="24">
        <v>-11.84969993719469</v>
      </c>
      <c r="F50" s="60">
        <v>0.0174</v>
      </c>
    </row>
    <row r="51" spans="2:6" ht="13.5">
      <c r="B51" s="27" t="s">
        <v>60</v>
      </c>
      <c r="C51" s="24">
        <v>93.39592366089471</v>
      </c>
      <c r="D51" s="24">
        <v>-7.472181543758175</v>
      </c>
      <c r="E51" s="24">
        <v>-15.179427470214076</v>
      </c>
      <c r="F51" s="60">
        <v>0.0168</v>
      </c>
    </row>
    <row r="52" spans="2:6" ht="13.5">
      <c r="B52" s="27" t="s">
        <v>61</v>
      </c>
      <c r="C52" s="24">
        <v>92.48386821879586</v>
      </c>
      <c r="D52" s="24">
        <v>-2.6879268375449117</v>
      </c>
      <c r="E52" s="24">
        <v>-18.079440492048942</v>
      </c>
      <c r="F52" s="60">
        <v>0.0204</v>
      </c>
    </row>
    <row r="53" spans="2:6" ht="13.5">
      <c r="B53" s="27" t="s">
        <v>62</v>
      </c>
      <c r="C53" s="24">
        <v>91.42035619262262</v>
      </c>
      <c r="D53" s="24">
        <v>2.66497252698395</v>
      </c>
      <c r="E53" s="24">
        <v>-19.454207212279336</v>
      </c>
      <c r="F53" s="60">
        <v>0.023</v>
      </c>
    </row>
    <row r="54" spans="2:6" ht="13.5">
      <c r="B54" s="27" t="s">
        <v>63</v>
      </c>
      <c r="C54" s="24">
        <v>90.65316502741248</v>
      </c>
      <c r="D54" s="24">
        <v>8.234008073028933</v>
      </c>
      <c r="E54" s="24">
        <v>-18.63261682458371</v>
      </c>
      <c r="F54" s="60">
        <v>0.031</v>
      </c>
    </row>
    <row r="55" spans="2:6" ht="13.5">
      <c r="B55" s="27" t="s">
        <v>64</v>
      </c>
      <c r="C55" s="24">
        <v>89.53803505475298</v>
      </c>
      <c r="D55" s="24">
        <v>13.580409874495253</v>
      </c>
      <c r="E55" s="24">
        <v>-16.963953319809676</v>
      </c>
      <c r="F55" s="60">
        <v>0.0292</v>
      </c>
    </row>
    <row r="56" spans="2:6" ht="13.5">
      <c r="B56" s="27" t="s">
        <v>65</v>
      </c>
      <c r="C56" s="24">
        <v>87.39091075770958</v>
      </c>
      <c r="D56" s="24">
        <v>18.69288870236565</v>
      </c>
      <c r="E56" s="24">
        <v>-15.609908221907316</v>
      </c>
      <c r="F56" s="60">
        <v>0.0348</v>
      </c>
    </row>
    <row r="57" spans="2:6" ht="13.5">
      <c r="B57" s="27" t="s">
        <v>66</v>
      </c>
      <c r="C57" s="24">
        <v>83.9093519280066</v>
      </c>
      <c r="D57" s="24">
        <v>23.66133307859272</v>
      </c>
      <c r="E57" s="24">
        <v>-15.071093459312923</v>
      </c>
      <c r="F57" s="60">
        <v>0.0386</v>
      </c>
    </row>
    <row r="58" spans="2:6" ht="13.5">
      <c r="B58" s="27" t="s">
        <v>67</v>
      </c>
      <c r="C58" s="24">
        <v>80.03583482003305</v>
      </c>
      <c r="D58" s="24">
        <v>27.468807263699254</v>
      </c>
      <c r="E58" s="24">
        <v>-15.495391335562616</v>
      </c>
      <c r="F58" s="60">
        <v>0.0358</v>
      </c>
    </row>
    <row r="59" spans="2:6" ht="13.5">
      <c r="B59" s="27" t="s">
        <v>68</v>
      </c>
      <c r="C59" s="24">
        <v>75.49554292073981</v>
      </c>
      <c r="D59" s="24">
        <v>31.02138647670549</v>
      </c>
      <c r="E59" s="24">
        <v>-16.140004620346694</v>
      </c>
      <c r="F59" s="60">
        <v>0.039</v>
      </c>
    </row>
    <row r="60" spans="2:6" ht="13.5">
      <c r="B60" s="27" t="s">
        <v>69</v>
      </c>
      <c r="C60" s="24">
        <v>70.67303638048864</v>
      </c>
      <c r="D60" s="24">
        <v>34.20516657840901</v>
      </c>
      <c r="E60" s="24">
        <v>-16.44855757541135</v>
      </c>
      <c r="F60" s="60">
        <v>0.0426</v>
      </c>
    </row>
    <row r="61" spans="2:6" ht="13.5">
      <c r="B61" s="27" t="s">
        <v>70</v>
      </c>
      <c r="C61" s="24">
        <v>65.55202399140603</v>
      </c>
      <c r="D61" s="24">
        <v>36.8663574006996</v>
      </c>
      <c r="E61" s="24">
        <v>-16.649830945088418</v>
      </c>
      <c r="F61" s="60">
        <v>0.0484</v>
      </c>
    </row>
    <row r="62" spans="2:7" ht="13.5">
      <c r="B62" s="27" t="s">
        <v>71</v>
      </c>
      <c r="C62" s="24">
        <v>60.151541351440486</v>
      </c>
      <c r="D62" s="24">
        <v>38.84215122428508</v>
      </c>
      <c r="E62" s="24">
        <v>-16.9802484210889</v>
      </c>
      <c r="F62" s="60">
        <v>0.0758</v>
      </c>
      <c r="G62" s="39">
        <v>0.007900000000000004</v>
      </c>
    </row>
    <row r="63" spans="2:7" ht="13.5">
      <c r="B63" s="27" t="s">
        <v>72</v>
      </c>
      <c r="C63" s="24">
        <v>54.56766043887255</v>
      </c>
      <c r="D63" s="24">
        <v>40.16786861754038</v>
      </c>
      <c r="E63" s="24">
        <v>-17.183093792825623</v>
      </c>
      <c r="F63" s="60">
        <v>0.078</v>
      </c>
      <c r="G63" s="39">
        <v>0.009000000000000001</v>
      </c>
    </row>
    <row r="64" spans="2:7" ht="13.5">
      <c r="B64" s="27" t="s">
        <v>73</v>
      </c>
      <c r="C64" s="24">
        <v>48.997659938617964</v>
      </c>
      <c r="D64" s="24">
        <v>41.02210361656752</v>
      </c>
      <c r="E64" s="24">
        <v>-16.41430439601502</v>
      </c>
      <c r="F64" s="60">
        <v>0.0862</v>
      </c>
      <c r="G64" s="39">
        <v>0.0131</v>
      </c>
    </row>
    <row r="65" spans="2:6" ht="13.5">
      <c r="B65" s="27" t="s">
        <v>74</v>
      </c>
      <c r="C65" s="24">
        <v>43.8520087541317</v>
      </c>
      <c r="D65" s="24">
        <v>41.70085454946479</v>
      </c>
      <c r="E65" s="24">
        <v>-14.270322134566747</v>
      </c>
      <c r="F65" s="60">
        <v>0.0144</v>
      </c>
    </row>
    <row r="66" spans="2:6" ht="13.5">
      <c r="B66" s="27" t="s">
        <v>75</v>
      </c>
      <c r="C66" s="24">
        <v>39.07857107171837</v>
      </c>
      <c r="D66" s="24">
        <v>41.50809716752063</v>
      </c>
      <c r="E66" s="24">
        <v>-11.39984499724758</v>
      </c>
      <c r="F66" s="60">
        <v>0.0042</v>
      </c>
    </row>
    <row r="67" spans="2:6" ht="13.5">
      <c r="B67" s="27" t="s">
        <v>76</v>
      </c>
      <c r="C67" s="24">
        <v>34.999095706906246</v>
      </c>
      <c r="D67" s="24">
        <v>40.08416159318758</v>
      </c>
      <c r="E67" s="24">
        <v>-8.47077738302648</v>
      </c>
      <c r="F67" s="60">
        <v>0.006</v>
      </c>
    </row>
    <row r="68" spans="2:6" ht="13.5">
      <c r="B68" s="27" t="s">
        <v>77</v>
      </c>
      <c r="C68" s="24">
        <v>32.89706440677914</v>
      </c>
      <c r="D68" s="24">
        <v>37.49250931170187</v>
      </c>
      <c r="E68" s="24">
        <v>-4.510849913244187</v>
      </c>
      <c r="F68" s="60">
        <v>0.0184</v>
      </c>
    </row>
    <row r="69" spans="2:7" ht="13.5">
      <c r="B69" s="27" t="s">
        <v>78</v>
      </c>
      <c r="C69" s="24">
        <v>31.472001663934435</v>
      </c>
      <c r="D69" s="24">
        <v>34.009946235681355</v>
      </c>
      <c r="E69" s="24">
        <v>-0.39099937377847827</v>
      </c>
      <c r="F69" s="60">
        <v>0.0618</v>
      </c>
      <c r="G69" s="39">
        <v>0.0009000000000000015</v>
      </c>
    </row>
    <row r="70" spans="2:6" ht="13.5">
      <c r="B70" s="27" t="s">
        <v>79</v>
      </c>
      <c r="C70" s="24">
        <v>31.625499556379808</v>
      </c>
      <c r="D70" s="24">
        <v>29.775890094700898</v>
      </c>
      <c r="E70" s="24">
        <v>1.8227617296608531</v>
      </c>
      <c r="F70" s="60">
        <v>0.0544</v>
      </c>
    </row>
    <row r="71" spans="2:6" ht="13.5">
      <c r="B71" s="27" t="s">
        <v>80</v>
      </c>
      <c r="C71" s="24">
        <v>33.997044969830796</v>
      </c>
      <c r="D71" s="24">
        <v>25.171101268503087</v>
      </c>
      <c r="E71" s="24">
        <v>3.2449018500136813</v>
      </c>
      <c r="F71" s="60">
        <v>0.045</v>
      </c>
    </row>
    <row r="72" spans="2:6" ht="13.5">
      <c r="B72" s="27" t="s">
        <v>81</v>
      </c>
      <c r="C72" s="24">
        <v>37.29084848186885</v>
      </c>
      <c r="D72" s="24">
        <v>20.566847154308494</v>
      </c>
      <c r="E72" s="24">
        <v>3.7730225678526086</v>
      </c>
      <c r="F72" s="60">
        <v>0.05</v>
      </c>
    </row>
    <row r="73" spans="2:6" ht="13.5">
      <c r="B73" s="27" t="s">
        <v>82</v>
      </c>
      <c r="C73" s="24">
        <v>40.71577507819086</v>
      </c>
      <c r="D73" s="24">
        <v>16.05983703984031</v>
      </c>
      <c r="E73" s="24">
        <v>2.7559718739229484</v>
      </c>
      <c r="F73" s="60">
        <v>0.0532</v>
      </c>
    </row>
    <row r="74" spans="2:6" ht="13.5">
      <c r="B74" s="27" t="s">
        <v>83</v>
      </c>
      <c r="C74" s="24">
        <v>43.44945574665931</v>
      </c>
      <c r="D74" s="24">
        <v>11.738998967729769</v>
      </c>
      <c r="E74" s="24">
        <v>-0.21830973497346268</v>
      </c>
      <c r="F74" s="60">
        <v>0.0454</v>
      </c>
    </row>
    <row r="75" spans="2:6" ht="13.5">
      <c r="B75" s="27" t="s">
        <v>84</v>
      </c>
      <c r="C75" s="24">
        <v>46.742058847924795</v>
      </c>
      <c r="D75" s="24">
        <v>7.385961156934201</v>
      </c>
      <c r="E75" s="24">
        <v>-2.5996489254062496</v>
      </c>
      <c r="F75" s="60">
        <v>0.0526</v>
      </c>
    </row>
    <row r="76" spans="2:6" ht="13.5">
      <c r="B76" s="27" t="s">
        <v>85</v>
      </c>
      <c r="C76" s="24">
        <v>50.579872369171554</v>
      </c>
      <c r="D76" s="24">
        <v>2.27679476917862</v>
      </c>
      <c r="E76" s="24">
        <v>-3.737814528172365</v>
      </c>
      <c r="F76" s="60">
        <v>0.045</v>
      </c>
    </row>
    <row r="77" spans="2:6" ht="13.5">
      <c r="B77" s="27" t="s">
        <v>86</v>
      </c>
      <c r="C77" s="24">
        <v>50.642983592682526</v>
      </c>
      <c r="D77" s="24">
        <v>-4.995850427543498</v>
      </c>
      <c r="E77" s="24">
        <v>-5.407703692602496</v>
      </c>
      <c r="F77" s="60">
        <v>0.042</v>
      </c>
    </row>
    <row r="78" spans="2:6" ht="13.5">
      <c r="B78" s="27" t="s">
        <v>87</v>
      </c>
      <c r="C78" s="24">
        <v>47.95319263788018</v>
      </c>
      <c r="D78" s="24">
        <v>-9.939752501213881</v>
      </c>
      <c r="E78" s="24">
        <v>-7.86870288418738</v>
      </c>
      <c r="F78" s="60">
        <v>0.0418</v>
      </c>
    </row>
    <row r="79" spans="2:6" ht="13.5">
      <c r="B79" s="27" t="s">
        <v>88</v>
      </c>
      <c r="C79" s="24">
        <v>45.02274529300618</v>
      </c>
      <c r="D79" s="24">
        <v>-14.6161872786059</v>
      </c>
      <c r="E79" s="24">
        <v>-10.228977797561637</v>
      </c>
      <c r="F79" s="60">
        <v>0.0502</v>
      </c>
    </row>
    <row r="80" spans="2:6" ht="13.5">
      <c r="B80" s="27" t="s">
        <v>89</v>
      </c>
      <c r="C80" s="24">
        <v>42.891556984228785</v>
      </c>
      <c r="D80" s="24">
        <v>-18.938626542907055</v>
      </c>
      <c r="E80" s="24">
        <v>-12.817016783977312</v>
      </c>
      <c r="F80" s="60">
        <v>0.0504</v>
      </c>
    </row>
    <row r="81" spans="2:6" ht="13.5">
      <c r="B81" s="27" t="s">
        <v>90</v>
      </c>
      <c r="C81" s="24">
        <v>43.420595869210075</v>
      </c>
      <c r="D81" s="24">
        <v>-20.944872132555886</v>
      </c>
      <c r="E81" s="24">
        <v>-18.16107791582332</v>
      </c>
      <c r="F81" s="60">
        <v>0.0398</v>
      </c>
    </row>
    <row r="82" spans="2:6" ht="13.5">
      <c r="B82" s="27" t="s">
        <v>91</v>
      </c>
      <c r="C82" s="24">
        <v>43.358744132930596</v>
      </c>
      <c r="D82" s="24">
        <v>-24.012600579047703</v>
      </c>
      <c r="E82" s="24">
        <v>-23.49741995059756</v>
      </c>
      <c r="F82" s="60">
        <v>0.046</v>
      </c>
    </row>
    <row r="83" spans="2:6" ht="13.5">
      <c r="B83" s="27" t="s">
        <v>92</v>
      </c>
      <c r="C83" s="24">
        <v>42.64114438076744</v>
      </c>
      <c r="D83" s="24">
        <v>-29.830450509915803</v>
      </c>
      <c r="E83" s="24">
        <v>-22.29248582354733</v>
      </c>
      <c r="F83" s="60">
        <v>0.0488</v>
      </c>
    </row>
    <row r="84" spans="2:6" ht="13.5">
      <c r="B84" s="27" t="s">
        <v>93</v>
      </c>
      <c r="C84" s="24">
        <v>40.739433191832326</v>
      </c>
      <c r="D84" s="24">
        <v>-33.39822042791946</v>
      </c>
      <c r="E84" s="24">
        <v>-17.12532948225182</v>
      </c>
      <c r="F84" s="60">
        <v>0.0404</v>
      </c>
    </row>
    <row r="85" spans="2:6" ht="13.5">
      <c r="B85" s="27" t="s">
        <v>94</v>
      </c>
      <c r="C85" s="24">
        <v>38.8202526700626</v>
      </c>
      <c r="D85" s="24">
        <v>-36.255033860668625</v>
      </c>
      <c r="E85" s="24">
        <v>-13.002070609630692</v>
      </c>
      <c r="F85" s="60">
        <v>0.0408</v>
      </c>
    </row>
    <row r="86" spans="2:6" ht="13.5">
      <c r="B86" s="27" t="s">
        <v>95</v>
      </c>
      <c r="C86" s="24">
        <v>40.33545815205477</v>
      </c>
      <c r="D86" s="24">
        <v>-39.239599522247076</v>
      </c>
      <c r="E86" s="24">
        <v>-11.628624057051038</v>
      </c>
      <c r="F86" s="60">
        <v>0.0404</v>
      </c>
    </row>
    <row r="87" spans="2:6" ht="13.5">
      <c r="B87" s="27" t="s">
        <v>96</v>
      </c>
      <c r="C87" s="24">
        <v>45.09360315701461</v>
      </c>
      <c r="D87" s="24">
        <v>-41.03665980297404</v>
      </c>
      <c r="E87" s="24">
        <v>-11.525463233935954</v>
      </c>
      <c r="F87" s="60">
        <v>0.0362</v>
      </c>
    </row>
    <row r="88" spans="2:6" ht="13.5">
      <c r="B88" s="27" t="s">
        <v>97</v>
      </c>
      <c r="C88" s="24">
        <v>50.68500231480145</v>
      </c>
      <c r="D88" s="24">
        <v>-41.59822988535069</v>
      </c>
      <c r="E88" s="24">
        <v>-11.598370166685253</v>
      </c>
      <c r="F88" s="60">
        <v>0.0322</v>
      </c>
    </row>
    <row r="89" spans="2:6" ht="13.5">
      <c r="B89" s="27" t="s">
        <v>98</v>
      </c>
      <c r="C89" s="24">
        <v>56.39515921564521</v>
      </c>
      <c r="D89" s="24">
        <v>-41.35205915317542</v>
      </c>
      <c r="E89" s="24">
        <v>-11.468012520267774</v>
      </c>
      <c r="F89" s="60">
        <v>0.0312</v>
      </c>
    </row>
    <row r="90" spans="2:6" ht="13.5">
      <c r="B90" s="27" t="s">
        <v>99</v>
      </c>
      <c r="C90" s="24">
        <v>62.016801613828335</v>
      </c>
      <c r="D90" s="24">
        <v>-40.37581087348242</v>
      </c>
      <c r="E90" s="24">
        <v>-11.159675457687968</v>
      </c>
      <c r="F90" s="60">
        <v>0.0314</v>
      </c>
    </row>
    <row r="91" spans="2:6" ht="13.5">
      <c r="B91" s="27" t="s">
        <v>100</v>
      </c>
      <c r="C91" s="24">
        <v>67.42013626656895</v>
      </c>
      <c r="D91" s="24">
        <v>-38.76008660703302</v>
      </c>
      <c r="E91" s="24">
        <v>-10.303532391593299</v>
      </c>
      <c r="F91" s="60">
        <v>0.004</v>
      </c>
    </row>
    <row r="92" spans="2:6" ht="13.5">
      <c r="B92" s="27" t="s">
        <v>101</v>
      </c>
      <c r="C92" s="24">
        <v>72.51411623281444</v>
      </c>
      <c r="D92" s="24">
        <v>-36.540304920358125</v>
      </c>
      <c r="E92" s="24">
        <v>-8.927912305694038</v>
      </c>
      <c r="F92" s="60">
        <v>0.0066</v>
      </c>
    </row>
    <row r="93" spans="2:6" ht="13.5">
      <c r="B93" s="27" t="s">
        <v>102</v>
      </c>
      <c r="C93" s="24">
        <v>77.31790495265025</v>
      </c>
      <c r="D93" s="24">
        <v>-33.61540388786348</v>
      </c>
      <c r="E93" s="24">
        <v>-7.743310699338284</v>
      </c>
      <c r="F93" s="60">
        <v>0.0064</v>
      </c>
    </row>
    <row r="94" spans="2:6" ht="13.5">
      <c r="B94" s="27" t="s">
        <v>103</v>
      </c>
      <c r="C94" s="24">
        <v>81.80212993042008</v>
      </c>
      <c r="D94" s="24">
        <v>-30.01779570569252</v>
      </c>
      <c r="E94" s="24">
        <v>-7.129736666945362</v>
      </c>
      <c r="F94" s="60">
        <v>0.005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4"/>
  <sheetViews>
    <sheetView workbookViewId="0" topLeftCell="A1">
      <selection activeCell="D10" sqref="D1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104</v>
      </c>
      <c r="D2" s="68"/>
      <c r="E2" s="3"/>
      <c r="F2" s="4" t="s">
        <v>3</v>
      </c>
      <c r="G2" s="11">
        <v>39164.257939814815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105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0.017599999999999998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0.04314736087193354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0.04114736087193354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0.009966347631222928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-0.002508899486798555</v>
      </c>
      <c r="D47" s="24">
        <v>-0.003244631156253064</v>
      </c>
      <c r="E47" s="24">
        <v>0.002234442657606195</v>
      </c>
      <c r="F47" s="60">
        <v>0.0094</v>
      </c>
    </row>
    <row r="48" spans="2:6" ht="13.5">
      <c r="B48" s="27" t="s">
        <v>57</v>
      </c>
      <c r="C48" s="24">
        <v>-0.003274845069967114</v>
      </c>
      <c r="D48" s="24">
        <v>-0.004749779484185979</v>
      </c>
      <c r="E48" s="24">
        <v>0.001251186339194632</v>
      </c>
      <c r="F48" s="60">
        <v>0.0118</v>
      </c>
    </row>
    <row r="49" spans="2:6" ht="13.5">
      <c r="B49" s="27" t="s">
        <v>58</v>
      </c>
      <c r="C49" s="24">
        <v>-0.001537827554457749</v>
      </c>
      <c r="D49" s="24">
        <v>-0.0032139772374719655</v>
      </c>
      <c r="E49" s="24">
        <v>0.0008774668830344723</v>
      </c>
      <c r="F49" s="60">
        <v>0.0074</v>
      </c>
    </row>
    <row r="50" spans="2:6" ht="13.5">
      <c r="B50" s="27" t="s">
        <v>59</v>
      </c>
      <c r="C50" s="24">
        <v>-0.0007312960258900603</v>
      </c>
      <c r="D50" s="24">
        <v>-0.007028952640311559</v>
      </c>
      <c r="E50" s="24">
        <v>0.004999937194689608</v>
      </c>
      <c r="F50" s="60">
        <v>0.0174</v>
      </c>
    </row>
    <row r="51" spans="2:6" ht="13.5">
      <c r="B51" s="27" t="s">
        <v>60</v>
      </c>
      <c r="C51" s="24">
        <v>0.0012763391052885709</v>
      </c>
      <c r="D51" s="24">
        <v>-0.006318456241825032</v>
      </c>
      <c r="E51" s="24">
        <v>0.005427470214076635</v>
      </c>
      <c r="F51" s="60">
        <v>0.0168</v>
      </c>
    </row>
    <row r="52" spans="2:6" ht="13.5">
      <c r="B52" s="27" t="s">
        <v>61</v>
      </c>
      <c r="C52" s="24">
        <v>0.003731781204137974</v>
      </c>
      <c r="D52" s="24">
        <v>-0.006173162455088477</v>
      </c>
      <c r="E52" s="24">
        <v>0.007240492048943281</v>
      </c>
      <c r="F52" s="60">
        <v>0.0204</v>
      </c>
    </row>
    <row r="53" spans="2:6" ht="13.5">
      <c r="B53" s="27" t="s">
        <v>62</v>
      </c>
      <c r="C53" s="24">
        <v>0.005243807377382836</v>
      </c>
      <c r="D53" s="24">
        <v>-0.007672526983949712</v>
      </c>
      <c r="E53" s="24">
        <v>0.006807212279337449</v>
      </c>
      <c r="F53" s="60">
        <v>0.023</v>
      </c>
    </row>
    <row r="54" spans="2:6" ht="13.5">
      <c r="B54" s="27" t="s">
        <v>63</v>
      </c>
      <c r="C54" s="24">
        <v>0.008134972587512834</v>
      </c>
      <c r="D54" s="24">
        <v>-0.010208073028932674</v>
      </c>
      <c r="E54" s="24">
        <v>0.008316824583708637</v>
      </c>
      <c r="F54" s="60">
        <v>0.031</v>
      </c>
    </row>
    <row r="55" spans="2:6" ht="13.5">
      <c r="B55" s="27" t="s">
        <v>64</v>
      </c>
      <c r="C55" s="24">
        <v>0.008564945247016453</v>
      </c>
      <c r="D55" s="24">
        <v>-0.009209874495253345</v>
      </c>
      <c r="E55" s="24">
        <v>0.007453319809677339</v>
      </c>
      <c r="F55" s="60">
        <v>0.0292</v>
      </c>
    </row>
    <row r="56" spans="2:6" ht="13.5">
      <c r="B56" s="27" t="s">
        <v>65</v>
      </c>
      <c r="C56" s="24">
        <v>0.011289242290416723</v>
      </c>
      <c r="D56" s="24">
        <v>-0.009188702365648282</v>
      </c>
      <c r="E56" s="24">
        <v>0.009508221907315928</v>
      </c>
      <c r="F56" s="60">
        <v>0.0348</v>
      </c>
    </row>
    <row r="57" spans="2:6" ht="13.5">
      <c r="B57" s="27" t="s">
        <v>66</v>
      </c>
      <c r="C57" s="24">
        <v>0.010048071993395524</v>
      </c>
      <c r="D57" s="24">
        <v>-0.01543307859271792</v>
      </c>
      <c r="E57" s="24">
        <v>-0.005706540687077322</v>
      </c>
      <c r="F57" s="60">
        <v>0.0386</v>
      </c>
    </row>
    <row r="58" spans="2:6" ht="13.5">
      <c r="B58" s="27" t="s">
        <v>67</v>
      </c>
      <c r="C58" s="24">
        <v>0.011665179966954042</v>
      </c>
      <c r="D58" s="24">
        <v>-0.013207263699253957</v>
      </c>
      <c r="E58" s="24">
        <v>-0.003408664437383635</v>
      </c>
      <c r="F58" s="60">
        <v>0.0358</v>
      </c>
    </row>
    <row r="59" spans="2:6" ht="13.5">
      <c r="B59" s="27" t="s">
        <v>68</v>
      </c>
      <c r="C59" s="24">
        <v>0.01285707926018631</v>
      </c>
      <c r="D59" s="24">
        <v>-0.013386476705491646</v>
      </c>
      <c r="E59" s="24">
        <v>-0.00609537965330631</v>
      </c>
      <c r="F59" s="60">
        <v>0.039</v>
      </c>
    </row>
    <row r="60" spans="2:6" ht="13.5">
      <c r="B60" s="27" t="s">
        <v>69</v>
      </c>
      <c r="C60" s="24">
        <v>0.011263619511353795</v>
      </c>
      <c r="D60" s="24">
        <v>-0.01326657840901646</v>
      </c>
      <c r="E60" s="24">
        <v>-0.012342424588648981</v>
      </c>
      <c r="F60" s="60">
        <v>0.0426</v>
      </c>
    </row>
    <row r="61" spans="2:6" ht="13.5">
      <c r="B61" s="27" t="s">
        <v>70</v>
      </c>
      <c r="C61" s="24">
        <v>0.011776008593969323</v>
      </c>
      <c r="D61" s="24">
        <v>-0.013357400699597122</v>
      </c>
      <c r="E61" s="24">
        <v>-0.016369054911582026</v>
      </c>
      <c r="F61" s="60">
        <v>0.0484</v>
      </c>
    </row>
    <row r="62" spans="2:7" ht="13.5">
      <c r="B62" s="27" t="s">
        <v>71</v>
      </c>
      <c r="C62" s="24">
        <v>0.014458648559511289</v>
      </c>
      <c r="D62" s="24">
        <v>-0.01845122428508006</v>
      </c>
      <c r="E62" s="24">
        <v>-0.029751578911103138</v>
      </c>
      <c r="F62" s="60">
        <v>0.0758</v>
      </c>
      <c r="G62" s="39">
        <v>0.007900000000000004</v>
      </c>
    </row>
    <row r="63" spans="2:7" ht="13.5">
      <c r="B63" s="27" t="s">
        <v>72</v>
      </c>
      <c r="C63" s="24">
        <v>0.01533956112744761</v>
      </c>
      <c r="D63" s="24">
        <v>-0.01706861754038158</v>
      </c>
      <c r="E63" s="24">
        <v>-0.031506207174377465</v>
      </c>
      <c r="F63" s="60">
        <v>0.078</v>
      </c>
      <c r="G63" s="39">
        <v>0.009000000000000001</v>
      </c>
    </row>
    <row r="64" spans="2:7" ht="13.5">
      <c r="B64" s="27" t="s">
        <v>73</v>
      </c>
      <c r="C64" s="24">
        <v>0.01594006138203241</v>
      </c>
      <c r="D64" s="24">
        <v>-0.016603616567522295</v>
      </c>
      <c r="E64" s="24">
        <v>-0.03649560398498153</v>
      </c>
      <c r="F64" s="60">
        <v>0.0862</v>
      </c>
      <c r="G64" s="39">
        <v>0.0131</v>
      </c>
    </row>
    <row r="65" spans="2:6" ht="13.5">
      <c r="B65" s="27" t="s">
        <v>74</v>
      </c>
      <c r="C65" s="24">
        <v>0.007091245868295459</v>
      </c>
      <c r="D65" s="24">
        <v>0.0010454505352086585</v>
      </c>
      <c r="E65" s="24">
        <v>-0.00027786543325269975</v>
      </c>
      <c r="F65" s="60">
        <v>0.0144</v>
      </c>
    </row>
    <row r="66" spans="2:6" ht="13.5">
      <c r="B66" s="27" t="s">
        <v>75</v>
      </c>
      <c r="C66" s="24">
        <v>-0.0006710717183722181</v>
      </c>
      <c r="D66" s="24">
        <v>-0.0008971675206339569</v>
      </c>
      <c r="E66" s="24">
        <v>-0.0017550027524197986</v>
      </c>
      <c r="F66" s="60">
        <v>0.0042</v>
      </c>
    </row>
    <row r="67" spans="2:6" ht="13.5">
      <c r="B67" s="27" t="s">
        <v>76</v>
      </c>
      <c r="C67" s="24">
        <v>-0.002195706906249484</v>
      </c>
      <c r="D67" s="24">
        <v>-0.0016615931875776369</v>
      </c>
      <c r="E67" s="24">
        <v>0.0011773830264800722</v>
      </c>
      <c r="F67" s="60">
        <v>0.006</v>
      </c>
    </row>
    <row r="68" spans="2:6" ht="13.5">
      <c r="B68" s="27" t="s">
        <v>77</v>
      </c>
      <c r="C68" s="24">
        <v>-0.004464406779135288</v>
      </c>
      <c r="D68" s="24">
        <v>-0.007209311701871002</v>
      </c>
      <c r="E68" s="24">
        <v>-0.00355008675581292</v>
      </c>
      <c r="F68" s="60">
        <v>0.0184</v>
      </c>
    </row>
    <row r="69" spans="2:7" ht="13.5">
      <c r="B69" s="27" t="s">
        <v>78</v>
      </c>
      <c r="C69" s="24">
        <v>-0.001701663934433384</v>
      </c>
      <c r="D69" s="24">
        <v>0.006853764318648814</v>
      </c>
      <c r="E69" s="24">
        <v>-0.03010062622152171</v>
      </c>
      <c r="F69" s="60">
        <v>0.0618</v>
      </c>
      <c r="G69" s="39">
        <v>0.0009000000000000015</v>
      </c>
    </row>
    <row r="70" spans="2:6" ht="13.5">
      <c r="B70" s="27" t="s">
        <v>79</v>
      </c>
      <c r="C70" s="24">
        <v>-0.008899556379809326</v>
      </c>
      <c r="D70" s="24">
        <v>0.0005099052991006658</v>
      </c>
      <c r="E70" s="24">
        <v>-0.025661729660853227</v>
      </c>
      <c r="F70" s="60">
        <v>0.0544</v>
      </c>
    </row>
    <row r="71" spans="2:6" ht="13.5">
      <c r="B71" s="27" t="s">
        <v>80</v>
      </c>
      <c r="C71" s="24">
        <v>-0.007744969830795867</v>
      </c>
      <c r="D71" s="24">
        <v>-0.002701268503088272</v>
      </c>
      <c r="E71" s="24">
        <v>-0.020901850013681056</v>
      </c>
      <c r="F71" s="60">
        <v>0.045</v>
      </c>
    </row>
    <row r="72" spans="2:6" ht="13.5">
      <c r="B72" s="27" t="s">
        <v>81</v>
      </c>
      <c r="C72" s="24">
        <v>-0.007748481868851798</v>
      </c>
      <c r="D72" s="24">
        <v>-0.004547154308493617</v>
      </c>
      <c r="E72" s="24">
        <v>-0.023322567852608778</v>
      </c>
      <c r="F72" s="60">
        <v>0.05</v>
      </c>
    </row>
    <row r="73" spans="2:6" ht="13.5">
      <c r="B73" s="27" t="s">
        <v>82</v>
      </c>
      <c r="C73" s="24">
        <v>-0.007075078190858619</v>
      </c>
      <c r="D73" s="24">
        <v>-0.006937039840309467</v>
      </c>
      <c r="E73" s="24">
        <v>-0.02467187392294834</v>
      </c>
      <c r="F73" s="60">
        <v>0.0532</v>
      </c>
    </row>
    <row r="74" spans="2:6" ht="13.5">
      <c r="B74" s="27" t="s">
        <v>83</v>
      </c>
      <c r="C74" s="24">
        <v>-0.004955746659312865</v>
      </c>
      <c r="D74" s="24">
        <v>-0.007998967729768935</v>
      </c>
      <c r="E74" s="24">
        <v>-0.020690265026537313</v>
      </c>
      <c r="F74" s="60">
        <v>0.0454</v>
      </c>
    </row>
    <row r="75" spans="2:6" ht="13.5">
      <c r="B75" s="27" t="s">
        <v>84</v>
      </c>
      <c r="C75" s="24">
        <v>-0.005558847924795884</v>
      </c>
      <c r="D75" s="24">
        <v>-0.005761156934200429</v>
      </c>
      <c r="E75" s="24">
        <v>-0.025051074593750222</v>
      </c>
      <c r="F75" s="60">
        <v>0.0526</v>
      </c>
    </row>
    <row r="76" spans="2:6" ht="13.5">
      <c r="B76" s="27" t="s">
        <v>85</v>
      </c>
      <c r="C76" s="24">
        <v>0.006127630828444808</v>
      </c>
      <c r="D76" s="24">
        <v>-0.01319476917862028</v>
      </c>
      <c r="E76" s="24">
        <v>-0.017185471827634746</v>
      </c>
      <c r="F76" s="60">
        <v>0.045</v>
      </c>
    </row>
    <row r="77" spans="2:6" ht="13.5">
      <c r="B77" s="27" t="s">
        <v>86</v>
      </c>
      <c r="C77" s="24">
        <v>-0.006683592682527717</v>
      </c>
      <c r="D77" s="24">
        <v>-0.01134957245650181</v>
      </c>
      <c r="E77" s="24">
        <v>-0.016296307397504428</v>
      </c>
      <c r="F77" s="60">
        <v>0.042</v>
      </c>
    </row>
    <row r="78" spans="2:6" ht="13.5">
      <c r="B78" s="27" t="s">
        <v>87</v>
      </c>
      <c r="C78" s="24">
        <v>-0.006992637880181007</v>
      </c>
      <c r="D78" s="24">
        <v>-0.012247498786118527</v>
      </c>
      <c r="E78" s="24">
        <v>-0.015397115812620044</v>
      </c>
      <c r="F78" s="60">
        <v>0.0418</v>
      </c>
    </row>
    <row r="79" spans="2:6" ht="13.5">
      <c r="B79" s="27" t="s">
        <v>88</v>
      </c>
      <c r="C79" s="24">
        <v>0.002954706993818945</v>
      </c>
      <c r="D79" s="24">
        <v>-0.0030127213941000264</v>
      </c>
      <c r="E79" s="24">
        <v>-0.02472220243836354</v>
      </c>
      <c r="F79" s="60">
        <v>0.0502</v>
      </c>
    </row>
    <row r="80" spans="2:6" ht="13.5">
      <c r="B80" s="27" t="s">
        <v>89</v>
      </c>
      <c r="C80" s="24">
        <v>0.00474301577121139</v>
      </c>
      <c r="D80" s="24">
        <v>-0.0006734570929438632</v>
      </c>
      <c r="E80" s="24">
        <v>-0.02478321602268707</v>
      </c>
      <c r="F80" s="60">
        <v>0.0504</v>
      </c>
    </row>
    <row r="81" spans="2:6" ht="13.5">
      <c r="B81" s="27" t="s">
        <v>90</v>
      </c>
      <c r="C81" s="24">
        <v>-0.0014958692100748294</v>
      </c>
      <c r="D81" s="24">
        <v>-0.019827867444114133</v>
      </c>
      <c r="E81" s="24">
        <v>-0.0014220841766814374</v>
      </c>
      <c r="F81" s="60">
        <v>0.0398</v>
      </c>
    </row>
    <row r="82" spans="2:6" ht="13.5">
      <c r="B82" s="27" t="s">
        <v>91</v>
      </c>
      <c r="C82" s="24">
        <v>-0.0025441329305948557</v>
      </c>
      <c r="D82" s="24">
        <v>-0.02059942095229772</v>
      </c>
      <c r="E82" s="24">
        <v>-0.00988004940244025</v>
      </c>
      <c r="F82" s="60">
        <v>0.046</v>
      </c>
    </row>
    <row r="83" spans="2:6" ht="13.5">
      <c r="B83" s="27" t="s">
        <v>92</v>
      </c>
      <c r="C83" s="24">
        <v>-0.005144380767440282</v>
      </c>
      <c r="D83" s="24">
        <v>-0.023749490084195912</v>
      </c>
      <c r="E83" s="24">
        <v>0.0024858235473317336</v>
      </c>
      <c r="F83" s="60">
        <v>0.0488</v>
      </c>
    </row>
    <row r="84" spans="2:6" ht="13.5">
      <c r="B84" s="27" t="s">
        <v>93</v>
      </c>
      <c r="C84" s="24">
        <v>0.005766808167670945</v>
      </c>
      <c r="D84" s="24">
        <v>-7.957208053710474E-05</v>
      </c>
      <c r="E84" s="24">
        <v>-0.019370517748178884</v>
      </c>
      <c r="F84" s="60">
        <v>0.0404</v>
      </c>
    </row>
    <row r="85" spans="2:6" ht="13.5">
      <c r="B85" s="27" t="s">
        <v>94</v>
      </c>
      <c r="C85" s="24">
        <v>0.003147329937398524</v>
      </c>
      <c r="D85" s="24">
        <v>0.0004338606686218327</v>
      </c>
      <c r="E85" s="24">
        <v>-0.020129390369307387</v>
      </c>
      <c r="F85" s="60">
        <v>0.0408</v>
      </c>
    </row>
    <row r="86" spans="2:6" ht="13.5">
      <c r="B86" s="27" t="s">
        <v>95</v>
      </c>
      <c r="C86" s="24">
        <v>-0.0004581520547688456</v>
      </c>
      <c r="D86" s="24">
        <v>-0.0014004777529237344</v>
      </c>
      <c r="E86" s="24">
        <v>-0.020175942948961634</v>
      </c>
      <c r="F86" s="60">
        <v>0.0404</v>
      </c>
    </row>
    <row r="87" spans="2:6" ht="13.5">
      <c r="B87" s="27" t="s">
        <v>96</v>
      </c>
      <c r="C87" s="24">
        <v>-0.0038031570146159765</v>
      </c>
      <c r="D87" s="24">
        <v>0.0019598029740421907</v>
      </c>
      <c r="E87" s="24">
        <v>-0.01753676606404575</v>
      </c>
      <c r="F87" s="60">
        <v>0.0362</v>
      </c>
    </row>
    <row r="88" spans="2:6" ht="13.5">
      <c r="B88" s="27" t="s">
        <v>97</v>
      </c>
      <c r="C88" s="24">
        <v>-0.004002314801454077</v>
      </c>
      <c r="D88" s="24">
        <v>0.0027298853506891874</v>
      </c>
      <c r="E88" s="24">
        <v>-0.015329833314746466</v>
      </c>
      <c r="F88" s="60">
        <v>0.0322</v>
      </c>
    </row>
    <row r="89" spans="2:6" ht="13.5">
      <c r="B89" s="27" t="s">
        <v>98</v>
      </c>
      <c r="C89" s="24">
        <v>-0.0035592156452111112</v>
      </c>
      <c r="D89" s="24">
        <v>0.0030591531754211587</v>
      </c>
      <c r="E89" s="24">
        <v>-0.014887479732227149</v>
      </c>
      <c r="F89" s="60">
        <v>0.0312</v>
      </c>
    </row>
    <row r="90" spans="2:6" ht="13.5">
      <c r="B90" s="27" t="s">
        <v>99</v>
      </c>
      <c r="C90" s="24">
        <v>-0.004001613828336303</v>
      </c>
      <c r="D90" s="24">
        <v>0.002610873482424836</v>
      </c>
      <c r="E90" s="24">
        <v>-0.01492454231203233</v>
      </c>
      <c r="F90" s="60">
        <v>0.0314</v>
      </c>
    </row>
    <row r="91" spans="2:6" ht="13.5">
      <c r="B91" s="27" t="s">
        <v>100</v>
      </c>
      <c r="C91" s="24">
        <v>-0.0008362665689389814</v>
      </c>
      <c r="D91" s="24">
        <v>8.660703301899275E-05</v>
      </c>
      <c r="E91" s="24">
        <v>-0.0018676084067017484</v>
      </c>
      <c r="F91" s="60">
        <v>0.004</v>
      </c>
    </row>
    <row r="92" spans="2:6" ht="13.5">
      <c r="B92" s="27" t="s">
        <v>101</v>
      </c>
      <c r="C92" s="24">
        <v>-0.0027162328144498815</v>
      </c>
      <c r="D92" s="24">
        <v>-0.0012950796418778054</v>
      </c>
      <c r="E92" s="24">
        <v>-0.0012876943059616508</v>
      </c>
      <c r="F92" s="60">
        <v>0.0066</v>
      </c>
    </row>
    <row r="93" spans="2:6" ht="13.5">
      <c r="B93" s="27" t="s">
        <v>102</v>
      </c>
      <c r="C93" s="24">
        <v>-0.002404952650252312</v>
      </c>
      <c r="D93" s="24">
        <v>-0.0014961121365217878</v>
      </c>
      <c r="E93" s="24">
        <v>-0.001489300661715376</v>
      </c>
      <c r="F93" s="60">
        <v>0.0064</v>
      </c>
    </row>
    <row r="94" spans="2:6" ht="13.5">
      <c r="B94" s="27" t="s">
        <v>103</v>
      </c>
      <c r="C94" s="24">
        <v>-0.0018299304200866118</v>
      </c>
      <c r="D94" s="24">
        <v>-0.00170429430747987</v>
      </c>
      <c r="E94" s="24">
        <v>0.00013666694536240698</v>
      </c>
      <c r="F94" s="60">
        <v>0.005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="200" zoomScaleNormal="20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39164.257939814815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91.66666666666666</v>
      </c>
      <c r="H36" s="56"/>
    </row>
    <row r="37" spans="2:8" ht="13.5">
      <c r="B37" s="49" t="s">
        <v>39</v>
      </c>
      <c r="C37" s="44">
        <v>0</v>
      </c>
      <c r="D37" s="44"/>
      <c r="E37" s="44">
        <v>4</v>
      </c>
      <c r="F37" s="44">
        <v>4</v>
      </c>
      <c r="G37" s="45">
        <v>8.333333333333332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48</v>
      </c>
      <c r="F39" s="44">
        <v>48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0.01594006138203241</v>
      </c>
      <c r="D42" s="42">
        <v>0.006853764318648814</v>
      </c>
      <c r="E42" s="42">
        <v>0.009508221907315928</v>
      </c>
      <c r="F42" s="51">
        <v>0.04314736087193354</v>
      </c>
    </row>
    <row r="43" spans="2:6" ht="13.5">
      <c r="B43" s="49" t="s">
        <v>13</v>
      </c>
      <c r="C43" s="42">
        <v>-0.008899556379809326</v>
      </c>
      <c r="D43" s="42">
        <v>-0.023749490084195912</v>
      </c>
      <c r="E43" s="42">
        <v>-0.03649560398498153</v>
      </c>
      <c r="F43" s="51">
        <v>0.002</v>
      </c>
    </row>
    <row r="44" spans="2:6" ht="13.5">
      <c r="B44" s="49" t="s">
        <v>14</v>
      </c>
      <c r="C44" s="42">
        <v>0.024839617761841737</v>
      </c>
      <c r="D44" s="42">
        <v>0.030603254402844726</v>
      </c>
      <c r="E44" s="42">
        <v>0.046003825892297456</v>
      </c>
      <c r="F44" s="51">
        <v>0.04114736087193354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0.0013724835036413492</v>
      </c>
      <c r="D46" s="42">
        <v>-0.006600772558020431</v>
      </c>
      <c r="E46" s="42">
        <v>-0.010342239001810374</v>
      </c>
      <c r="F46" s="51">
        <v>0.017599999999999998</v>
      </c>
    </row>
    <row r="47" spans="2:6" ht="13.5">
      <c r="B47" s="49" t="s">
        <v>26</v>
      </c>
      <c r="C47" s="42">
        <v>0.007066161943380422</v>
      </c>
      <c r="D47" s="42">
        <v>0.009697972639220016</v>
      </c>
      <c r="E47" s="42">
        <v>0.016217845762550663</v>
      </c>
      <c r="F47" s="51">
        <v>0.02017423701404889</v>
      </c>
    </row>
    <row r="48" spans="2:6" ht="13.5">
      <c r="B48" s="49" t="s">
        <v>27</v>
      </c>
      <c r="C48" s="42">
        <v>0.007004941743240202</v>
      </c>
      <c r="D48" s="42">
        <v>0.007180148160506152</v>
      </c>
      <c r="E48" s="42">
        <v>0.012624459081018941</v>
      </c>
      <c r="F48" s="51">
        <v>0.009966347631222928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11</v>
      </c>
      <c r="F1" t="s">
        <v>21</v>
      </c>
      <c r="G1">
        <v>48</v>
      </c>
    </row>
    <row r="2" spans="2:3" ht="12.75">
      <c r="B2">
        <v>-0.03</v>
      </c>
      <c r="C2">
        <f>MAX(GaussDistr_1)-1</f>
        <v>11</v>
      </c>
    </row>
    <row r="3" spans="1:16" ht="12.75">
      <c r="A3" t="str">
        <f>"-3s"</f>
        <v>-3s</v>
      </c>
      <c r="B3">
        <v>-0.012299042893668788</v>
      </c>
      <c r="C3">
        <f aca="true" t="shared" si="0" ref="C3:C33">NORMDIST(B3,AveDev3D_0,StandardDev3D_0,FALSE)*NumPoints_7*I3</f>
        <v>0.042545744754605</v>
      </c>
      <c r="D3">
        <v>0</v>
      </c>
      <c r="F3" t="s">
        <v>17</v>
      </c>
      <c r="G3">
        <v>15</v>
      </c>
      <c r="I3">
        <f>B5-B4</f>
        <v>0.001993269526244592</v>
      </c>
      <c r="N3">
        <v>0.03</v>
      </c>
      <c r="O3">
        <v>-0.03</v>
      </c>
      <c r="P3">
        <v>0.017599999999999998</v>
      </c>
    </row>
    <row r="4" spans="1:16" ht="12.75">
      <c r="B4">
        <v>-0.010305773367424206</v>
      </c>
      <c r="C4">
        <f t="shared" si="0"/>
        <v>0.07598833519660775</v>
      </c>
      <c r="D4">
        <v>0</v>
      </c>
      <c r="F4" t="s">
        <v>18</v>
      </c>
      <c r="G4">
        <v>5</v>
      </c>
      <c r="I4">
        <f>I3</f>
        <v>0.001993269526244592</v>
      </c>
      <c r="N4">
        <v>0.03</v>
      </c>
      <c r="O4">
        <v>-0.03</v>
      </c>
      <c r="P4">
        <v>0.017599999999999998</v>
      </c>
    </row>
    <row r="5" spans="1:16" ht="12.75">
      <c r="B5">
        <v>-0.008312503841179614</v>
      </c>
      <c r="C5">
        <f t="shared" si="0"/>
        <v>0.13039650464338234</v>
      </c>
      <c r="D5">
        <v>0</v>
      </c>
      <c r="I5">
        <f>I4</f>
        <v>0.001993269526244592</v>
      </c>
      <c r="N5">
        <v>0.03</v>
      </c>
      <c r="O5">
        <v>-0.03</v>
      </c>
      <c r="P5">
        <v>0.017599999999999998</v>
      </c>
    </row>
    <row r="6" spans="1:16" ht="12.75">
      <c r="B6">
        <v>-0.006319234314935029</v>
      </c>
      <c r="C6">
        <f t="shared" si="0"/>
        <v>0.21498749083049248</v>
      </c>
      <c r="D6">
        <v>0</v>
      </c>
      <c r="I6">
        <f aca="true" t="shared" si="1" ref="I6:I33">I5</f>
        <v>0.001993269526244592</v>
      </c>
      <c r="N6">
        <v>0.03</v>
      </c>
      <c r="O6">
        <v>-0.03</v>
      </c>
      <c r="P6">
        <v>0.017599999999999998</v>
      </c>
    </row>
    <row r="7" spans="1:16" ht="12.75">
      <c r="B7">
        <v>-0.004325964788690448</v>
      </c>
      <c r="C7">
        <f t="shared" si="0"/>
        <v>0.34055609132382253</v>
      </c>
      <c r="D7">
        <v>0</v>
      </c>
      <c r="I7">
        <f t="shared" si="1"/>
        <v>0.001993269526244592</v>
      </c>
      <c r="N7">
        <v>0.03</v>
      </c>
      <c r="O7">
        <v>-0.03</v>
      </c>
      <c r="P7">
        <v>0.017599999999999998</v>
      </c>
    </row>
    <row r="8" spans="1:16" ht="12.75">
      <c r="A8" t="str">
        <f>"-2s"</f>
        <v>-2s</v>
      </c>
      <c r="B8">
        <v>-0.0023326952624458594</v>
      </c>
      <c r="C8">
        <f t="shared" si="0"/>
        <v>0.5183132785266069</v>
      </c>
      <c r="D8">
        <v>0</v>
      </c>
      <c r="I8">
        <f t="shared" si="1"/>
        <v>0.001993269526244592</v>
      </c>
      <c r="N8">
        <v>0.03</v>
      </c>
      <c r="O8">
        <v>-0.03</v>
      </c>
      <c r="P8">
        <v>0.017599999999999998</v>
      </c>
    </row>
    <row r="9" spans="1:16" ht="12.75">
      <c r="B9">
        <v>-0.0003394257362012709</v>
      </c>
      <c r="C9">
        <f t="shared" si="0"/>
        <v>0.7579215196885863</v>
      </c>
      <c r="D9">
        <v>0</v>
      </c>
      <c r="I9">
        <f t="shared" si="1"/>
        <v>0.001993269526244592</v>
      </c>
      <c r="N9">
        <v>0.03</v>
      </c>
      <c r="O9">
        <v>-0.03</v>
      </c>
      <c r="P9">
        <v>0.017599999999999998</v>
      </c>
    </row>
    <row r="10" spans="1:16" ht="12.75">
      <c r="B10">
        <v>0.0016538437900433106</v>
      </c>
      <c r="C10">
        <f t="shared" si="0"/>
        <v>1.0648400129227764</v>
      </c>
      <c r="D10">
        <v>0</v>
      </c>
      <c r="I10">
        <f t="shared" si="1"/>
        <v>0.001993269526244592</v>
      </c>
      <c r="N10">
        <v>0.03</v>
      </c>
      <c r="O10">
        <v>-0.03</v>
      </c>
      <c r="P10">
        <v>0.017599999999999998</v>
      </c>
    </row>
    <row r="11" spans="1:16" ht="12.75">
      <c r="B11">
        <v>0.0036471133162878956</v>
      </c>
      <c r="C11">
        <f t="shared" si="0"/>
        <v>1.4373836701031544</v>
      </c>
      <c r="D11">
        <v>3</v>
      </c>
      <c r="I11">
        <f t="shared" si="1"/>
        <v>0.001993269526244592</v>
      </c>
      <c r="N11">
        <v>0.03</v>
      </c>
      <c r="O11">
        <v>-0.03</v>
      </c>
      <c r="P11">
        <v>0.017599999999999998</v>
      </c>
    </row>
    <row r="12" spans="1:16" ht="12.75">
      <c r="B12">
        <v>0.005640382842532484</v>
      </c>
      <c r="C12">
        <f t="shared" si="0"/>
        <v>1.86418612783885</v>
      </c>
      <c r="D12">
        <v>4</v>
      </c>
      <c r="I12">
        <f t="shared" si="1"/>
        <v>0.001993269526244592</v>
      </c>
      <c r="N12">
        <v>0.03</v>
      </c>
      <c r="O12">
        <v>-0.03</v>
      </c>
      <c r="P12">
        <v>0.017599999999999998</v>
      </c>
    </row>
    <row r="13" spans="1:16" ht="12.75">
      <c r="B13">
        <v>0.007633652368777069</v>
      </c>
      <c r="C13">
        <f t="shared" si="0"/>
        <v>2.322918955383783</v>
      </c>
      <c r="D13">
        <v>1</v>
      </c>
      <c r="I13">
        <f t="shared" si="1"/>
        <v>0.001993269526244592</v>
      </c>
      <c r="N13">
        <v>0.03</v>
      </c>
      <c r="O13">
        <v>-0.03</v>
      </c>
      <c r="P13">
        <v>0.017599999999999998</v>
      </c>
    </row>
    <row r="14" spans="1:16" ht="12.75">
      <c r="B14">
        <v>0.009626921895021654</v>
      </c>
      <c r="C14">
        <f t="shared" si="0"/>
        <v>2.781038906510242</v>
      </c>
      <c r="D14">
        <v>0</v>
      </c>
      <c r="I14">
        <f t="shared" si="1"/>
        <v>0.001993269526244592</v>
      </c>
      <c r="N14">
        <v>0.03</v>
      </c>
      <c r="O14">
        <v>-0.03</v>
      </c>
      <c r="P14">
        <v>0.017599999999999998</v>
      </c>
    </row>
    <row r="15" spans="1:16" ht="12.75">
      <c r="B15">
        <v>0.01162019142126624</v>
      </c>
      <c r="C15">
        <f t="shared" si="0"/>
        <v>3.1989561877612864</v>
      </c>
      <c r="D15">
        <v>1</v>
      </c>
      <c r="I15">
        <f t="shared" si="1"/>
        <v>0.001993269526244592</v>
      </c>
      <c r="N15">
        <v>0.03</v>
      </c>
      <c r="O15">
        <v>-0.03</v>
      </c>
      <c r="P15">
        <v>0.017599999999999998</v>
      </c>
    </row>
    <row r="16" spans="1:16" ht="12.75">
      <c r="B16">
        <v>0.013613460947510826</v>
      </c>
      <c r="C16">
        <f t="shared" si="0"/>
        <v>3.5353933469119148</v>
      </c>
      <c r="D16">
        <v>1</v>
      </c>
      <c r="I16">
        <f t="shared" si="1"/>
        <v>0.001993269526244592</v>
      </c>
      <c r="N16">
        <v>0.03</v>
      </c>
      <c r="O16">
        <v>-0.03</v>
      </c>
      <c r="P16">
        <v>0.017599999999999998</v>
      </c>
    </row>
    <row r="17" spans="1:16" ht="12.75">
      <c r="B17">
        <v>0.015606730473755413</v>
      </c>
      <c r="C17">
        <f t="shared" si="0"/>
        <v>3.754009862164388</v>
      </c>
      <c r="D17">
        <v>2</v>
      </c>
      <c r="I17">
        <f t="shared" si="1"/>
        <v>0.001993269526244592</v>
      </c>
      <c r="N17">
        <v>0.03</v>
      </c>
      <c r="O17">
        <v>-0.03</v>
      </c>
      <c r="P17">
        <v>0.017599999999999998</v>
      </c>
    </row>
    <row r="18" spans="1:16" ht="12.75">
      <c r="A18" t="str">
        <f>"0"</f>
        <v>0</v>
      </c>
      <c r="B18">
        <v>0.017599999999999998</v>
      </c>
      <c r="C18">
        <f t="shared" si="0"/>
        <v>3.8298458918537657</v>
      </c>
      <c r="D18">
        <v>1</v>
      </c>
      <c r="I18">
        <f t="shared" si="1"/>
        <v>0.001993269526244592</v>
      </c>
      <c r="N18">
        <v>0.03</v>
      </c>
      <c r="O18">
        <v>-0.03</v>
      </c>
      <c r="P18">
        <v>0.017599999999999998</v>
      </c>
    </row>
    <row r="19" spans="1:16" ht="12.75">
      <c r="B19">
        <v>0.019593269526244583</v>
      </c>
      <c r="C19">
        <f t="shared" si="0"/>
        <v>3.754009862164388</v>
      </c>
      <c r="D19">
        <v>1</v>
      </c>
      <c r="I19">
        <f t="shared" si="1"/>
        <v>0.001993269526244592</v>
      </c>
      <c r="N19">
        <v>0.03</v>
      </c>
      <c r="O19">
        <v>-0.03</v>
      </c>
      <c r="P19">
        <v>0.017599999999999998</v>
      </c>
    </row>
    <row r="20" spans="1:16" ht="12.75">
      <c r="B20">
        <v>0.021586539052489168</v>
      </c>
      <c r="C20">
        <f t="shared" si="0"/>
        <v>3.5353933469119148</v>
      </c>
      <c r="D20">
        <v>1</v>
      </c>
      <c r="I20">
        <f t="shared" si="1"/>
        <v>0.001993269526244592</v>
      </c>
      <c r="N20">
        <v>0.03</v>
      </c>
      <c r="O20">
        <v>-0.03</v>
      </c>
      <c r="P20">
        <v>0.017599999999999998</v>
      </c>
    </row>
    <row r="21" spans="1:16" ht="12.75">
      <c r="B21">
        <v>0.023579808578733756</v>
      </c>
      <c r="C21">
        <f t="shared" si="0"/>
        <v>3.1989561877612864</v>
      </c>
      <c r="D21">
        <v>0</v>
      </c>
      <c r="I21">
        <f t="shared" si="1"/>
        <v>0.001993269526244592</v>
      </c>
      <c r="N21">
        <v>0.03</v>
      </c>
      <c r="O21">
        <v>-0.03</v>
      </c>
      <c r="P21">
        <v>0.017599999999999998</v>
      </c>
    </row>
    <row r="22" spans="1:16" ht="12.75">
      <c r="B22">
        <v>0.02557307810497834</v>
      </c>
      <c r="C22">
        <f t="shared" si="0"/>
        <v>2.781038906510242</v>
      </c>
      <c r="D22">
        <v>0</v>
      </c>
      <c r="I22">
        <f t="shared" si="1"/>
        <v>0.001993269526244592</v>
      </c>
      <c r="N22">
        <v>0.03</v>
      </c>
      <c r="O22">
        <v>-0.03</v>
      </c>
      <c r="P22">
        <v>0.017599999999999998</v>
      </c>
    </row>
    <row r="23" spans="1:16" ht="12.75">
      <c r="B23">
        <v>0.027566347631222926</v>
      </c>
      <c r="C23">
        <f t="shared" si="0"/>
        <v>2.322918955383783</v>
      </c>
      <c r="D23">
        <v>1</v>
      </c>
      <c r="I23">
        <f t="shared" si="1"/>
        <v>0.001993269526244592</v>
      </c>
      <c r="N23">
        <v>0.03</v>
      </c>
      <c r="O23">
        <v>-0.03</v>
      </c>
      <c r="P23">
        <v>0.017599999999999998</v>
      </c>
    </row>
    <row r="24" spans="1:16" ht="12.75">
      <c r="B24">
        <v>0.02955961715746751</v>
      </c>
      <c r="C24">
        <f t="shared" si="0"/>
        <v>1.86418612783885</v>
      </c>
      <c r="D24">
        <v>3</v>
      </c>
      <c r="I24">
        <f t="shared" si="1"/>
        <v>0.001993269526244592</v>
      </c>
      <c r="N24">
        <v>0.03</v>
      </c>
      <c r="O24">
        <v>-0.03</v>
      </c>
      <c r="P24">
        <v>0.017599999999999998</v>
      </c>
    </row>
    <row r="25" spans="1:16" ht="12.75">
      <c r="B25">
        <v>0.0315528866837121</v>
      </c>
      <c r="C25">
        <f t="shared" si="0"/>
        <v>1.4373836701031537</v>
      </c>
      <c r="D25">
        <v>1</v>
      </c>
      <c r="I25">
        <f t="shared" si="1"/>
        <v>0.001993269526244592</v>
      </c>
      <c r="N25">
        <v>0.03</v>
      </c>
      <c r="O25">
        <v>-0.03</v>
      </c>
      <c r="P25">
        <v>0.017599999999999998</v>
      </c>
    </row>
    <row r="26" spans="1:16" ht="12.75">
      <c r="B26">
        <v>0.033546156209956685</v>
      </c>
      <c r="C26">
        <f t="shared" si="0"/>
        <v>1.0648400129227764</v>
      </c>
      <c r="D26">
        <v>1</v>
      </c>
      <c r="I26">
        <f t="shared" si="1"/>
        <v>0.001993269526244592</v>
      </c>
      <c r="N26">
        <v>0.03</v>
      </c>
      <c r="O26">
        <v>-0.03</v>
      </c>
      <c r="P26">
        <v>0.017599999999999998</v>
      </c>
    </row>
    <row r="27" spans="1:16" ht="12.75">
      <c r="B27">
        <v>0.035539425736201266</v>
      </c>
      <c r="C27">
        <f t="shared" si="0"/>
        <v>0.7579215196885863</v>
      </c>
      <c r="D27">
        <v>2</v>
      </c>
      <c r="I27">
        <f t="shared" si="1"/>
        <v>0.001993269526244592</v>
      </c>
      <c r="N27">
        <v>0.03</v>
      </c>
      <c r="O27">
        <v>-0.03</v>
      </c>
      <c r="P27">
        <v>0.017599999999999998</v>
      </c>
    </row>
    <row r="28" spans="1:16" ht="12.75">
      <c r="A28" t="str">
        <f>"2s"</f>
        <v>2s</v>
      </c>
      <c r="B28">
        <v>0.037532695262445855</v>
      </c>
      <c r="C28">
        <f t="shared" si="0"/>
        <v>0.5183132785266069</v>
      </c>
      <c r="D28">
        <v>2</v>
      </c>
      <c r="I28">
        <f t="shared" si="1"/>
        <v>0.001993269526244592</v>
      </c>
      <c r="N28">
        <v>0.03</v>
      </c>
      <c r="O28">
        <v>-0.03</v>
      </c>
      <c r="P28">
        <v>0.017599999999999998</v>
      </c>
    </row>
    <row r="29" spans="1:16" ht="12.75">
      <c r="B29">
        <v>0.03952596478869044</v>
      </c>
      <c r="C29">
        <f t="shared" si="0"/>
        <v>0.34055609132382253</v>
      </c>
      <c r="D29">
        <v>4</v>
      </c>
      <c r="I29">
        <f t="shared" si="1"/>
        <v>0.001993269526244592</v>
      </c>
      <c r="N29">
        <v>0.03</v>
      </c>
      <c r="O29">
        <v>-0.03</v>
      </c>
      <c r="P29">
        <v>0.017599999999999998</v>
      </c>
    </row>
    <row r="30" spans="1:16" ht="12.75">
      <c r="B30">
        <v>0.041519234314935025</v>
      </c>
      <c r="C30">
        <f t="shared" si="0"/>
        <v>0.21498749083049248</v>
      </c>
      <c r="D30">
        <v>3</v>
      </c>
      <c r="I30">
        <f t="shared" si="1"/>
        <v>0.001993269526244592</v>
      </c>
      <c r="N30">
        <v>0.03</v>
      </c>
      <c r="O30">
        <v>-0.03</v>
      </c>
      <c r="P30">
        <v>0.017599999999999998</v>
      </c>
    </row>
    <row r="31" spans="1:16" ht="12.75">
      <c r="B31">
        <v>0.043512503841179606</v>
      </c>
      <c r="C31">
        <f t="shared" si="0"/>
        <v>0.13039650464338254</v>
      </c>
      <c r="D31">
        <v>3</v>
      </c>
      <c r="I31">
        <f t="shared" si="1"/>
        <v>0.001993269526244592</v>
      </c>
      <c r="N31">
        <v>0.03</v>
      </c>
      <c r="O31">
        <v>-0.03</v>
      </c>
      <c r="P31">
        <v>0.017599999999999998</v>
      </c>
    </row>
    <row r="32" spans="1:16" ht="12.75">
      <c r="B32">
        <v>0.0455057733674242</v>
      </c>
      <c r="C32">
        <f t="shared" si="0"/>
        <v>0.07598833519660775</v>
      </c>
      <c r="D32">
        <v>1</v>
      </c>
      <c r="I32">
        <f t="shared" si="1"/>
        <v>0.001993269526244592</v>
      </c>
      <c r="N32">
        <v>0.03</v>
      </c>
      <c r="O32">
        <v>-0.03</v>
      </c>
      <c r="P32">
        <v>0.017599999999999998</v>
      </c>
    </row>
    <row r="33" spans="1:16" ht="12.75">
      <c r="A33" t="str">
        <f>"3s"</f>
        <v>3s</v>
      </c>
      <c r="B33">
        <v>0.04749904289366878</v>
      </c>
      <c r="C33">
        <f t="shared" si="0"/>
        <v>0.042545744754605</v>
      </c>
      <c r="D33">
        <v>12</v>
      </c>
      <c r="I33">
        <f t="shared" si="1"/>
        <v>0.001993269526244592</v>
      </c>
      <c r="N33">
        <v>0.03</v>
      </c>
      <c r="O33">
        <v>-0.03</v>
      </c>
      <c r="P33">
        <v>0.017599999999999998</v>
      </c>
    </row>
    <row r="34" spans="14:16" ht="12.75">
      <c r="N34">
        <v>0.03</v>
      </c>
      <c r="O34">
        <v>-0.03</v>
      </c>
      <c r="P34">
        <v>0.017599999999999998</v>
      </c>
    </row>
    <row r="35" spans="14:16" ht="12.75">
      <c r="N35">
        <v>0.03</v>
      </c>
      <c r="O35">
        <v>-0.03</v>
      </c>
      <c r="P35">
        <v>0.017599999999999998</v>
      </c>
    </row>
    <row r="36" spans="14:16" ht="12.75">
      <c r="N36">
        <v>0.03</v>
      </c>
      <c r="O36">
        <v>-0.03</v>
      </c>
      <c r="P36">
        <v>0.017599999999999998</v>
      </c>
    </row>
    <row r="37" spans="14:16" ht="12.75">
      <c r="N37">
        <v>0.03</v>
      </c>
      <c r="O37">
        <v>-0.03</v>
      </c>
      <c r="P37">
        <v>0.017599999999999998</v>
      </c>
    </row>
    <row r="38" spans="14:16" ht="12.75">
      <c r="N38">
        <v>0.03</v>
      </c>
      <c r="O38">
        <v>-0.03</v>
      </c>
      <c r="P38">
        <v>0.017599999999999998</v>
      </c>
    </row>
    <row r="39" spans="14:16" ht="12.75">
      <c r="N39">
        <v>0.03</v>
      </c>
      <c r="O39">
        <v>-0.03</v>
      </c>
      <c r="P39">
        <v>0.017599999999999998</v>
      </c>
    </row>
    <row r="40" spans="14:16" ht="12.75">
      <c r="N40">
        <v>0.03</v>
      </c>
      <c r="O40">
        <v>-0.03</v>
      </c>
      <c r="P40">
        <v>0.017599999999999998</v>
      </c>
    </row>
    <row r="41" spans="14:16" ht="12.75">
      <c r="N41">
        <v>0.03</v>
      </c>
      <c r="O41">
        <v>-0.03</v>
      </c>
      <c r="P41">
        <v>0.017599999999999998</v>
      </c>
    </row>
    <row r="42" spans="14:16" ht="12.75">
      <c r="N42">
        <v>0.03</v>
      </c>
      <c r="O42">
        <v>-0.03</v>
      </c>
      <c r="P42">
        <v>0.017599999999999998</v>
      </c>
    </row>
    <row r="43" spans="14:16" ht="12.75">
      <c r="N43">
        <v>0.03</v>
      </c>
      <c r="O43">
        <v>-0.03</v>
      </c>
      <c r="P43">
        <v>0.017599999999999998</v>
      </c>
    </row>
    <row r="44" spans="14:16" ht="12.75">
      <c r="N44">
        <v>0.03</v>
      </c>
      <c r="O44">
        <v>-0.03</v>
      </c>
      <c r="P44">
        <v>0.017599999999999998</v>
      </c>
    </row>
    <row r="45" spans="14:16" ht="12.75">
      <c r="N45">
        <v>0.03</v>
      </c>
      <c r="O45">
        <v>-0.03</v>
      </c>
      <c r="P45">
        <v>0.017599999999999998</v>
      </c>
    </row>
    <row r="46" spans="14:16" ht="12.75">
      <c r="N46">
        <v>0.03</v>
      </c>
      <c r="O46">
        <v>-0.03</v>
      </c>
      <c r="P46">
        <v>0.017599999999999998</v>
      </c>
    </row>
    <row r="47" spans="14:16" ht="12.75">
      <c r="N47">
        <v>0.03</v>
      </c>
      <c r="O47">
        <v>-0.03</v>
      </c>
      <c r="P47">
        <v>0.017599999999999998</v>
      </c>
    </row>
    <row r="48" spans="14:16" ht="12.75">
      <c r="N48">
        <v>0.03</v>
      </c>
      <c r="O48">
        <v>-0.03</v>
      </c>
      <c r="P48">
        <v>0.017599999999999998</v>
      </c>
    </row>
    <row r="49" spans="14:16" ht="12.75">
      <c r="N49">
        <v>0.03</v>
      </c>
      <c r="O49">
        <v>-0.03</v>
      </c>
      <c r="P49">
        <v>0.017599999999999998</v>
      </c>
    </row>
    <row r="50" spans="14:16" ht="12.75">
      <c r="N50">
        <v>0.03</v>
      </c>
      <c r="O50">
        <v>-0.03</v>
      </c>
      <c r="P50">
        <v>0.017599999999999998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