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<sst xmlns="http://schemas.openxmlformats.org/spreadsheetml/2006/main" count="296" uniqueCount="109">
  <si>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</si>
  <si>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</si>
  <si>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</si>
  <si>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</si>
  <si>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</si>
  <si>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</si>
  <si>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</si>
  <si>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</si>
  <si>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</si>
  <si>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</si>
  <si>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</si>
  <si>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</si>
  <si>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</si>
  <si>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</si>
  <si>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</si>
  <si>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</si>
  <si>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</si>
  <si>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</si>
  <si>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</si>
  <si>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</si>
  <si>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</si>
  <si>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</si>
  <si>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</si>
  <si>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</si>
  <si>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</si>
  <si>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</si>
  <si>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</si>
  <si>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</si>
  <si>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</si>
  <si>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</si>
  <si>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</si>
  <si>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</si>
  <si>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</si>
  <si>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</si>
  <si>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</si>
  <si>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</si>
  <si>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</si>
  <si>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</si>
  <si>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</si>
  <si>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</si>
  <si>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</si>
  <si>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</si>
  <si>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</si>
  <si>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</si>
  <si>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</si>
  <si>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</si>
  <si>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</si>
  <si>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E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</si>
  <si>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</si>
  <si>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</si>
  <si>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</si>
  <si>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</si>
  <si>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</si>
  <si>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</si>
  <si>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</si>
  <si>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</si>
  <si>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</si>
  <si>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</si>
  <si>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</si>
  <si>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</si>
  <si>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</si>
  <si>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</si>
  <si>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</si>
  <si>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</si>
  <si>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</si>
  <si>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</si>
  <si>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</si>
  <si>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</si>
  <si>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</si>
  <si>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</si>
  <si>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</si>
  <si>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</si>
  <si>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</si>
  <si>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</si>
  <si>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</si>
  <si>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</si>
  <si>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</si>
  <si>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</si>
  <si>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</si>
  <si>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</si>
  <si>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</si>
  <si>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</si>
  <si>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</si>
  <si>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</si>
  <si>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</si>
  <si>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</si>
  <si>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</si>
  <si>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</si>
  <si>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</si>
  <si>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</si>
  <si>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</si>
  <si>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</si>
  <si>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</si>
  <si>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</si>
  <si>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</si>
  <si>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</si>
  <si>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</si>
  <si>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</si>
  <si>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</si>
  <si>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</si>
  <si>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</si>
  <si>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</si>
  <si>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</si>
  <si>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</si>
  <si>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</si>
  <si>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</si>
  <si>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</si>
  <si>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65709-6</t>
  </si>
  <si>
    <t>Datum E Flange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</si>
</sst>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0"/>
        </c:ser>
        <c:marker val="1"/>
        <c:axId val="47371751"/>
        <c:axId val="23692576"/>
      </c:lineChart>
      <c:catAx>
        <c:axId val="47371751"/>
        <c:scaling>
          <c:orientation val="minMax"/>
        </c:scaling>
        <c:axPos val="b"/>
        <c:delete val="1"/>
        <c:majorTickMark val="out"/>
        <c:minorTickMark val="none"/>
        <c:tickLblPos val="nextTo"/>
        <c:crossAx val="23692576"/>
        <c:crosses val="autoZero"/>
        <c:auto val="1"/>
        <c:lblOffset val="100"/>
        <c:noMultiLvlLbl val="0"/>
      </c:catAx>
      <c:valAx>
        <c:axId val="23692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7175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334745"/>
        <c:axId val="61417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5207.213605476022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276147"/>
        <c:axId val="27723276"/>
      </c:scatterChart>
      <c:valAx>
        <c:axId val="6033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794"/>
        <c:crosses val="max"/>
        <c:crossBetween val="midCat"/>
        <c:dispUnits/>
      </c:valAx>
      <c:valAx>
        <c:axId val="6141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34745"/>
        <c:crosses val="max"/>
        <c:crossBetween val="midCat"/>
        <c:dispUnits/>
      </c:valAx>
      <c:valAx>
        <c:axId val="55276147"/>
        <c:scaling>
          <c:orientation val="minMax"/>
        </c:scaling>
        <c:axPos val="b"/>
        <c:delete val="1"/>
        <c:majorTickMark val="in"/>
        <c:minorTickMark val="none"/>
        <c:tickLblPos val="nextTo"/>
        <c:crossAx val="27723276"/>
        <c:crosses val="max"/>
        <c:crossBetween val="midCat"/>
        <c:dispUnits/>
      </c:valAx>
      <c:valAx>
        <c:axId val="27723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761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906593"/>
        <c:axId val="400504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24909947"/>
        <c:axId val="22862932"/>
      </c:lineChart>
      <c:catAx>
        <c:axId val="11906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50474"/>
        <c:crosses val="autoZero"/>
        <c:auto val="0"/>
        <c:lblOffset val="100"/>
        <c:tickLblSkip val="1"/>
        <c:noMultiLvlLbl val="0"/>
      </c:catAx>
      <c:valAx>
        <c:axId val="40050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906593"/>
        <c:crossesAt val="1"/>
        <c:crossBetween val="between"/>
        <c:dispUnits/>
      </c:valAx>
      <c:catAx>
        <c:axId val="24909947"/>
        <c:scaling>
          <c:orientation val="minMax"/>
        </c:scaling>
        <c:axPos val="b"/>
        <c:delete val="1"/>
        <c:majorTickMark val="in"/>
        <c:minorTickMark val="none"/>
        <c:tickLblPos val="nextTo"/>
        <c:crossAx val="22862932"/>
        <c:crosses val="autoZero"/>
        <c:auto val="0"/>
        <c:lblOffset val="100"/>
        <c:tickLblSkip val="1"/>
        <c:noMultiLvlLbl val="0"/>
      </c:catAx>
      <c:valAx>
        <c:axId val="228629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9099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</c:f>
              <c:numCache/>
            </c:numRef>
          </c:val>
        </c:ser>
        <c:axId val="4439797"/>
        <c:axId val="39958174"/>
      </c:areaChart>
      <c:catAx>
        <c:axId val="4439797"/>
        <c:scaling>
          <c:orientation val="minMax"/>
        </c:scaling>
        <c:axPos val="b"/>
        <c:delete val="1"/>
        <c:majorTickMark val="out"/>
        <c:minorTickMark val="none"/>
        <c:tickLblPos val="nextTo"/>
        <c:crossAx val="39958174"/>
        <c:crosses val="autoZero"/>
        <c:auto val="1"/>
        <c:lblOffset val="100"/>
        <c:noMultiLvlLbl val="0"/>
      </c:catAx>
      <c:valAx>
        <c:axId val="3995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979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079247"/>
        <c:axId val="153866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4261961"/>
        <c:axId val="38357650"/>
      </c:lineChart>
      <c:catAx>
        <c:axId val="24079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386632"/>
        <c:crosses val="autoZero"/>
        <c:auto val="0"/>
        <c:lblOffset val="100"/>
        <c:tickLblSkip val="1"/>
        <c:noMultiLvlLbl val="0"/>
      </c:catAx>
      <c:valAx>
        <c:axId val="153866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79247"/>
        <c:crossesAt val="1"/>
        <c:crossBetween val="between"/>
        <c:dispUnits/>
      </c:valAx>
      <c:catAx>
        <c:axId val="4261961"/>
        <c:scaling>
          <c:orientation val="minMax"/>
        </c:scaling>
        <c:axPos val="b"/>
        <c:delete val="1"/>
        <c:majorTickMark val="in"/>
        <c:minorTickMark val="none"/>
        <c:tickLblPos val="nextTo"/>
        <c:crossAx val="38357650"/>
        <c:crosses val="autoZero"/>
        <c:auto val="0"/>
        <c:lblOffset val="100"/>
        <c:tickLblSkip val="1"/>
        <c:noMultiLvlLbl val="0"/>
      </c:catAx>
      <c:valAx>
        <c:axId val="383576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61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1"/>
        </c:ser>
        <c:axId val="9674531"/>
        <c:axId val="19961916"/>
      </c:lineChart>
      <c:catAx>
        <c:axId val="967453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961916"/>
        <c:crosses val="autoZero"/>
        <c:auto val="0"/>
        <c:lblOffset val="100"/>
        <c:tickLblSkip val="1"/>
        <c:noMultiLvlLbl val="0"/>
      </c:catAx>
      <c:valAx>
        <c:axId val="199619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745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439517"/>
        <c:axId val="63024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56722231"/>
        <c:axId val="40738032"/>
      </c:lineChart>
      <c:catAx>
        <c:axId val="45439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02470"/>
        <c:crosses val="autoZero"/>
        <c:auto val="0"/>
        <c:lblOffset val="100"/>
        <c:tickLblSkip val="1"/>
        <c:noMultiLvlLbl val="0"/>
      </c:catAx>
      <c:valAx>
        <c:axId val="63024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439517"/>
        <c:crossesAt val="1"/>
        <c:crossBetween val="between"/>
        <c:dispUnits/>
      </c:valAx>
      <c:catAx>
        <c:axId val="56722231"/>
        <c:scaling>
          <c:orientation val="minMax"/>
        </c:scaling>
        <c:axPos val="b"/>
        <c:delete val="1"/>
        <c:majorTickMark val="in"/>
        <c:minorTickMark val="none"/>
        <c:tickLblPos val="nextTo"/>
        <c:crossAx val="40738032"/>
        <c:crosses val="autoZero"/>
        <c:auto val="0"/>
        <c:lblOffset val="100"/>
        <c:tickLblSkip val="1"/>
        <c:noMultiLvlLbl val="0"/>
      </c:catAx>
      <c:valAx>
        <c:axId val="407380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7222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0.0008470588235294117</c:v>
                </c:pt>
                <c:pt idx="1">
                  <c:v>0.0008470588235294117</c:v>
                </c:pt>
                <c:pt idx="2">
                  <c:v>0.0008470588235294117</c:v>
                </c:pt>
                <c:pt idx="3">
                  <c:v>0.0008470588235294117</c:v>
                </c:pt>
                <c:pt idx="4">
                  <c:v>0.0008470588235294117</c:v>
                </c:pt>
                <c:pt idx="5">
                  <c:v>0.0008470588235294117</c:v>
                </c:pt>
                <c:pt idx="6">
                  <c:v>0.0008470588235294117</c:v>
                </c:pt>
                <c:pt idx="7">
                  <c:v>0.0008470588235294117</c:v>
                </c:pt>
                <c:pt idx="8">
                  <c:v>0.0008470588235294117</c:v>
                </c:pt>
                <c:pt idx="9">
                  <c:v>0.0008470588235294117</c:v>
                </c:pt>
                <c:pt idx="10">
                  <c:v>0.0008470588235294117</c:v>
                </c:pt>
                <c:pt idx="11">
                  <c:v>0.0008470588235294117</c:v>
                </c:pt>
                <c:pt idx="12">
                  <c:v>0.0008470588235294117</c:v>
                </c:pt>
                <c:pt idx="13">
                  <c:v>0.0008470588235294117</c:v>
                </c:pt>
                <c:pt idx="14">
                  <c:v>0.0008470588235294117</c:v>
                </c:pt>
                <c:pt idx="15">
                  <c:v>0.0008470588235294117</c:v>
                </c:pt>
                <c:pt idx="16">
                  <c:v>0.0008470588235294117</c:v>
                </c:pt>
                <c:pt idx="17">
                  <c:v>0.0008470588235294117</c:v>
                </c:pt>
                <c:pt idx="18">
                  <c:v>0.0008470588235294117</c:v>
                </c:pt>
                <c:pt idx="19">
                  <c:v>0.0008470588235294117</c:v>
                </c:pt>
                <c:pt idx="20">
                  <c:v>0.0008470588235294117</c:v>
                </c:pt>
                <c:pt idx="21">
                  <c:v>0.0008470588235294117</c:v>
                </c:pt>
                <c:pt idx="22">
                  <c:v>0.0008470588235294117</c:v>
                </c:pt>
                <c:pt idx="23">
                  <c:v>0.0008470588235294117</c:v>
                </c:pt>
                <c:pt idx="24">
                  <c:v>0.0008470588235294117</c:v>
                </c:pt>
                <c:pt idx="25">
                  <c:v>0.0008470588235294117</c:v>
                </c:pt>
                <c:pt idx="26">
                  <c:v>0.0008470588235294117</c:v>
                </c:pt>
                <c:pt idx="27">
                  <c:v>0.0008470588235294117</c:v>
                </c:pt>
                <c:pt idx="28">
                  <c:v>0.0008470588235294117</c:v>
                </c:pt>
                <c:pt idx="29">
                  <c:v>0.0008470588235294117</c:v>
                </c:pt>
                <c:pt idx="30">
                  <c:v>0.0008470588235294117</c:v>
                </c:pt>
                <c:pt idx="31">
                  <c:v>0.0008470588235294117</c:v>
                </c:pt>
                <c:pt idx="32">
                  <c:v>0.0008470588235294117</c:v>
                </c:pt>
                <c:pt idx="33">
                  <c:v>0.0008470588235294117</c:v>
                </c:pt>
                <c:pt idx="34">
                  <c:v>0.0008470588235294117</c:v>
                </c:pt>
                <c:pt idx="35">
                  <c:v>0.0008470588235294117</c:v>
                </c:pt>
                <c:pt idx="36">
                  <c:v>0.0008470588235294117</c:v>
                </c:pt>
                <c:pt idx="37">
                  <c:v>0.0008470588235294117</c:v>
                </c:pt>
                <c:pt idx="38">
                  <c:v>0.0008470588235294117</c:v>
                </c:pt>
                <c:pt idx="39">
                  <c:v>0.0008470588235294117</c:v>
                </c:pt>
                <c:pt idx="40">
                  <c:v>0.0008470588235294117</c:v>
                </c:pt>
                <c:pt idx="41">
                  <c:v>0.0008470588235294117</c:v>
                </c:pt>
                <c:pt idx="42">
                  <c:v>0.0008470588235294117</c:v>
                </c:pt>
                <c:pt idx="43">
                  <c:v>0.0008470588235294117</c:v>
                </c:pt>
                <c:pt idx="44">
                  <c:v>0.0008470588235294117</c:v>
                </c:pt>
                <c:pt idx="45">
                  <c:v>0.0008470588235294117</c:v>
                </c:pt>
                <c:pt idx="46">
                  <c:v>0.0008470588235294117</c:v>
                </c:pt>
                <c:pt idx="47">
                  <c:v>0.0008470588235294117</c:v>
                </c:pt>
                <c:pt idx="48">
                  <c:v>0.0008470588235294117</c:v>
                </c:pt>
                <c:pt idx="49">
                  <c:v>0.0008470588235294117</c:v>
                </c:pt>
                <c:pt idx="50">
                  <c:v>0.0008470588235294117</c:v>
                </c:pt>
              </c:numCache>
            </c:numRef>
          </c:val>
          <c:smooth val="0"/>
        </c:ser>
        <c:marker val="1"/>
        <c:axId val="31097969"/>
        <c:axId val="11446266"/>
      </c:lineChart>
      <c:catAx>
        <c:axId val="31097969"/>
        <c:scaling>
          <c:orientation val="minMax"/>
        </c:scaling>
        <c:axPos val="b"/>
        <c:delete val="1"/>
        <c:majorTickMark val="out"/>
        <c:minorTickMark val="none"/>
        <c:tickLblPos val="nextTo"/>
        <c:crossAx val="11446266"/>
        <c:crosses val="autoZero"/>
        <c:auto val="1"/>
        <c:lblOffset val="100"/>
        <c:noMultiLvlLbl val="0"/>
      </c:catAx>
      <c:valAx>
        <c:axId val="1144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1097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907531"/>
        <c:axId val="547323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828869"/>
        <c:axId val="4133230"/>
      </c:lineChart>
      <c:catAx>
        <c:axId val="35907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732324"/>
        <c:crosses val="autoZero"/>
        <c:auto val="0"/>
        <c:lblOffset val="100"/>
        <c:tickLblSkip val="1"/>
        <c:noMultiLvlLbl val="0"/>
      </c:catAx>
      <c:valAx>
        <c:axId val="54732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07531"/>
        <c:crossesAt val="1"/>
        <c:crossBetween val="between"/>
        <c:dispUnits/>
      </c:valAx>
      <c:catAx>
        <c:axId val="22828869"/>
        <c:scaling>
          <c:orientation val="minMax"/>
        </c:scaling>
        <c:axPos val="b"/>
        <c:delete val="1"/>
        <c:majorTickMark val="in"/>
        <c:minorTickMark val="none"/>
        <c:tickLblPos val="nextTo"/>
        <c:crossAx val="4133230"/>
        <c:crosses val="autoZero"/>
        <c:auto val="0"/>
        <c:lblOffset val="100"/>
        <c:tickLblSkip val="1"/>
        <c:noMultiLvlLbl val="0"/>
      </c:catAx>
      <c:valAx>
        <c:axId val="41332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8288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7199071"/>
        <c:axId val="66356184"/>
      </c:scatterChart>
      <c:valAx>
        <c:axId val="3719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6184"/>
        <c:crosses val="max"/>
        <c:crossBetween val="midCat"/>
        <c:dispUnits/>
      </c:valAx>
      <c:valAx>
        <c:axId val="6635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990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107</v>
      </c>
      <c r="D1" s="68"/>
      <c r="E1" s="28"/>
      <c r="F1" s="17" t="s">
        <v>3</v>
      </c>
      <c r="G1" s="59">
        <v>39164.253217592595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108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0.0008470588235294117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0.0088</v>
      </c>
      <c r="H8" s="5"/>
    </row>
    <row r="9" spans="5:8" ht="13.5">
      <c r="E9" s="64" t="s">
        <v>13</v>
      </c>
      <c r="F9" s="64"/>
      <c r="G9" s="35">
        <v>-0.005038382447044047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0.013838382447044047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22</v>
      </c>
      <c r="L12" s="44">
        <v>1</v>
      </c>
      <c r="M12" s="44">
        <v>28</v>
      </c>
      <c r="N12" s="44">
        <v>51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22</v>
      </c>
      <c r="L15" s="44">
        <v>1</v>
      </c>
      <c r="M15" s="44">
        <v>28</v>
      </c>
      <c r="N15" s="44">
        <v>51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0.00172322828666438</v>
      </c>
      <c r="L18" s="42">
        <v>2.1316282072803006E-14</v>
      </c>
      <c r="M18" s="42">
        <v>0.004734530806185688</v>
      </c>
      <c r="N18" s="51">
        <v>0.0088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-0.003002078254056073</v>
      </c>
      <c r="L19" s="42">
        <v>-1.4210854715202004E-14</v>
      </c>
      <c r="M19" s="42">
        <v>-0.008248142214462462</v>
      </c>
      <c r="N19" s="51">
        <v>-0.005038382447044047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0.004725306540720453</v>
      </c>
      <c r="L20" s="42">
        <v>3.552713678800501E-14</v>
      </c>
      <c r="M20" s="42">
        <v>0.01298267302064815</v>
      </c>
      <c r="N20" s="51">
        <v>0.013838382447044047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-0.0002896723409646466</v>
      </c>
      <c r="L22" s="42">
        <v>9.752547353570003E-16</v>
      </c>
      <c r="M22" s="42">
        <v>-0.0007958682158401336</v>
      </c>
      <c r="N22" s="51">
        <v>0.0008470588235294117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0.001326083108525461</v>
      </c>
      <c r="L23" s="42">
        <v>7.311424431968683E-15</v>
      </c>
      <c r="M23" s="42">
        <v>0.003643383396993288</v>
      </c>
      <c r="N23" s="51">
        <v>0.003877207627688115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0.0013069346091172823</v>
      </c>
      <c r="L24" s="42">
        <v>7.318191138120359E-15</v>
      </c>
      <c r="M24" s="42">
        <v>0.003590773327253035</v>
      </c>
      <c r="N24" s="51">
        <v>0.0038119996296524733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27.946751</v>
      </c>
      <c r="D47" s="24">
        <v>-41.289286</v>
      </c>
      <c r="E47" s="24">
        <v>-9.900701</v>
      </c>
      <c r="F47" s="60">
        <v>-0.0047</v>
      </c>
    </row>
    <row r="48" spans="2:6" ht="13.5">
      <c r="B48" s="27" t="s">
        <v>57</v>
      </c>
      <c r="C48" s="24">
        <v>30.412578</v>
      </c>
      <c r="D48" s="24">
        <v>-41.589129</v>
      </c>
      <c r="E48" s="24">
        <v>-10.798958</v>
      </c>
      <c r="F48" s="60">
        <v>-0.004</v>
      </c>
    </row>
    <row r="49" spans="2:6" ht="13.5">
      <c r="B49" s="27" t="s">
        <v>58</v>
      </c>
      <c r="C49" s="24">
        <v>30.241696</v>
      </c>
      <c r="D49" s="24">
        <v>-44.350211</v>
      </c>
      <c r="E49" s="24">
        <v>-10.735671</v>
      </c>
      <c r="F49" s="60">
        <v>-0.005</v>
      </c>
    </row>
    <row r="50" spans="2:6" ht="13.5">
      <c r="B50" s="27" t="s">
        <v>59</v>
      </c>
      <c r="C50" s="24">
        <v>32.47919</v>
      </c>
      <c r="D50" s="24">
        <v>-43.990381</v>
      </c>
      <c r="E50" s="24">
        <v>-11.550979</v>
      </c>
      <c r="F50" s="60">
        <v>-0.0042</v>
      </c>
    </row>
    <row r="51" spans="2:6" ht="13.5">
      <c r="B51" s="27" t="s">
        <v>60</v>
      </c>
      <c r="C51" s="24">
        <v>36.134703</v>
      </c>
      <c r="D51" s="24">
        <v>-48.205144</v>
      </c>
      <c r="E51" s="24">
        <v>-12.880701</v>
      </c>
      <c r="F51" s="60">
        <v>-0.0049</v>
      </c>
    </row>
    <row r="52" spans="2:6" ht="13.5">
      <c r="B52" s="27" t="s">
        <v>61</v>
      </c>
      <c r="C52" s="24">
        <v>41.039006</v>
      </c>
      <c r="D52" s="24">
        <v>-48.679511</v>
      </c>
      <c r="E52" s="24">
        <v>-14.665673</v>
      </c>
      <c r="F52" s="60">
        <v>-0.0049</v>
      </c>
    </row>
    <row r="53" spans="2:6" ht="13.5">
      <c r="B53" s="27" t="s">
        <v>62</v>
      </c>
      <c r="C53" s="24">
        <v>42.56208</v>
      </c>
      <c r="D53" s="24">
        <v>-50.94136</v>
      </c>
      <c r="E53" s="24">
        <v>-15.220581</v>
      </c>
      <c r="F53" s="60">
        <v>-0.0044</v>
      </c>
    </row>
    <row r="54" spans="2:6" ht="13.5">
      <c r="B54" s="27" t="s">
        <v>63</v>
      </c>
      <c r="C54" s="24">
        <v>44.399239</v>
      </c>
      <c r="D54" s="24">
        <v>-49.227785</v>
      </c>
      <c r="E54" s="24">
        <v>-15.889342</v>
      </c>
      <c r="F54" s="60">
        <v>-0.0043</v>
      </c>
    </row>
    <row r="55" spans="2:6" ht="13.5">
      <c r="B55" s="27" t="s">
        <v>64</v>
      </c>
      <c r="C55" s="24">
        <v>46.245901</v>
      </c>
      <c r="D55" s="24">
        <v>-51.233183</v>
      </c>
      <c r="E55" s="24">
        <v>-16.561573</v>
      </c>
      <c r="F55" s="60">
        <v>-0.0042</v>
      </c>
    </row>
    <row r="56" spans="2:6" ht="13.5">
      <c r="B56" s="27" t="s">
        <v>65</v>
      </c>
      <c r="C56" s="24">
        <v>48.103279</v>
      </c>
      <c r="D56" s="24">
        <v>-49.238789</v>
      </c>
      <c r="E56" s="24">
        <v>-17.237633</v>
      </c>
      <c r="F56" s="60">
        <v>-0.0042</v>
      </c>
    </row>
    <row r="57" spans="2:6" ht="13.5">
      <c r="B57" s="27" t="s">
        <v>66</v>
      </c>
      <c r="C57" s="24">
        <v>61.782378</v>
      </c>
      <c r="D57" s="24">
        <v>-45.869893</v>
      </c>
      <c r="E57" s="24">
        <v>-22.219879</v>
      </c>
      <c r="F57" s="60">
        <v>-0.001</v>
      </c>
    </row>
    <row r="58" spans="2:6" ht="13.5">
      <c r="B58" s="27" t="s">
        <v>67</v>
      </c>
      <c r="C58" s="24">
        <v>64.247579</v>
      </c>
      <c r="D58" s="24">
        <v>-47.056947</v>
      </c>
      <c r="E58" s="24">
        <v>-23.118491</v>
      </c>
      <c r="F58" s="60">
        <v>0.0003</v>
      </c>
    </row>
    <row r="59" spans="2:6" ht="13.5">
      <c r="B59" s="27" t="s">
        <v>68</v>
      </c>
      <c r="C59" s="24">
        <v>65.182648</v>
      </c>
      <c r="D59" s="24">
        <v>-44.550217</v>
      </c>
      <c r="E59" s="24">
        <v>-23.458482</v>
      </c>
      <c r="F59" s="60">
        <v>0</v>
      </c>
    </row>
    <row r="60" spans="2:6" ht="13.5">
      <c r="B60" s="27" t="s">
        <v>69</v>
      </c>
      <c r="C60" s="24">
        <v>68.518734</v>
      </c>
      <c r="D60" s="24">
        <v>-43.083013</v>
      </c>
      <c r="E60" s="24">
        <v>-24.673718</v>
      </c>
      <c r="F60" s="60">
        <v>0.0009</v>
      </c>
    </row>
    <row r="61" spans="2:6" ht="13.5">
      <c r="B61" s="27" t="s">
        <v>70</v>
      </c>
      <c r="C61" s="24">
        <v>67.701056</v>
      </c>
      <c r="D61" s="24">
        <v>-45.625693</v>
      </c>
      <c r="E61" s="24">
        <v>-24.376102</v>
      </c>
      <c r="F61" s="60">
        <v>0.0009</v>
      </c>
    </row>
    <row r="62" spans="2:6" ht="13.5">
      <c r="B62" s="27" t="s">
        <v>71</v>
      </c>
      <c r="C62" s="24">
        <v>70.52267</v>
      </c>
      <c r="D62" s="24">
        <v>-44.318033</v>
      </c>
      <c r="E62" s="24">
        <v>-25.401721</v>
      </c>
      <c r="F62" s="60">
        <v>-0.0004</v>
      </c>
    </row>
    <row r="63" spans="2:6" ht="13.5">
      <c r="B63" s="27" t="s">
        <v>72</v>
      </c>
      <c r="C63" s="24">
        <v>71.072143</v>
      </c>
      <c r="D63" s="24">
        <v>-41.814723</v>
      </c>
      <c r="E63" s="24">
        <v>-25.601693</v>
      </c>
      <c r="F63" s="60">
        <v>-0.0004</v>
      </c>
    </row>
    <row r="64" spans="2:6" ht="13.5">
      <c r="B64" s="27" t="s">
        <v>73</v>
      </c>
      <c r="C64" s="24">
        <v>74.681343</v>
      </c>
      <c r="D64" s="24">
        <v>-41.98732</v>
      </c>
      <c r="E64" s="24">
        <v>-26.917717</v>
      </c>
      <c r="F64" s="60">
        <v>0.0019</v>
      </c>
    </row>
    <row r="65" spans="2:6" ht="13.5">
      <c r="B65" s="27" t="s">
        <v>74</v>
      </c>
      <c r="C65" s="24">
        <v>76.240264</v>
      </c>
      <c r="D65" s="24">
        <v>-38.726836</v>
      </c>
      <c r="E65" s="24">
        <v>-27.485231</v>
      </c>
      <c r="F65" s="60">
        <v>0.002</v>
      </c>
    </row>
    <row r="66" spans="2:6" ht="13.5">
      <c r="B66" s="27" t="s">
        <v>75</v>
      </c>
      <c r="C66" s="24">
        <v>86.631413</v>
      </c>
      <c r="D66" s="24">
        <v>-29.039815</v>
      </c>
      <c r="E66" s="24">
        <v>-31.272589</v>
      </c>
      <c r="F66" s="60">
        <v>0.0069</v>
      </c>
    </row>
    <row r="67" spans="2:6" ht="13.5">
      <c r="B67" s="27" t="s">
        <v>76</v>
      </c>
      <c r="C67" s="24">
        <v>90.929061</v>
      </c>
      <c r="D67" s="24">
        <v>-25.752029</v>
      </c>
      <c r="E67" s="24">
        <v>-32.838768</v>
      </c>
      <c r="F67" s="60">
        <v>0.0088</v>
      </c>
    </row>
    <row r="68" spans="2:6" ht="13.5">
      <c r="B68" s="27" t="s">
        <v>77</v>
      </c>
      <c r="C68" s="24">
        <v>91.796432</v>
      </c>
      <c r="D68" s="24">
        <v>-20.410329</v>
      </c>
      <c r="E68" s="24">
        <v>-33.151985</v>
      </c>
      <c r="F68" s="60">
        <v>0.0064</v>
      </c>
    </row>
    <row r="69" spans="2:6" ht="13.5">
      <c r="B69" s="27" t="s">
        <v>78</v>
      </c>
      <c r="C69" s="24">
        <v>86.566229</v>
      </c>
      <c r="D69" s="24">
        <v>27.220418</v>
      </c>
      <c r="E69" s="24">
        <v>-31.245921</v>
      </c>
      <c r="F69" s="60">
        <v>0.0042</v>
      </c>
    </row>
    <row r="70" spans="2:6" ht="13.5">
      <c r="B70" s="27" t="s">
        <v>79</v>
      </c>
      <c r="C70" s="24">
        <v>83.614544</v>
      </c>
      <c r="D70" s="24">
        <v>28.132447</v>
      </c>
      <c r="E70" s="24">
        <v>-30.170613</v>
      </c>
      <c r="F70" s="60">
        <v>0.0032</v>
      </c>
    </row>
    <row r="71" spans="2:6" ht="13.5">
      <c r="B71" s="27" t="s">
        <v>80</v>
      </c>
      <c r="C71" s="24">
        <v>83.946607</v>
      </c>
      <c r="D71" s="24">
        <v>30.885536</v>
      </c>
      <c r="E71" s="24">
        <v>-30.291485</v>
      </c>
      <c r="F71" s="60">
        <v>0.0033</v>
      </c>
    </row>
    <row r="72" spans="2:6" ht="13.5">
      <c r="B72" s="27" t="s">
        <v>81</v>
      </c>
      <c r="C72" s="24">
        <v>81.18289</v>
      </c>
      <c r="D72" s="24">
        <v>31.108344</v>
      </c>
      <c r="E72" s="24">
        <v>-29.284714</v>
      </c>
      <c r="F72" s="60">
        <v>0.0024</v>
      </c>
    </row>
    <row r="73" spans="2:6" ht="13.5">
      <c r="B73" s="27" t="s">
        <v>82</v>
      </c>
      <c r="C73" s="24">
        <v>81.430544</v>
      </c>
      <c r="D73" s="24">
        <v>33.778931</v>
      </c>
      <c r="E73" s="24">
        <v>-29.374365</v>
      </c>
      <c r="F73" s="60">
        <v>0.002</v>
      </c>
    </row>
    <row r="74" spans="2:6" ht="13.5">
      <c r="B74" s="27" t="s">
        <v>83</v>
      </c>
      <c r="C74" s="24">
        <v>78.749033</v>
      </c>
      <c r="D74" s="24">
        <v>33.739367</v>
      </c>
      <c r="E74" s="24">
        <v>-28.397973</v>
      </c>
      <c r="F74" s="60">
        <v>0.0016</v>
      </c>
    </row>
    <row r="75" spans="2:6" ht="13.5">
      <c r="B75" s="27" t="s">
        <v>84</v>
      </c>
      <c r="C75" s="24">
        <v>78.753025</v>
      </c>
      <c r="D75" s="24">
        <v>36.502366</v>
      </c>
      <c r="E75" s="24">
        <v>-28.398751</v>
      </c>
      <c r="F75" s="60">
        <v>0.001</v>
      </c>
    </row>
    <row r="76" spans="2:6" ht="13.5">
      <c r="B76" s="27" t="s">
        <v>85</v>
      </c>
      <c r="C76" s="24">
        <v>75.992988</v>
      </c>
      <c r="D76" s="24">
        <v>36.376533</v>
      </c>
      <c r="E76" s="24">
        <v>-27.393699</v>
      </c>
      <c r="F76" s="60">
        <v>0.0005</v>
      </c>
    </row>
    <row r="77" spans="2:6" ht="13.5">
      <c r="B77" s="27" t="s">
        <v>86</v>
      </c>
      <c r="C77" s="24">
        <v>75.925369</v>
      </c>
      <c r="D77" s="24">
        <v>39.048902</v>
      </c>
      <c r="E77" s="24">
        <v>-27.368385</v>
      </c>
      <c r="F77" s="60">
        <v>-0.0001</v>
      </c>
    </row>
    <row r="78" spans="2:6" ht="13.5">
      <c r="B78" s="27" t="s">
        <v>87</v>
      </c>
      <c r="C78" s="24">
        <v>72.337508</v>
      </c>
      <c r="D78" s="24">
        <v>41.838751</v>
      </c>
      <c r="E78" s="24">
        <v>-26.060724</v>
      </c>
      <c r="F78" s="60">
        <v>-0.0018</v>
      </c>
    </row>
    <row r="79" spans="2:6" ht="13.5">
      <c r="B79" s="27" t="s">
        <v>88</v>
      </c>
      <c r="C79" s="24">
        <v>73.295755</v>
      </c>
      <c r="D79" s="24">
        <v>38.662452</v>
      </c>
      <c r="E79" s="24">
        <v>-26.411265</v>
      </c>
      <c r="F79" s="60">
        <v>-0.0002</v>
      </c>
    </row>
    <row r="80" spans="2:6" ht="13.5">
      <c r="B80" s="27" t="s">
        <v>89</v>
      </c>
      <c r="C80" s="24">
        <v>69.018969</v>
      </c>
      <c r="D80" s="24">
        <v>41.785457</v>
      </c>
      <c r="E80" s="24">
        <v>-24.853195</v>
      </c>
      <c r="F80" s="60">
        <v>-0.0015</v>
      </c>
    </row>
    <row r="81" spans="2:6" ht="13.5">
      <c r="B81" s="27" t="s">
        <v>90</v>
      </c>
      <c r="C81" s="24">
        <v>63.87111</v>
      </c>
      <c r="D81" s="24">
        <v>46.657589</v>
      </c>
      <c r="E81" s="24">
        <v>-22.979053</v>
      </c>
      <c r="F81" s="60">
        <v>-0.002</v>
      </c>
    </row>
    <row r="82" spans="2:6" ht="13.5">
      <c r="B82" s="27" t="s">
        <v>91</v>
      </c>
      <c r="C82" s="24">
        <v>55.779796</v>
      </c>
      <c r="D82" s="24">
        <v>50.520042</v>
      </c>
      <c r="E82" s="24">
        <v>-20.035139</v>
      </c>
      <c r="F82" s="60">
        <v>-0.0009</v>
      </c>
    </row>
    <row r="83" spans="2:6" ht="13.5">
      <c r="B83" s="27" t="s">
        <v>92</v>
      </c>
      <c r="C83" s="24">
        <v>56.627224</v>
      </c>
      <c r="D83" s="24">
        <v>48.136759</v>
      </c>
      <c r="E83" s="24">
        <v>-20.343852</v>
      </c>
      <c r="F83" s="60">
        <v>-0.0007</v>
      </c>
    </row>
    <row r="84" spans="2:6" ht="13.5">
      <c r="B84" s="27" t="s">
        <v>93</v>
      </c>
      <c r="C84" s="24">
        <v>52.21759</v>
      </c>
      <c r="D84" s="24">
        <v>51.59913</v>
      </c>
      <c r="E84" s="24">
        <v>-18.73947</v>
      </c>
      <c r="F84" s="60">
        <v>-0.0001</v>
      </c>
    </row>
    <row r="85" spans="2:6" ht="13.5">
      <c r="B85" s="27" t="s">
        <v>94</v>
      </c>
      <c r="C85" s="24">
        <v>53.366027</v>
      </c>
      <c r="D85" s="24">
        <v>49.234011</v>
      </c>
      <c r="E85" s="24">
        <v>-19.157051</v>
      </c>
      <c r="F85" s="60">
        <v>-0.0005</v>
      </c>
    </row>
    <row r="86" spans="2:6" ht="13.5">
      <c r="B86" s="27" t="s">
        <v>95</v>
      </c>
      <c r="C86" s="24">
        <v>48.587743</v>
      </c>
      <c r="D86" s="24">
        <v>52.375955</v>
      </c>
      <c r="E86" s="24">
        <v>-17.419527</v>
      </c>
      <c r="F86" s="60">
        <v>0.001</v>
      </c>
    </row>
    <row r="87" spans="2:6" ht="13.5">
      <c r="B87" s="27" t="s">
        <v>96</v>
      </c>
      <c r="C87" s="24">
        <v>49.908428</v>
      </c>
      <c r="D87" s="24">
        <v>50.139605</v>
      </c>
      <c r="E87" s="24">
        <v>-17.89952</v>
      </c>
      <c r="F87" s="60">
        <v>0.0004</v>
      </c>
    </row>
    <row r="88" spans="2:6" ht="13.5">
      <c r="B88" s="27" t="s">
        <v>97</v>
      </c>
      <c r="C88" s="24">
        <v>44.906771</v>
      </c>
      <c r="D88" s="24">
        <v>52.7656</v>
      </c>
      <c r="E88" s="24">
        <v>-16.08018</v>
      </c>
      <c r="F88" s="60">
        <v>0.0014</v>
      </c>
    </row>
    <row r="89" spans="2:6" ht="13.5">
      <c r="B89" s="27" t="s">
        <v>98</v>
      </c>
      <c r="C89" s="24">
        <v>46.662317</v>
      </c>
      <c r="D89" s="24">
        <v>50.68147</v>
      </c>
      <c r="E89" s="24">
        <v>-16.718442</v>
      </c>
      <c r="F89" s="60">
        <v>0.0007</v>
      </c>
    </row>
    <row r="90" spans="2:6" ht="13.5">
      <c r="B90" s="27" t="s">
        <v>99</v>
      </c>
      <c r="C90" s="24">
        <v>42.961415</v>
      </c>
      <c r="D90" s="24">
        <v>50.855452</v>
      </c>
      <c r="E90" s="24">
        <v>-15.37302</v>
      </c>
      <c r="F90" s="60">
        <v>0.0022</v>
      </c>
    </row>
    <row r="91" spans="2:6" ht="13.5">
      <c r="B91" s="27" t="s">
        <v>100</v>
      </c>
      <c r="C91" s="24">
        <v>38.413665</v>
      </c>
      <c r="D91" s="24">
        <v>51.92589</v>
      </c>
      <c r="E91" s="24">
        <v>-13.719414</v>
      </c>
      <c r="F91" s="60">
        <v>0.0038</v>
      </c>
    </row>
    <row r="92" spans="2:6" ht="13.5">
      <c r="B92" s="27" t="s">
        <v>101</v>
      </c>
      <c r="C92" s="24">
        <v>32.096164</v>
      </c>
      <c r="D92" s="24">
        <v>50.247407</v>
      </c>
      <c r="E92" s="24">
        <v>-11.422734</v>
      </c>
      <c r="F92" s="60">
        <v>0.0063</v>
      </c>
    </row>
    <row r="93" spans="2:6" ht="13.5">
      <c r="B93" s="27" t="s">
        <v>102</v>
      </c>
      <c r="C93" s="24">
        <v>34.162492</v>
      </c>
      <c r="D93" s="24">
        <v>49.037506</v>
      </c>
      <c r="E93" s="24">
        <v>-12.173828</v>
      </c>
      <c r="F93" s="60">
        <v>0.0054</v>
      </c>
    </row>
    <row r="94" spans="2:6" ht="13.5">
      <c r="B94" s="27" t="s">
        <v>103</v>
      </c>
      <c r="C94" s="24">
        <v>31.721844</v>
      </c>
      <c r="D94" s="24">
        <v>47.887421</v>
      </c>
      <c r="E94" s="24">
        <v>-11.286365</v>
      </c>
      <c r="F94" s="60">
        <v>0.0062</v>
      </c>
    </row>
    <row r="95" spans="2:6" ht="13.5">
      <c r="B95" s="27" t="s">
        <v>104</v>
      </c>
      <c r="C95" s="24">
        <v>29.286064</v>
      </c>
      <c r="D95" s="24">
        <v>48.750127</v>
      </c>
      <c r="E95" s="24">
        <v>-10.401125</v>
      </c>
      <c r="F95" s="60">
        <v>0.0074</v>
      </c>
    </row>
    <row r="96" spans="2:6" ht="13.5">
      <c r="B96" s="27" t="s">
        <v>105</v>
      </c>
      <c r="C96" s="24">
        <v>26.179473</v>
      </c>
      <c r="D96" s="24">
        <v>46.616944</v>
      </c>
      <c r="E96" s="24">
        <v>-9.271587</v>
      </c>
      <c r="F96" s="60">
        <v>0.0085</v>
      </c>
    </row>
    <row r="97" spans="2:6" ht="13.5">
      <c r="B97" s="27" t="s">
        <v>106</v>
      </c>
      <c r="C97" s="24">
        <v>28.690816</v>
      </c>
      <c r="D97" s="24">
        <v>46.069655</v>
      </c>
      <c r="E97" s="24">
        <v>-10.185057</v>
      </c>
      <c r="F97" s="60">
        <v>0.008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107</v>
      </c>
      <c r="D2" s="68"/>
      <c r="E2" s="3"/>
      <c r="F2" s="4" t="s">
        <v>3</v>
      </c>
      <c r="G2" s="11">
        <v>39164.253217592595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108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0.0008470588235294117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0.01</v>
      </c>
      <c r="D8" s="70"/>
      <c r="E8" s="2"/>
      <c r="F8" s="14" t="s">
        <v>12</v>
      </c>
      <c r="G8" s="35">
        <v>0.0088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-0.01</v>
      </c>
      <c r="D9" s="70"/>
      <c r="E9" s="2"/>
      <c r="F9" s="14" t="s">
        <v>13</v>
      </c>
      <c r="G9" s="35">
        <v>-0.005038382447044047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0.013838382447044047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0.0038119996296524733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27.945131154226523</v>
      </c>
      <c r="D47" s="24">
        <v>-41.289286000000004</v>
      </c>
      <c r="E47" s="24">
        <v>-9.905151489685595</v>
      </c>
      <c r="F47" s="60">
        <v>-0.0047</v>
      </c>
    </row>
    <row r="48" spans="2:6" ht="13.5">
      <c r="B48" s="27" t="s">
        <v>57</v>
      </c>
      <c r="C48" s="24">
        <v>30.411205424704974</v>
      </c>
      <c r="D48" s="24">
        <v>-41.589129</v>
      </c>
      <c r="E48" s="24">
        <v>-10.80272911962958</v>
      </c>
      <c r="F48" s="60">
        <v>-0.004</v>
      </c>
    </row>
    <row r="49" spans="2:6" ht="13.5">
      <c r="B49" s="27" t="s">
        <v>58</v>
      </c>
      <c r="C49" s="24">
        <v>30.239972771713337</v>
      </c>
      <c r="D49" s="24">
        <v>-44.350211</v>
      </c>
      <c r="E49" s="24">
        <v>-10.740405530806186</v>
      </c>
      <c r="F49" s="60">
        <v>-0.005</v>
      </c>
    </row>
    <row r="50" spans="2:6" ht="13.5">
      <c r="B50" s="27" t="s">
        <v>59</v>
      </c>
      <c r="C50" s="24">
        <v>32.47776463455849</v>
      </c>
      <c r="D50" s="24">
        <v>-43.990381</v>
      </c>
      <c r="E50" s="24">
        <v>-11.554895159365019</v>
      </c>
      <c r="F50" s="60">
        <v>-0.0042</v>
      </c>
    </row>
    <row r="51" spans="2:6" ht="13.5">
      <c r="B51" s="27" t="s">
        <v>60</v>
      </c>
      <c r="C51" s="24">
        <v>36.13302825772185</v>
      </c>
      <c r="D51" s="24">
        <v>-48.205144</v>
      </c>
      <c r="E51" s="24">
        <v>-12.885302316592647</v>
      </c>
      <c r="F51" s="60">
        <v>-0.0049</v>
      </c>
    </row>
    <row r="52" spans="2:6" ht="13.5">
      <c r="B52" s="27" t="s">
        <v>61</v>
      </c>
      <c r="C52" s="24">
        <v>41.03731573060135</v>
      </c>
      <c r="D52" s="24">
        <v>-48.679510999999984</v>
      </c>
      <c r="E52" s="24">
        <v>-14.670316977005578</v>
      </c>
      <c r="F52" s="60">
        <v>-0.0049</v>
      </c>
    </row>
    <row r="53" spans="2:6" ht="13.5">
      <c r="B53" s="27" t="s">
        <v>62</v>
      </c>
      <c r="C53" s="24">
        <v>42.5605679111388</v>
      </c>
      <c r="D53" s="24">
        <v>-50.941359999999996</v>
      </c>
      <c r="E53" s="24">
        <v>-15.224735430002356</v>
      </c>
      <c r="F53" s="60">
        <v>-0.0044</v>
      </c>
    </row>
    <row r="54" spans="2:6" ht="13.5">
      <c r="B54" s="27" t="s">
        <v>63</v>
      </c>
      <c r="C54" s="24">
        <v>44.397755774997584</v>
      </c>
      <c r="D54" s="24">
        <v>-49.227785000000004</v>
      </c>
      <c r="E54" s="24">
        <v>-15.893417127202127</v>
      </c>
      <c r="F54" s="60">
        <v>-0.0043</v>
      </c>
    </row>
    <row r="55" spans="2:6" ht="13.5">
      <c r="B55" s="27" t="s">
        <v>64</v>
      </c>
      <c r="C55" s="24">
        <v>46.24445023553065</v>
      </c>
      <c r="D55" s="24">
        <v>-51.233183000000004</v>
      </c>
      <c r="E55" s="24">
        <v>-16.56555894262051</v>
      </c>
      <c r="F55" s="60">
        <v>-0.0042</v>
      </c>
    </row>
    <row r="56" spans="2:6" ht="13.5">
      <c r="B56" s="27" t="s">
        <v>65</v>
      </c>
      <c r="C56" s="24">
        <v>48.10183777906869</v>
      </c>
      <c r="D56" s="24">
        <v>-49.238789000000004</v>
      </c>
      <c r="E56" s="24">
        <v>-17.241592721965247</v>
      </c>
      <c r="F56" s="60">
        <v>-0.0042</v>
      </c>
    </row>
    <row r="57" spans="2:6" ht="13.5">
      <c r="B57" s="27" t="s">
        <v>66</v>
      </c>
      <c r="C57" s="24">
        <v>61.78204916558586</v>
      </c>
      <c r="D57" s="24">
        <v>-45.869893000000005</v>
      </c>
      <c r="E57" s="24">
        <v>-22.220782465127566</v>
      </c>
      <c r="F57" s="60">
        <v>-0.001</v>
      </c>
    </row>
    <row r="58" spans="2:6" ht="13.5">
      <c r="B58" s="27" t="s">
        <v>67</v>
      </c>
      <c r="C58" s="24">
        <v>64.24768475895434</v>
      </c>
      <c r="D58" s="24">
        <v>-47.056946999999994</v>
      </c>
      <c r="E58" s="24">
        <v>-23.118200429661066</v>
      </c>
      <c r="F58" s="60">
        <v>0.0003</v>
      </c>
    </row>
    <row r="59" spans="2:6" ht="13.5">
      <c r="B59" s="27" t="s">
        <v>68</v>
      </c>
      <c r="C59" s="24">
        <v>65.18264246574819</v>
      </c>
      <c r="D59" s="24">
        <v>-44.550217</v>
      </c>
      <c r="E59" s="24">
        <v>-23.458497205231854</v>
      </c>
      <c r="F59" s="60">
        <v>0</v>
      </c>
    </row>
    <row r="60" spans="2:6" ht="13.5">
      <c r="B60" s="27" t="s">
        <v>69</v>
      </c>
      <c r="C60" s="24">
        <v>68.51904985860418</v>
      </c>
      <c r="D60" s="24">
        <v>-43.083013</v>
      </c>
      <c r="E60" s="24">
        <v>-24.67285018561726</v>
      </c>
      <c r="F60" s="60">
        <v>0.0009</v>
      </c>
    </row>
    <row r="61" spans="2:6" ht="13.5">
      <c r="B61" s="27" t="s">
        <v>70</v>
      </c>
      <c r="C61" s="24">
        <v>67.70137007590164</v>
      </c>
      <c r="D61" s="24">
        <v>-45.625693</v>
      </c>
      <c r="E61" s="24">
        <v>-24.375239083552245</v>
      </c>
      <c r="F61" s="60">
        <v>0.0009</v>
      </c>
    </row>
    <row r="62" spans="2:6" ht="13.5">
      <c r="B62" s="27" t="s">
        <v>71</v>
      </c>
      <c r="C62" s="24">
        <v>70.52254553129451</v>
      </c>
      <c r="D62" s="24">
        <v>-44.31803300000001</v>
      </c>
      <c r="E62" s="24">
        <v>-25.402062974957754</v>
      </c>
      <c r="F62" s="60">
        <v>-0.0004</v>
      </c>
    </row>
    <row r="63" spans="2:6" ht="13.5">
      <c r="B63" s="27" t="s">
        <v>72</v>
      </c>
      <c r="C63" s="24">
        <v>71.07201216238359</v>
      </c>
      <c r="D63" s="24">
        <v>-41.814722999999994</v>
      </c>
      <c r="E63" s="24">
        <v>-25.602052473396725</v>
      </c>
      <c r="F63" s="60">
        <v>-0.0004</v>
      </c>
    </row>
    <row r="64" spans="2:6" ht="13.5">
      <c r="B64" s="27" t="s">
        <v>73</v>
      </c>
      <c r="C64" s="24">
        <v>74.68197792506113</v>
      </c>
      <c r="D64" s="24">
        <v>-41.98732000000001</v>
      </c>
      <c r="E64" s="24">
        <v>-26.91597255773157</v>
      </c>
      <c r="F64" s="60">
        <v>0.0019</v>
      </c>
    </row>
    <row r="65" spans="2:6" ht="13.5">
      <c r="B65" s="27" t="s">
        <v>74</v>
      </c>
      <c r="C65" s="24">
        <v>76.24093529347864</v>
      </c>
      <c r="D65" s="24">
        <v>-38.726836000000006</v>
      </c>
      <c r="E65" s="24">
        <v>-27.483386636325577</v>
      </c>
      <c r="F65" s="60">
        <v>0.002</v>
      </c>
    </row>
    <row r="66" spans="2:6" ht="13.5">
      <c r="B66" s="27" t="s">
        <v>75</v>
      </c>
      <c r="C66" s="24">
        <v>86.63378416593778</v>
      </c>
      <c r="D66" s="24">
        <v>-29.039815000000008</v>
      </c>
      <c r="E66" s="24">
        <v>-31.26607427512815</v>
      </c>
      <c r="F66" s="60">
        <v>0.0069</v>
      </c>
    </row>
    <row r="67" spans="2:6" ht="13.5">
      <c r="B67" s="27" t="s">
        <v>76</v>
      </c>
      <c r="C67" s="24">
        <v>90.93206307825406</v>
      </c>
      <c r="D67" s="24">
        <v>-25.752029</v>
      </c>
      <c r="E67" s="24">
        <v>-32.83051985778554</v>
      </c>
      <c r="F67" s="60">
        <v>0.0088</v>
      </c>
    </row>
    <row r="68" spans="2:6" ht="13.5">
      <c r="B68" s="27" t="s">
        <v>77</v>
      </c>
      <c r="C68" s="24">
        <v>91.79863694896191</v>
      </c>
      <c r="D68" s="24">
        <v>-20.410329000000004</v>
      </c>
      <c r="E68" s="24">
        <v>-33.14592695251608</v>
      </c>
      <c r="F68" s="60">
        <v>0.0064</v>
      </c>
    </row>
    <row r="69" spans="2:6" ht="13.5">
      <c r="B69" s="27" t="s">
        <v>78</v>
      </c>
      <c r="C69" s="24">
        <v>86.56765431546009</v>
      </c>
      <c r="D69" s="24">
        <v>27.220417999999995</v>
      </c>
      <c r="E69" s="24">
        <v>-31.242004977957794</v>
      </c>
      <c r="F69" s="60">
        <v>0.0042</v>
      </c>
    </row>
    <row r="70" spans="2:6" ht="13.5">
      <c r="B70" s="27" t="s">
        <v>79</v>
      </c>
      <c r="C70" s="24">
        <v>83.61565353991789</v>
      </c>
      <c r="D70" s="24">
        <v>28.132447000000003</v>
      </c>
      <c r="E70" s="24">
        <v>-30.167564564129584</v>
      </c>
      <c r="F70" s="60">
        <v>0.0032</v>
      </c>
    </row>
    <row r="71" spans="2:6" ht="13.5">
      <c r="B71" s="27" t="s">
        <v>80</v>
      </c>
      <c r="C71" s="24">
        <v>83.94772005985462</v>
      </c>
      <c r="D71" s="24">
        <v>30.885536000000002</v>
      </c>
      <c r="E71" s="24">
        <v>-30.288426893182926</v>
      </c>
      <c r="F71" s="60">
        <v>0.0033</v>
      </c>
    </row>
    <row r="72" spans="2:6" ht="13.5">
      <c r="B72" s="27" t="s">
        <v>81</v>
      </c>
      <c r="C72" s="24">
        <v>81.18372657245706</v>
      </c>
      <c r="D72" s="24">
        <v>31.108344</v>
      </c>
      <c r="E72" s="24">
        <v>-29.28241553606448</v>
      </c>
      <c r="F72" s="60">
        <v>0.0024</v>
      </c>
    </row>
    <row r="73" spans="2:6" ht="13.5">
      <c r="B73" s="27" t="s">
        <v>82</v>
      </c>
      <c r="C73" s="24">
        <v>81.43122383371318</v>
      </c>
      <c r="D73" s="24">
        <v>33.77893100000001</v>
      </c>
      <c r="E73" s="24">
        <v>-29.372497172224115</v>
      </c>
      <c r="F73" s="60">
        <v>0.002</v>
      </c>
    </row>
    <row r="74" spans="2:6" ht="13.5">
      <c r="B74" s="27" t="s">
        <v>83</v>
      </c>
      <c r="C74" s="24">
        <v>78.74958369345848</v>
      </c>
      <c r="D74" s="24">
        <v>33.739367</v>
      </c>
      <c r="E74" s="24">
        <v>-28.39645998215786</v>
      </c>
      <c r="F74" s="60">
        <v>0.0016</v>
      </c>
    </row>
    <row r="75" spans="2:6" ht="13.5">
      <c r="B75" s="27" t="s">
        <v>84</v>
      </c>
      <c r="C75" s="24">
        <v>78.75335876254711</v>
      </c>
      <c r="D75" s="24">
        <v>36.50236600000001</v>
      </c>
      <c r="E75" s="24">
        <v>-28.39783399493842</v>
      </c>
      <c r="F75" s="60">
        <v>0.001</v>
      </c>
    </row>
    <row r="76" spans="2:6" ht="13.5">
      <c r="B76" s="27" t="s">
        <v>85</v>
      </c>
      <c r="C76" s="24">
        <v>75.99316727287538</v>
      </c>
      <c r="D76" s="24">
        <v>36.376532999999995</v>
      </c>
      <c r="E76" s="24">
        <v>-27.393206451822927</v>
      </c>
      <c r="F76" s="60">
        <v>0.0005</v>
      </c>
    </row>
    <row r="77" spans="2:6" ht="13.5">
      <c r="B77" s="27" t="s">
        <v>86</v>
      </c>
      <c r="C77" s="24">
        <v>75.92532243049996</v>
      </c>
      <c r="D77" s="24">
        <v>39.048902</v>
      </c>
      <c r="E77" s="24">
        <v>-27.368512948649794</v>
      </c>
      <c r="F77" s="60">
        <v>-0.0001</v>
      </c>
    </row>
    <row r="78" spans="2:6" ht="13.5">
      <c r="B78" s="27" t="s">
        <v>87</v>
      </c>
      <c r="C78" s="24">
        <v>72.33688729539818</v>
      </c>
      <c r="D78" s="24">
        <v>41.838751</v>
      </c>
      <c r="E78" s="24">
        <v>-26.0624293718776</v>
      </c>
      <c r="F78" s="60">
        <v>-0.0018</v>
      </c>
    </row>
    <row r="79" spans="2:6" ht="13.5">
      <c r="B79" s="27" t="s">
        <v>88</v>
      </c>
      <c r="C79" s="24">
        <v>73.29570239588446</v>
      </c>
      <c r="D79" s="24">
        <v>38.662452</v>
      </c>
      <c r="E79" s="24">
        <v>-26.4114095286196</v>
      </c>
      <c r="F79" s="60">
        <v>-0.0002</v>
      </c>
    </row>
    <row r="80" spans="2:6" ht="13.5">
      <c r="B80" s="27" t="s">
        <v>89</v>
      </c>
      <c r="C80" s="24">
        <v>69.01845127551783</v>
      </c>
      <c r="D80" s="24">
        <v>41.78545699999998</v>
      </c>
      <c r="E80" s="24">
        <v>-24.85461743632422</v>
      </c>
      <c r="F80" s="60">
        <v>-0.0015</v>
      </c>
    </row>
    <row r="81" spans="2:6" ht="13.5">
      <c r="B81" s="27" t="s">
        <v>90</v>
      </c>
      <c r="C81" s="24">
        <v>63.870439756866325</v>
      </c>
      <c r="D81" s="24">
        <v>46.657589</v>
      </c>
      <c r="E81" s="24">
        <v>-22.980894477875335</v>
      </c>
      <c r="F81" s="60">
        <v>-0.002</v>
      </c>
    </row>
    <row r="82" spans="2:6" ht="13.5">
      <c r="B82" s="27" t="s">
        <v>91</v>
      </c>
      <c r="C82" s="24">
        <v>55.77947397165964</v>
      </c>
      <c r="D82" s="24">
        <v>50.520042</v>
      </c>
      <c r="E82" s="24">
        <v>-20.03602376559353</v>
      </c>
      <c r="F82" s="60">
        <v>-0.0009</v>
      </c>
    </row>
    <row r="83" spans="2:6" ht="13.5">
      <c r="B83" s="27" t="s">
        <v>92</v>
      </c>
      <c r="C83" s="24">
        <v>56.62699017250594</v>
      </c>
      <c r="D83" s="24">
        <v>48.136759</v>
      </c>
      <c r="E83" s="24">
        <v>-20.34449443575999</v>
      </c>
      <c r="F83" s="60">
        <v>-0.0007</v>
      </c>
    </row>
    <row r="84" spans="2:6" ht="13.5">
      <c r="B84" s="27" t="s">
        <v>93</v>
      </c>
      <c r="C84" s="24">
        <v>52.217546926159685</v>
      </c>
      <c r="D84" s="24">
        <v>51.59913</v>
      </c>
      <c r="E84" s="24">
        <v>-18.73958834440366</v>
      </c>
      <c r="F84" s="60">
        <v>-0.0001</v>
      </c>
    </row>
    <row r="85" spans="2:6" ht="13.5">
      <c r="B85" s="27" t="s">
        <v>94</v>
      </c>
      <c r="C85" s="24">
        <v>53.36585026364103</v>
      </c>
      <c r="D85" s="24">
        <v>49.234010999999995</v>
      </c>
      <c r="E85" s="24">
        <v>-19.15753657915545</v>
      </c>
      <c r="F85" s="60">
        <v>-0.0005</v>
      </c>
    </row>
    <row r="86" spans="2:6" ht="13.5">
      <c r="B86" s="27" t="s">
        <v>95</v>
      </c>
      <c r="C86" s="24">
        <v>48.58808986135243</v>
      </c>
      <c r="D86" s="24">
        <v>52.37595499999999</v>
      </c>
      <c r="E86" s="24">
        <v>-17.41857400626651</v>
      </c>
      <c r="F86" s="60">
        <v>0.001</v>
      </c>
    </row>
    <row r="87" spans="2:6" ht="13.5">
      <c r="B87" s="27" t="s">
        <v>96</v>
      </c>
      <c r="C87" s="24">
        <v>49.908550840600846</v>
      </c>
      <c r="D87" s="24">
        <v>50.139605</v>
      </c>
      <c r="E87" s="24">
        <v>-17.899182498222977</v>
      </c>
      <c r="F87" s="60">
        <v>0.0004</v>
      </c>
    </row>
    <row r="88" spans="2:6" ht="13.5">
      <c r="B88" s="27" t="s">
        <v>97</v>
      </c>
      <c r="C88" s="24">
        <v>44.907251960078796</v>
      </c>
      <c r="D88" s="24">
        <v>52.76559999999999</v>
      </c>
      <c r="E88" s="24">
        <v>-16.07885857304389</v>
      </c>
      <c r="F88" s="60">
        <v>0.0014</v>
      </c>
    </row>
    <row r="89" spans="2:6" ht="13.5">
      <c r="B89" s="27" t="s">
        <v>98</v>
      </c>
      <c r="C89" s="24">
        <v>46.66257154171551</v>
      </c>
      <c r="D89" s="24">
        <v>50.681470000000004</v>
      </c>
      <c r="E89" s="24">
        <v>-16.717742652384324</v>
      </c>
      <c r="F89" s="60">
        <v>0.0007</v>
      </c>
    </row>
    <row r="90" spans="2:6" ht="13.5">
      <c r="B90" s="27" t="s">
        <v>99</v>
      </c>
      <c r="C90" s="24">
        <v>42.962182540201766</v>
      </c>
      <c r="D90" s="24">
        <v>50.855452</v>
      </c>
      <c r="E90" s="24">
        <v>-15.370911200627152</v>
      </c>
      <c r="F90" s="60">
        <v>0.0022</v>
      </c>
    </row>
    <row r="91" spans="2:6" ht="13.5">
      <c r="B91" s="27" t="s">
        <v>100</v>
      </c>
      <c r="C91" s="24">
        <v>38.41495950805299</v>
      </c>
      <c r="D91" s="24">
        <v>51.925889999999995</v>
      </c>
      <c r="E91" s="24">
        <v>-13.715857368355122</v>
      </c>
      <c r="F91" s="60">
        <v>0.0038</v>
      </c>
    </row>
    <row r="92" spans="2:6" ht="13.5">
      <c r="B92" s="27" t="s">
        <v>101</v>
      </c>
      <c r="C92" s="24">
        <v>32.098327016621326</v>
      </c>
      <c r="D92" s="24">
        <v>50.247406999999995</v>
      </c>
      <c r="E92" s="24">
        <v>-11.416791160675007</v>
      </c>
      <c r="F92" s="60">
        <v>0.0063</v>
      </c>
    </row>
    <row r="93" spans="2:6" ht="13.5">
      <c r="B93" s="27" t="s">
        <v>102</v>
      </c>
      <c r="C93" s="24">
        <v>34.164337516106826</v>
      </c>
      <c r="D93" s="24">
        <v>49.037506</v>
      </c>
      <c r="E93" s="24">
        <v>-12.168757486169255</v>
      </c>
      <c r="F93" s="60">
        <v>0.0054</v>
      </c>
    </row>
    <row r="94" spans="2:6" ht="13.5">
      <c r="B94" s="27" t="s">
        <v>103</v>
      </c>
      <c r="C94" s="24">
        <v>31.723965986874504</v>
      </c>
      <c r="D94" s="24">
        <v>47.88742100000002</v>
      </c>
      <c r="E94" s="24">
        <v>-11.280534888977906</v>
      </c>
      <c r="F94" s="60">
        <v>0.0062</v>
      </c>
    </row>
    <row r="95" spans="2:6" ht="13.5">
      <c r="B95" s="27" t="s">
        <v>104</v>
      </c>
      <c r="C95" s="24">
        <v>29.288607468244905</v>
      </c>
      <c r="D95" s="24">
        <v>48.75012700000001</v>
      </c>
      <c r="E95" s="24">
        <v>-10.39413687843001</v>
      </c>
      <c r="F95" s="60">
        <v>0.0074</v>
      </c>
    </row>
    <row r="96" spans="2:6" ht="13.5">
      <c r="B96" s="27" t="s">
        <v>105</v>
      </c>
      <c r="C96" s="24">
        <v>26.182392066413183</v>
      </c>
      <c r="D96" s="24">
        <v>46.61694399999998</v>
      </c>
      <c r="E96" s="24">
        <v>-9.263566930943918</v>
      </c>
      <c r="F96" s="60">
        <v>0.0085</v>
      </c>
    </row>
    <row r="97" spans="2:6" ht="13.5">
      <c r="B97" s="27" t="s">
        <v>106</v>
      </c>
      <c r="C97" s="24">
        <v>28.693547340281196</v>
      </c>
      <c r="D97" s="24">
        <v>46.06965500000001</v>
      </c>
      <c r="E97" s="24">
        <v>-10.17755270425256</v>
      </c>
      <c r="F97" s="60">
        <v>0.008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107</v>
      </c>
      <c r="D2" s="68"/>
      <c r="E2" s="3"/>
      <c r="F2" s="4" t="s">
        <v>3</v>
      </c>
      <c r="G2" s="11">
        <v>39164.253217592595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108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0.0008470588235294117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0.01</v>
      </c>
      <c r="D8" s="70"/>
      <c r="E8" s="1"/>
      <c r="F8" s="14" t="s">
        <v>12</v>
      </c>
      <c r="G8" s="35">
        <v>0.0088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-0.01</v>
      </c>
      <c r="D9" s="70"/>
      <c r="E9" s="1"/>
      <c r="F9" s="14" t="s">
        <v>13</v>
      </c>
      <c r="G9" s="35">
        <v>-0.005038382447044047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0.013838382447044047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0.0038119996296524733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0.0016198457734759586</v>
      </c>
      <c r="D47" s="24">
        <v>7.105427357601002E-15</v>
      </c>
      <c r="E47" s="24">
        <v>0.004450489685595471</v>
      </c>
      <c r="F47" s="60">
        <v>-0.0047</v>
      </c>
    </row>
    <row r="48" spans="2:6" ht="13.5">
      <c r="B48" s="27" t="s">
        <v>57</v>
      </c>
      <c r="C48" s="24">
        <v>0.0013725752950257686</v>
      </c>
      <c r="D48" s="24">
        <v>0</v>
      </c>
      <c r="E48" s="24">
        <v>0.0037711196295795446</v>
      </c>
      <c r="F48" s="60">
        <v>-0.004</v>
      </c>
    </row>
    <row r="49" spans="2:6" ht="13.5">
      <c r="B49" s="27" t="s">
        <v>58</v>
      </c>
      <c r="C49" s="24">
        <v>0.00172322828666438</v>
      </c>
      <c r="D49" s="24">
        <v>0</v>
      </c>
      <c r="E49" s="24">
        <v>0.004734530806185688</v>
      </c>
      <c r="F49" s="60">
        <v>-0.005</v>
      </c>
    </row>
    <row r="50" spans="2:6" ht="13.5">
      <c r="B50" s="27" t="s">
        <v>59</v>
      </c>
      <c r="C50" s="24">
        <v>0.001425365441512838</v>
      </c>
      <c r="D50" s="24">
        <v>0</v>
      </c>
      <c r="E50" s="24">
        <v>0.003916159365019212</v>
      </c>
      <c r="F50" s="60">
        <v>-0.0042</v>
      </c>
    </row>
    <row r="51" spans="2:6" ht="13.5">
      <c r="B51" s="27" t="s">
        <v>60</v>
      </c>
      <c r="C51" s="24">
        <v>0.0016747422781548948</v>
      </c>
      <c r="D51" s="24">
        <v>0</v>
      </c>
      <c r="E51" s="24">
        <v>0.004601316592646398</v>
      </c>
      <c r="F51" s="60">
        <v>-0.0049</v>
      </c>
    </row>
    <row r="52" spans="2:6" ht="13.5">
      <c r="B52" s="27" t="s">
        <v>61</v>
      </c>
      <c r="C52" s="24">
        <v>0.001690269398650912</v>
      </c>
      <c r="D52" s="24">
        <v>-1.4210854715202004E-14</v>
      </c>
      <c r="E52" s="24">
        <v>0.0046439770055783924</v>
      </c>
      <c r="F52" s="60">
        <v>-0.0049</v>
      </c>
    </row>
    <row r="53" spans="2:6" ht="13.5">
      <c r="B53" s="27" t="s">
        <v>62</v>
      </c>
      <c r="C53" s="24">
        <v>0.0015120888612045746</v>
      </c>
      <c r="D53" s="24">
        <v>-7.105427357601002E-15</v>
      </c>
      <c r="E53" s="24">
        <v>0.004154430002357046</v>
      </c>
      <c r="F53" s="60">
        <v>-0.0044</v>
      </c>
    </row>
    <row r="54" spans="2:6" ht="13.5">
      <c r="B54" s="27" t="s">
        <v>63</v>
      </c>
      <c r="C54" s="24">
        <v>0.0014832250024170435</v>
      </c>
      <c r="D54" s="24">
        <v>7.105427357601002E-15</v>
      </c>
      <c r="E54" s="24">
        <v>0.004075127202128215</v>
      </c>
      <c r="F54" s="60">
        <v>-0.0043</v>
      </c>
    </row>
    <row r="55" spans="2:6" ht="13.5">
      <c r="B55" s="27" t="s">
        <v>64</v>
      </c>
      <c r="C55" s="24">
        <v>0.0014507644693537713</v>
      </c>
      <c r="D55" s="24">
        <v>7.105427357601002E-15</v>
      </c>
      <c r="E55" s="24">
        <v>0.003985942620509775</v>
      </c>
      <c r="F55" s="60">
        <v>-0.0042</v>
      </c>
    </row>
    <row r="56" spans="2:6" ht="13.5">
      <c r="B56" s="27" t="s">
        <v>65</v>
      </c>
      <c r="C56" s="24">
        <v>0.0014412209313121593</v>
      </c>
      <c r="D56" s="24">
        <v>7.105427357601002E-15</v>
      </c>
      <c r="E56" s="24">
        <v>0.003959721965248519</v>
      </c>
      <c r="F56" s="60">
        <v>-0.0042</v>
      </c>
    </row>
    <row r="57" spans="2:6" ht="13.5">
      <c r="B57" s="27" t="s">
        <v>66</v>
      </c>
      <c r="C57" s="24">
        <v>0.00032883441414099934</v>
      </c>
      <c r="D57" s="24">
        <v>7.105427357601002E-15</v>
      </c>
      <c r="E57" s="24">
        <v>0.0009034651275676708</v>
      </c>
      <c r="F57" s="60">
        <v>-0.001</v>
      </c>
    </row>
    <row r="58" spans="2:6" ht="13.5">
      <c r="B58" s="27" t="s">
        <v>67</v>
      </c>
      <c r="C58" s="24">
        <v>-0.00010575895433362348</v>
      </c>
      <c r="D58" s="24">
        <v>-7.105427357601002E-15</v>
      </c>
      <c r="E58" s="24">
        <v>-0.0002905703389330938</v>
      </c>
      <c r="F58" s="60">
        <v>0.0003</v>
      </c>
    </row>
    <row r="59" spans="2:6" ht="13.5">
      <c r="B59" s="27" t="s">
        <v>68</v>
      </c>
      <c r="C59" s="24">
        <v>5.534251812377988E-06</v>
      </c>
      <c r="D59" s="24">
        <v>0</v>
      </c>
      <c r="E59" s="24">
        <v>1.5205231854054091E-05</v>
      </c>
      <c r="F59" s="60">
        <v>0</v>
      </c>
    </row>
    <row r="60" spans="2:6" ht="13.5">
      <c r="B60" s="27" t="s">
        <v>69</v>
      </c>
      <c r="C60" s="24">
        <v>-0.0003158586041820399</v>
      </c>
      <c r="D60" s="24">
        <v>0</v>
      </c>
      <c r="E60" s="24">
        <v>-0.0008678143827403062</v>
      </c>
      <c r="F60" s="60">
        <v>0.0009</v>
      </c>
    </row>
    <row r="61" spans="2:6" ht="13.5">
      <c r="B61" s="27" t="s">
        <v>70</v>
      </c>
      <c r="C61" s="24">
        <v>-0.000314075901641786</v>
      </c>
      <c r="D61" s="24">
        <v>0</v>
      </c>
      <c r="E61" s="24">
        <v>-0.0008629164477547135</v>
      </c>
      <c r="F61" s="60">
        <v>0.0009</v>
      </c>
    </row>
    <row r="62" spans="2:6" ht="13.5">
      <c r="B62" s="27" t="s">
        <v>71</v>
      </c>
      <c r="C62" s="24">
        <v>0.00012446870549354117</v>
      </c>
      <c r="D62" s="24">
        <v>7.105427357601002E-15</v>
      </c>
      <c r="E62" s="24">
        <v>0.0003419749577560083</v>
      </c>
      <c r="F62" s="60">
        <v>-0.0004</v>
      </c>
    </row>
    <row r="63" spans="2:6" ht="13.5">
      <c r="B63" s="27" t="s">
        <v>72</v>
      </c>
      <c r="C63" s="24">
        <v>0.00013083761641041747</v>
      </c>
      <c r="D63" s="24">
        <v>-7.105427357601002E-15</v>
      </c>
      <c r="E63" s="24">
        <v>0.00035947339672404155</v>
      </c>
      <c r="F63" s="60">
        <v>-0.0004</v>
      </c>
    </row>
    <row r="64" spans="2:6" ht="13.5">
      <c r="B64" s="27" t="s">
        <v>73</v>
      </c>
      <c r="C64" s="24">
        <v>-0.0006349250611350499</v>
      </c>
      <c r="D64" s="24">
        <v>1.4210854715202004E-14</v>
      </c>
      <c r="E64" s="24">
        <v>-0.0017444422684285144</v>
      </c>
      <c r="F64" s="60">
        <v>0.0019</v>
      </c>
    </row>
    <row r="65" spans="2:6" ht="13.5">
      <c r="B65" s="27" t="s">
        <v>74</v>
      </c>
      <c r="C65" s="24">
        <v>-0.000671293478646362</v>
      </c>
      <c r="D65" s="24">
        <v>7.105427357601002E-15</v>
      </c>
      <c r="E65" s="24">
        <v>-0.0018443636744223113</v>
      </c>
      <c r="F65" s="60">
        <v>0.002</v>
      </c>
    </row>
    <row r="66" spans="2:6" ht="13.5">
      <c r="B66" s="27" t="s">
        <v>75</v>
      </c>
      <c r="C66" s="24">
        <v>-0.002371165937788078</v>
      </c>
      <c r="D66" s="24">
        <v>7.105427357601002E-15</v>
      </c>
      <c r="E66" s="24">
        <v>-0.006514724871848898</v>
      </c>
      <c r="F66" s="60">
        <v>0.0069</v>
      </c>
    </row>
    <row r="67" spans="2:6" ht="13.5">
      <c r="B67" s="27" t="s">
        <v>76</v>
      </c>
      <c r="C67" s="24">
        <v>-0.003002078254056073</v>
      </c>
      <c r="D67" s="24">
        <v>0</v>
      </c>
      <c r="E67" s="24">
        <v>-0.008248142214462462</v>
      </c>
      <c r="F67" s="60">
        <v>0.0088</v>
      </c>
    </row>
    <row r="68" spans="2:6" ht="13.5">
      <c r="B68" s="27" t="s">
        <v>77</v>
      </c>
      <c r="C68" s="24">
        <v>-0.0022049489619178075</v>
      </c>
      <c r="D68" s="24">
        <v>3.552713678800501E-15</v>
      </c>
      <c r="E68" s="24">
        <v>-0.006058047483925577</v>
      </c>
      <c r="F68" s="60">
        <v>0.0064</v>
      </c>
    </row>
    <row r="69" spans="2:6" ht="13.5">
      <c r="B69" s="27" t="s">
        <v>78</v>
      </c>
      <c r="C69" s="24">
        <v>-0.0014253154600822882</v>
      </c>
      <c r="D69" s="24">
        <v>3.552713678800501E-15</v>
      </c>
      <c r="E69" s="24">
        <v>-0.003916022042204759</v>
      </c>
      <c r="F69" s="60">
        <v>0.0042</v>
      </c>
    </row>
    <row r="70" spans="2:6" ht="13.5">
      <c r="B70" s="27" t="s">
        <v>79</v>
      </c>
      <c r="C70" s="24">
        <v>-0.0011095399178913112</v>
      </c>
      <c r="D70" s="24">
        <v>-3.552713678800501E-15</v>
      </c>
      <c r="E70" s="24">
        <v>-0.003048435870415034</v>
      </c>
      <c r="F70" s="60">
        <v>0.0032</v>
      </c>
    </row>
    <row r="71" spans="2:6" ht="13.5">
      <c r="B71" s="27" t="s">
        <v>80</v>
      </c>
      <c r="C71" s="24">
        <v>-0.0011130598546174042</v>
      </c>
      <c r="D71" s="24">
        <v>-3.552713678800501E-15</v>
      </c>
      <c r="E71" s="24">
        <v>-0.003058106817075412</v>
      </c>
      <c r="F71" s="60">
        <v>0.0033</v>
      </c>
    </row>
    <row r="72" spans="2:6" ht="13.5">
      <c r="B72" s="27" t="s">
        <v>81</v>
      </c>
      <c r="C72" s="24">
        <v>-0.0008365724570609245</v>
      </c>
      <c r="D72" s="24">
        <v>0</v>
      </c>
      <c r="E72" s="24">
        <v>-0.0022984639355208003</v>
      </c>
      <c r="F72" s="60">
        <v>0.0024</v>
      </c>
    </row>
    <row r="73" spans="2:6" ht="13.5">
      <c r="B73" s="27" t="s">
        <v>82</v>
      </c>
      <c r="C73" s="24">
        <v>-0.0006798337131783683</v>
      </c>
      <c r="D73" s="24">
        <v>-7.105427357601002E-15</v>
      </c>
      <c r="E73" s="24">
        <v>-0.0018678277758858997</v>
      </c>
      <c r="F73" s="60">
        <v>0.002</v>
      </c>
    </row>
    <row r="74" spans="2:6" ht="13.5">
      <c r="B74" s="27" t="s">
        <v>83</v>
      </c>
      <c r="C74" s="24">
        <v>-0.0005506934584786904</v>
      </c>
      <c r="D74" s="24">
        <v>0</v>
      </c>
      <c r="E74" s="24">
        <v>-0.0015130178421394191</v>
      </c>
      <c r="F74" s="60">
        <v>0.0016</v>
      </c>
    </row>
    <row r="75" spans="2:6" ht="13.5">
      <c r="B75" s="27" t="s">
        <v>84</v>
      </c>
      <c r="C75" s="24">
        <v>-0.0003337625471147021</v>
      </c>
      <c r="D75" s="24">
        <v>-7.105427357601002E-15</v>
      </c>
      <c r="E75" s="24">
        <v>-0.0009170050615807668</v>
      </c>
      <c r="F75" s="60">
        <v>0.001</v>
      </c>
    </row>
    <row r="76" spans="2:6" ht="13.5">
      <c r="B76" s="27" t="s">
        <v>85</v>
      </c>
      <c r="C76" s="24">
        <v>-0.00017927287538554992</v>
      </c>
      <c r="D76" s="24">
        <v>7.105427357601002E-15</v>
      </c>
      <c r="E76" s="24">
        <v>-0.0004925481770747808</v>
      </c>
      <c r="F76" s="60">
        <v>0.0005</v>
      </c>
    </row>
    <row r="77" spans="2:6" ht="13.5">
      <c r="B77" s="27" t="s">
        <v>86</v>
      </c>
      <c r="C77" s="24">
        <v>4.656950004289229E-05</v>
      </c>
      <c r="D77" s="24">
        <v>0</v>
      </c>
      <c r="E77" s="24">
        <v>0.0001279486497942628</v>
      </c>
      <c r="F77" s="60">
        <v>-0.0001</v>
      </c>
    </row>
    <row r="78" spans="2:6" ht="13.5">
      <c r="B78" s="27" t="s">
        <v>87</v>
      </c>
      <c r="C78" s="24">
        <v>0.0006207046018147366</v>
      </c>
      <c r="D78" s="24">
        <v>0</v>
      </c>
      <c r="E78" s="24">
        <v>0.0017053718775983384</v>
      </c>
      <c r="F78" s="60">
        <v>-0.0018</v>
      </c>
    </row>
    <row r="79" spans="2:6" ht="13.5">
      <c r="B79" s="27" t="s">
        <v>88</v>
      </c>
      <c r="C79" s="24">
        <v>5.260411553820177E-05</v>
      </c>
      <c r="D79" s="24">
        <v>0</v>
      </c>
      <c r="E79" s="24">
        <v>0.0001445286196002371</v>
      </c>
      <c r="F79" s="60">
        <v>-0.0002</v>
      </c>
    </row>
    <row r="80" spans="2:6" ht="13.5">
      <c r="B80" s="27" t="s">
        <v>89</v>
      </c>
      <c r="C80" s="24">
        <v>0.0005177244821652494</v>
      </c>
      <c r="D80" s="24">
        <v>2.1316282072803006E-14</v>
      </c>
      <c r="E80" s="24">
        <v>0.001422436324219234</v>
      </c>
      <c r="F80" s="60">
        <v>-0.0015</v>
      </c>
    </row>
    <row r="81" spans="2:6" ht="13.5">
      <c r="B81" s="27" t="s">
        <v>90</v>
      </c>
      <c r="C81" s="24">
        <v>0.0006702431336762515</v>
      </c>
      <c r="D81" s="24">
        <v>0</v>
      </c>
      <c r="E81" s="24">
        <v>0.0018414778753346184</v>
      </c>
      <c r="F81" s="60">
        <v>-0.002</v>
      </c>
    </row>
    <row r="82" spans="2:6" ht="13.5">
      <c r="B82" s="27" t="s">
        <v>91</v>
      </c>
      <c r="C82" s="24">
        <v>0.00032202834035643946</v>
      </c>
      <c r="D82" s="24">
        <v>0</v>
      </c>
      <c r="E82" s="24">
        <v>0.0008847655935291243</v>
      </c>
      <c r="F82" s="60">
        <v>-0.0009</v>
      </c>
    </row>
    <row r="83" spans="2:6" ht="13.5">
      <c r="B83" s="27" t="s">
        <v>92</v>
      </c>
      <c r="C83" s="24">
        <v>0.00023382749405698178</v>
      </c>
      <c r="D83" s="24">
        <v>0</v>
      </c>
      <c r="E83" s="24">
        <v>0.0006424357599925656</v>
      </c>
      <c r="F83" s="60">
        <v>-0.0007</v>
      </c>
    </row>
    <row r="84" spans="2:6" ht="13.5">
      <c r="B84" s="27" t="s">
        <v>93</v>
      </c>
      <c r="C84" s="24">
        <v>4.30738403167652E-05</v>
      </c>
      <c r="D84" s="24">
        <v>0</v>
      </c>
      <c r="E84" s="24">
        <v>0.00011834440365987575</v>
      </c>
      <c r="F84" s="60">
        <v>-0.0001</v>
      </c>
    </row>
    <row r="85" spans="2:6" ht="13.5">
      <c r="B85" s="27" t="s">
        <v>94</v>
      </c>
      <c r="C85" s="24">
        <v>0.00017673635897352824</v>
      </c>
      <c r="D85" s="24">
        <v>7.105427357601002E-15</v>
      </c>
      <c r="E85" s="24">
        <v>0.00048557915545188735</v>
      </c>
      <c r="F85" s="60">
        <v>-0.0005</v>
      </c>
    </row>
    <row r="86" spans="2:6" ht="13.5">
      <c r="B86" s="27" t="s">
        <v>95</v>
      </c>
      <c r="C86" s="24">
        <v>-0.00034686135242623095</v>
      </c>
      <c r="D86" s="24">
        <v>7.105427357601002E-15</v>
      </c>
      <c r="E86" s="24">
        <v>-0.0009529937334882277</v>
      </c>
      <c r="F86" s="60">
        <v>0.001</v>
      </c>
    </row>
    <row r="87" spans="2:6" ht="13.5">
      <c r="B87" s="27" t="s">
        <v>96</v>
      </c>
      <c r="C87" s="24">
        <v>-0.00012284060084510884</v>
      </c>
      <c r="D87" s="24">
        <v>0</v>
      </c>
      <c r="E87" s="24">
        <v>-0.00033750177702174256</v>
      </c>
      <c r="F87" s="60">
        <v>0.0004</v>
      </c>
    </row>
    <row r="88" spans="2:6" ht="13.5">
      <c r="B88" s="27" t="s">
        <v>97</v>
      </c>
      <c r="C88" s="24">
        <v>-0.0004809600787964996</v>
      </c>
      <c r="D88" s="24">
        <v>7.105427357601002E-15</v>
      </c>
      <c r="E88" s="24">
        <v>-0.0013214269561068193</v>
      </c>
      <c r="F88" s="60">
        <v>0.0014</v>
      </c>
    </row>
    <row r="89" spans="2:6" ht="13.5">
      <c r="B89" s="27" t="s">
        <v>98</v>
      </c>
      <c r="C89" s="24">
        <v>-0.00025454171550620686</v>
      </c>
      <c r="D89" s="24">
        <v>-7.105427357601002E-15</v>
      </c>
      <c r="E89" s="24">
        <v>-0.0006993476156758049</v>
      </c>
      <c r="F89" s="60">
        <v>0.0007</v>
      </c>
    </row>
    <row r="90" spans="2:6" ht="13.5">
      <c r="B90" s="27" t="s">
        <v>99</v>
      </c>
      <c r="C90" s="24">
        <v>-0.0007675402017639499</v>
      </c>
      <c r="D90" s="24">
        <v>0</v>
      </c>
      <c r="E90" s="24">
        <v>-0.00210879937284858</v>
      </c>
      <c r="F90" s="60">
        <v>0.0022</v>
      </c>
    </row>
    <row r="91" spans="2:6" ht="13.5">
      <c r="B91" s="27" t="s">
        <v>100</v>
      </c>
      <c r="C91" s="24">
        <v>-0.001294508052986032</v>
      </c>
      <c r="D91" s="24">
        <v>7.105427357601002E-15</v>
      </c>
      <c r="E91" s="24">
        <v>-0.003556631644878294</v>
      </c>
      <c r="F91" s="60">
        <v>0.0038</v>
      </c>
    </row>
    <row r="92" spans="2:6" ht="13.5">
      <c r="B92" s="27" t="s">
        <v>101</v>
      </c>
      <c r="C92" s="24">
        <v>-0.002163016621324232</v>
      </c>
      <c r="D92" s="24">
        <v>7.105427357601002E-15</v>
      </c>
      <c r="E92" s="24">
        <v>-0.0059428393249927325</v>
      </c>
      <c r="F92" s="60">
        <v>0.0063</v>
      </c>
    </row>
    <row r="93" spans="2:6" ht="13.5">
      <c r="B93" s="27" t="s">
        <v>102</v>
      </c>
      <c r="C93" s="24">
        <v>-0.0018455161068260395</v>
      </c>
      <c r="D93" s="24">
        <v>0</v>
      </c>
      <c r="E93" s="24">
        <v>-0.0050705138307449715</v>
      </c>
      <c r="F93" s="60">
        <v>0.0054</v>
      </c>
    </row>
    <row r="94" spans="2:6" ht="13.5">
      <c r="B94" s="27" t="s">
        <v>103</v>
      </c>
      <c r="C94" s="24">
        <v>-0.0021219868745028236</v>
      </c>
      <c r="D94" s="24">
        <v>-1.4210854715202004E-14</v>
      </c>
      <c r="E94" s="24">
        <v>-0.0058301110220941865</v>
      </c>
      <c r="F94" s="60">
        <v>0.0062</v>
      </c>
    </row>
    <row r="95" spans="2:6" ht="13.5">
      <c r="B95" s="27" t="s">
        <v>104</v>
      </c>
      <c r="C95" s="24">
        <v>-0.002543468244905256</v>
      </c>
      <c r="D95" s="24">
        <v>-1.4210854715202004E-14</v>
      </c>
      <c r="E95" s="24">
        <v>-0.006988121569991179</v>
      </c>
      <c r="F95" s="60">
        <v>0.0074</v>
      </c>
    </row>
    <row r="96" spans="2:6" ht="13.5">
      <c r="B96" s="27" t="s">
        <v>105</v>
      </c>
      <c r="C96" s="24">
        <v>-0.0029190664131810706</v>
      </c>
      <c r="D96" s="24">
        <v>1.4210854715202004E-14</v>
      </c>
      <c r="E96" s="24">
        <v>-0.00802006905608188</v>
      </c>
      <c r="F96" s="60">
        <v>0.0085</v>
      </c>
    </row>
    <row r="97" spans="2:6" ht="13.5">
      <c r="B97" s="27" t="s">
        <v>106</v>
      </c>
      <c r="C97" s="24">
        <v>-0.00273134028119415</v>
      </c>
      <c r="D97" s="24">
        <v>-1.4210854715202004E-14</v>
      </c>
      <c r="E97" s="24">
        <v>-0.007504295747439826</v>
      </c>
      <c r="F97" s="60">
        <v>0.008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39164.253217592595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22</v>
      </c>
      <c r="D36" s="44">
        <v>1</v>
      </c>
      <c r="E36" s="44">
        <v>28</v>
      </c>
      <c r="F36" s="44">
        <v>51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22</v>
      </c>
      <c r="D39" s="44">
        <v>1</v>
      </c>
      <c r="E39" s="44">
        <v>28</v>
      </c>
      <c r="F39" s="44">
        <v>51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0.00172322828666438</v>
      </c>
      <c r="D42" s="42">
        <v>2.1316282072803006E-14</v>
      </c>
      <c r="E42" s="42">
        <v>0.004734530806185688</v>
      </c>
      <c r="F42" s="51">
        <v>0.0088</v>
      </c>
    </row>
    <row r="43" spans="2:6" ht="13.5">
      <c r="B43" s="49" t="s">
        <v>13</v>
      </c>
      <c r="C43" s="42">
        <v>-0.003002078254056073</v>
      </c>
      <c r="D43" s="42">
        <v>-1.4210854715202004E-14</v>
      </c>
      <c r="E43" s="42">
        <v>-0.008248142214462462</v>
      </c>
      <c r="F43" s="51">
        <v>-0.005038382447044047</v>
      </c>
    </row>
    <row r="44" spans="2:6" ht="13.5">
      <c r="B44" s="49" t="s">
        <v>14</v>
      </c>
      <c r="C44" s="42">
        <v>0.004725306540720453</v>
      </c>
      <c r="D44" s="42">
        <v>3.552713678800501E-14</v>
      </c>
      <c r="E44" s="42">
        <v>0.01298267302064815</v>
      </c>
      <c r="F44" s="51">
        <v>0.013838382447044047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-0.0002896723409646466</v>
      </c>
      <c r="D46" s="42">
        <v>9.752547353570003E-16</v>
      </c>
      <c r="E46" s="42">
        <v>-0.0007958682158401336</v>
      </c>
      <c r="F46" s="51">
        <v>0.0008470588235294117</v>
      </c>
    </row>
    <row r="47" spans="2:6" ht="13.5">
      <c r="B47" s="49" t="s">
        <v>26</v>
      </c>
      <c r="C47" s="42">
        <v>0.001326083108525461</v>
      </c>
      <c r="D47" s="42">
        <v>7.311424431968683E-15</v>
      </c>
      <c r="E47" s="42">
        <v>0.003643383396993288</v>
      </c>
      <c r="F47" s="51">
        <v>0.003877207627688115</v>
      </c>
    </row>
    <row r="48" spans="2:6" ht="13.5">
      <c r="B48" s="49" t="s">
        <v>27</v>
      </c>
      <c r="C48" s="42">
        <v>0.0013069346091172823</v>
      </c>
      <c r="D48" s="42">
        <v>7.318191138120359E-15</v>
      </c>
      <c r="E48" s="42">
        <v>0.003590773327253035</v>
      </c>
      <c r="F48" s="51">
        <v>0.0038119996296524733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</v>
      </c>
      <c r="F1" t="s">
        <v>21</v>
      </c>
      <c r="G1">
        <v>51</v>
      </c>
    </row>
    <row r="2" spans="2:3" ht="12.75">
      <c r="B2">
        <v>-0.01</v>
      </c>
      <c r="C2">
        <f>MAX(GaussDistr_1)-1</f>
        <v>6</v>
      </c>
    </row>
    <row r="3" spans="1:16" ht="12.75">
      <c r="A3" t="str">
        <f>"-3s"</f>
        <v>-3s</v>
      </c>
      <c r="B3">
        <v>-0.010588940065428008</v>
      </c>
      <c r="C3">
        <f aca="true" t="shared" si="0" ref="C3:C33">NORMDIST(B3,AveDev3D_0,StandardDev3D_0,FALSE)*NumPoints_7*I3</f>
        <v>0.045204853801767496</v>
      </c>
      <c r="D3">
        <v>0</v>
      </c>
      <c r="F3" t="s">
        <v>17</v>
      </c>
      <c r="G3">
        <v>15</v>
      </c>
      <c r="I3">
        <f>B5-B4</f>
        <v>0.0007623999259304924</v>
      </c>
      <c r="N3">
        <v>0.01</v>
      </c>
      <c r="O3">
        <v>-0.01</v>
      </c>
      <c r="P3">
        <v>0.0008470588235294117</v>
      </c>
    </row>
    <row r="4" spans="1:16" ht="12.75">
      <c r="B4">
        <v>-0.009826540139497512</v>
      </c>
      <c r="C4">
        <f t="shared" si="0"/>
        <v>0.08073760614639539</v>
      </c>
      <c r="D4">
        <v>0</v>
      </c>
      <c r="F4" t="s">
        <v>18</v>
      </c>
      <c r="G4">
        <v>5</v>
      </c>
      <c r="I4">
        <f>I3</f>
        <v>0.0007623999259304924</v>
      </c>
      <c r="N4">
        <v>0.01</v>
      </c>
      <c r="O4">
        <v>-0.01</v>
      </c>
      <c r="P4">
        <v>0.0008470588235294117</v>
      </c>
    </row>
    <row r="5" spans="1:16" ht="12.75">
      <c r="B5">
        <v>-0.00906414021356702</v>
      </c>
      <c r="C5">
        <f t="shared" si="0"/>
        <v>0.13854628618359274</v>
      </c>
      <c r="D5">
        <v>0</v>
      </c>
      <c r="I5">
        <f>I4</f>
        <v>0.0007623999259304924</v>
      </c>
      <c r="N5">
        <v>0.01</v>
      </c>
      <c r="O5">
        <v>-0.01</v>
      </c>
      <c r="P5">
        <v>0.0008470588235294117</v>
      </c>
    </row>
    <row r="6" spans="1:16" ht="12.75">
      <c r="B6">
        <v>-0.008301740287636524</v>
      </c>
      <c r="C6">
        <f t="shared" si="0"/>
        <v>0.2284242090073968</v>
      </c>
      <c r="D6">
        <v>0</v>
      </c>
      <c r="I6">
        <f aca="true" t="shared" si="1" ref="I6:I33">I5</f>
        <v>0.0007623999259304924</v>
      </c>
      <c r="N6">
        <v>0.01</v>
      </c>
      <c r="O6">
        <v>-0.01</v>
      </c>
      <c r="P6">
        <v>0.0008470588235294117</v>
      </c>
    </row>
    <row r="7" spans="1:16" ht="12.75">
      <c r="B7">
        <v>-0.007539340361706029</v>
      </c>
      <c r="C7">
        <f t="shared" si="0"/>
        <v>0.36184084703155955</v>
      </c>
      <c r="D7">
        <v>0</v>
      </c>
      <c r="I7">
        <f t="shared" si="1"/>
        <v>0.0007623999259304924</v>
      </c>
      <c r="N7">
        <v>0.01</v>
      </c>
      <c r="O7">
        <v>-0.01</v>
      </c>
      <c r="P7">
        <v>0.0008470588235294117</v>
      </c>
    </row>
    <row r="8" spans="1:16" ht="12.75">
      <c r="A8" t="str">
        <f>"-2s"</f>
        <v>-2s</v>
      </c>
      <c r="B8">
        <v>-0.006776940435775535</v>
      </c>
      <c r="C8">
        <f t="shared" si="0"/>
        <v>0.5507078584345165</v>
      </c>
      <c r="D8">
        <v>0</v>
      </c>
      <c r="I8">
        <f t="shared" si="1"/>
        <v>0.0007623999259304924</v>
      </c>
      <c r="N8">
        <v>0.01</v>
      </c>
      <c r="O8">
        <v>-0.01</v>
      </c>
      <c r="P8">
        <v>0.0008470588235294117</v>
      </c>
    </row>
    <row r="9" spans="1:16" ht="12.75">
      <c r="B9">
        <v>-0.00601454050984504</v>
      </c>
      <c r="C9">
        <f t="shared" si="0"/>
        <v>0.805291614669118</v>
      </c>
      <c r="D9">
        <v>0</v>
      </c>
      <c r="I9">
        <f t="shared" si="1"/>
        <v>0.0007623999259304924</v>
      </c>
      <c r="N9">
        <v>0.01</v>
      </c>
      <c r="O9">
        <v>-0.01</v>
      </c>
      <c r="P9">
        <v>0.0008470588235294117</v>
      </c>
    </row>
    <row r="10" spans="1:16" ht="12.75">
      <c r="B10">
        <v>-0.005252140583914546</v>
      </c>
      <c r="C10">
        <f t="shared" si="0"/>
        <v>1.131392513730443</v>
      </c>
      <c r="D10">
        <v>4</v>
      </c>
      <c r="I10">
        <f t="shared" si="1"/>
        <v>0.0007623999259304924</v>
      </c>
      <c r="N10">
        <v>0.01</v>
      </c>
      <c r="O10">
        <v>-0.01</v>
      </c>
      <c r="P10">
        <v>0.0008470588235294117</v>
      </c>
    </row>
    <row r="11" spans="1:16" ht="12.75">
      <c r="B11">
        <v>-0.004489740657984051</v>
      </c>
      <c r="C11">
        <f t="shared" si="0"/>
        <v>1.527220149484593</v>
      </c>
      <c r="D11">
        <v>6</v>
      </c>
      <c r="I11">
        <f t="shared" si="1"/>
        <v>0.0007623999259304924</v>
      </c>
      <c r="N11">
        <v>0.01</v>
      </c>
      <c r="O11">
        <v>-0.01</v>
      </c>
      <c r="P11">
        <v>0.0008470588235294117</v>
      </c>
    </row>
    <row r="12" spans="1:16" ht="12.75">
      <c r="B12">
        <v>-0.0037273407320535567</v>
      </c>
      <c r="C12">
        <f t="shared" si="0"/>
        <v>1.9806977608287664</v>
      </c>
      <c r="D12">
        <v>0</v>
      </c>
      <c r="I12">
        <f t="shared" si="1"/>
        <v>0.0007623999259304924</v>
      </c>
      <c r="N12">
        <v>0.01</v>
      </c>
      <c r="O12">
        <v>-0.01</v>
      </c>
      <c r="P12">
        <v>0.0008470588235294117</v>
      </c>
    </row>
    <row r="13" spans="1:16" ht="12.75">
      <c r="B13">
        <v>-0.0029649408061230616</v>
      </c>
      <c r="C13">
        <f t="shared" si="0"/>
        <v>2.4681013900952546</v>
      </c>
      <c r="D13">
        <v>0</v>
      </c>
      <c r="I13">
        <f t="shared" si="1"/>
        <v>0.0007623999259304924</v>
      </c>
      <c r="N13">
        <v>0.01</v>
      </c>
      <c r="O13">
        <v>-0.01</v>
      </c>
      <c r="P13">
        <v>0.0008470588235294117</v>
      </c>
    </row>
    <row r="14" spans="1:16" ht="12.75">
      <c r="B14">
        <v>-0.002202540880192567</v>
      </c>
      <c r="C14">
        <f t="shared" si="0"/>
        <v>2.9548538381671148</v>
      </c>
      <c r="D14">
        <v>3</v>
      </c>
      <c r="I14">
        <f t="shared" si="1"/>
        <v>0.0007623999259304924</v>
      </c>
      <c r="N14">
        <v>0.01</v>
      </c>
      <c r="O14">
        <v>-0.01</v>
      </c>
      <c r="P14">
        <v>0.0008470588235294117</v>
      </c>
    </row>
    <row r="15" spans="1:16" ht="12.75">
      <c r="B15">
        <v>-0.0014401409542620725</v>
      </c>
      <c r="C15">
        <f t="shared" si="0"/>
        <v>3.398890949496346</v>
      </c>
      <c r="D15">
        <v>3</v>
      </c>
      <c r="I15">
        <f t="shared" si="1"/>
        <v>0.0007623999259304924</v>
      </c>
      <c r="N15">
        <v>0.01</v>
      </c>
      <c r="O15">
        <v>-0.01</v>
      </c>
      <c r="P15">
        <v>0.0008470588235294117</v>
      </c>
    </row>
    <row r="16" spans="1:16" ht="12.75">
      <c r="B16">
        <v>-0.0006777410283315777</v>
      </c>
      <c r="C16">
        <f t="shared" si="0"/>
        <v>3.756355431093886</v>
      </c>
      <c r="D16">
        <v>7</v>
      </c>
      <c r="I16">
        <f t="shared" si="1"/>
        <v>0.0007623999259304924</v>
      </c>
      <c r="N16">
        <v>0.01</v>
      </c>
      <c r="O16">
        <v>-0.01</v>
      </c>
      <c r="P16">
        <v>0.0008470588235294117</v>
      </c>
    </row>
    <row r="17" spans="1:16" ht="12.75">
      <c r="B17">
        <v>8.4658897598917E-05</v>
      </c>
      <c r="C17">
        <f t="shared" si="0"/>
        <v>3.9886354785496376</v>
      </c>
      <c r="D17">
        <v>4</v>
      </c>
      <c r="I17">
        <f t="shared" si="1"/>
        <v>0.0007623999259304924</v>
      </c>
      <c r="N17">
        <v>0.01</v>
      </c>
      <c r="O17">
        <v>-0.01</v>
      </c>
      <c r="P17">
        <v>0.0008470588235294117</v>
      </c>
    </row>
    <row r="18" spans="1:16" ht="12.75">
      <c r="A18" t="str">
        <f>"0"</f>
        <v>0</v>
      </c>
      <c r="B18">
        <v>0.0008470588235294117</v>
      </c>
      <c r="C18">
        <f t="shared" si="0"/>
        <v>4.069211260094601</v>
      </c>
      <c r="D18">
        <v>6</v>
      </c>
      <c r="I18">
        <f t="shared" si="1"/>
        <v>0.0007623999259304924</v>
      </c>
      <c r="N18">
        <v>0.01</v>
      </c>
      <c r="O18">
        <v>-0.01</v>
      </c>
      <c r="P18">
        <v>0.0008470588235294117</v>
      </c>
    </row>
    <row r="19" spans="1:16" ht="12.75">
      <c r="B19">
        <v>0.0016094587494599063</v>
      </c>
      <c r="C19">
        <f t="shared" si="0"/>
        <v>3.9886354785496376</v>
      </c>
      <c r="D19">
        <v>4</v>
      </c>
      <c r="I19">
        <f t="shared" si="1"/>
        <v>0.0007623999259304924</v>
      </c>
      <c r="N19">
        <v>0.01</v>
      </c>
      <c r="O19">
        <v>-0.01</v>
      </c>
      <c r="P19">
        <v>0.0008470588235294117</v>
      </c>
    </row>
    <row r="20" spans="1:16" ht="12.75">
      <c r="B20">
        <v>0.002371858675390401</v>
      </c>
      <c r="C20">
        <f t="shared" si="0"/>
        <v>3.756355431093886</v>
      </c>
      <c r="D20">
        <v>1</v>
      </c>
      <c r="I20">
        <f t="shared" si="1"/>
        <v>0.0007623999259304924</v>
      </c>
      <c r="N20">
        <v>0.01</v>
      </c>
      <c r="O20">
        <v>-0.01</v>
      </c>
      <c r="P20">
        <v>0.0008470588235294117</v>
      </c>
    </row>
    <row r="21" spans="1:16" ht="12.75">
      <c r="B21">
        <v>0.003134258601320896</v>
      </c>
      <c r="C21">
        <f t="shared" si="0"/>
        <v>3.398890949496346</v>
      </c>
      <c r="D21">
        <v>3</v>
      </c>
      <c r="I21">
        <f t="shared" si="1"/>
        <v>0.0007623999259304924</v>
      </c>
      <c r="N21">
        <v>0.01</v>
      </c>
      <c r="O21">
        <v>-0.01</v>
      </c>
      <c r="P21">
        <v>0.0008470588235294117</v>
      </c>
    </row>
    <row r="22" spans="1:16" ht="12.75">
      <c r="B22">
        <v>0.0038966585272513904</v>
      </c>
      <c r="C22">
        <f t="shared" si="0"/>
        <v>2.9548538381671148</v>
      </c>
      <c r="D22">
        <v>1</v>
      </c>
      <c r="I22">
        <f t="shared" si="1"/>
        <v>0.0007623999259304924</v>
      </c>
      <c r="N22">
        <v>0.01</v>
      </c>
      <c r="O22">
        <v>-0.01</v>
      </c>
      <c r="P22">
        <v>0.0008470588235294117</v>
      </c>
    </row>
    <row r="23" spans="1:16" ht="12.75">
      <c r="B23">
        <v>0.004659058453181885</v>
      </c>
      <c r="C23">
        <f t="shared" si="0"/>
        <v>2.4681013900952546</v>
      </c>
      <c r="D23">
        <v>1</v>
      </c>
      <c r="I23">
        <f t="shared" si="1"/>
        <v>0.0007623999259304924</v>
      </c>
      <c r="N23">
        <v>0.01</v>
      </c>
      <c r="O23">
        <v>-0.01</v>
      </c>
      <c r="P23">
        <v>0.0008470588235294117</v>
      </c>
    </row>
    <row r="24" spans="1:16" ht="12.75">
      <c r="B24">
        <v>0.00542145837911238</v>
      </c>
      <c r="C24">
        <f t="shared" si="0"/>
        <v>1.9806977608287664</v>
      </c>
      <c r="D24">
        <v>0</v>
      </c>
      <c r="I24">
        <f t="shared" si="1"/>
        <v>0.0007623999259304924</v>
      </c>
      <c r="N24">
        <v>0.01</v>
      </c>
      <c r="O24">
        <v>-0.01</v>
      </c>
      <c r="P24">
        <v>0.0008470588235294117</v>
      </c>
    </row>
    <row r="25" spans="1:16" ht="12.75">
      <c r="B25">
        <v>0.006183858305042874</v>
      </c>
      <c r="C25">
        <f t="shared" si="0"/>
        <v>1.527220149484593</v>
      </c>
      <c r="D25">
        <v>4</v>
      </c>
      <c r="I25">
        <f t="shared" si="1"/>
        <v>0.0007623999259304924</v>
      </c>
      <c r="N25">
        <v>0.01</v>
      </c>
      <c r="O25">
        <v>-0.01</v>
      </c>
      <c r="P25">
        <v>0.0008470588235294117</v>
      </c>
    </row>
    <row r="26" spans="1:16" ht="12.75">
      <c r="B26">
        <v>0.006946258230973369</v>
      </c>
      <c r="C26">
        <f t="shared" si="0"/>
        <v>1.131392513730443</v>
      </c>
      <c r="D26">
        <v>1</v>
      </c>
      <c r="I26">
        <f t="shared" si="1"/>
        <v>0.0007623999259304924</v>
      </c>
      <c r="N26">
        <v>0.01</v>
      </c>
      <c r="O26">
        <v>-0.01</v>
      </c>
      <c r="P26">
        <v>0.0008470588235294117</v>
      </c>
    </row>
    <row r="27" spans="1:16" ht="12.75">
      <c r="B27">
        <v>0.007708658156903863</v>
      </c>
      <c r="C27">
        <f t="shared" si="0"/>
        <v>0.805291614669118</v>
      </c>
      <c r="D27">
        <v>1</v>
      </c>
      <c r="I27">
        <f t="shared" si="1"/>
        <v>0.0007623999259304924</v>
      </c>
      <c r="N27">
        <v>0.01</v>
      </c>
      <c r="O27">
        <v>-0.01</v>
      </c>
      <c r="P27">
        <v>0.0008470588235294117</v>
      </c>
    </row>
    <row r="28" spans="1:16" ht="12.75">
      <c r="A28" t="str">
        <f>"2s"</f>
        <v>2s</v>
      </c>
      <c r="B28">
        <v>0.008471058082834357</v>
      </c>
      <c r="C28">
        <f t="shared" si="0"/>
        <v>0.5507078584345168</v>
      </c>
      <c r="D28">
        <v>2</v>
      </c>
      <c r="I28">
        <f t="shared" si="1"/>
        <v>0.0007623999259304924</v>
      </c>
      <c r="N28">
        <v>0.01</v>
      </c>
      <c r="O28">
        <v>-0.01</v>
      </c>
      <c r="P28">
        <v>0.0008470588235294117</v>
      </c>
    </row>
    <row r="29" spans="1:16" ht="12.75">
      <c r="B29">
        <v>0.009233458008764853</v>
      </c>
      <c r="C29">
        <f t="shared" si="0"/>
        <v>0.36184084703155955</v>
      </c>
      <c r="D29">
        <v>0</v>
      </c>
      <c r="I29">
        <f t="shared" si="1"/>
        <v>0.0007623999259304924</v>
      </c>
      <c r="N29">
        <v>0.01</v>
      </c>
      <c r="O29">
        <v>-0.01</v>
      </c>
      <c r="P29">
        <v>0.0008470588235294117</v>
      </c>
    </row>
    <row r="30" spans="1:16" ht="12.75">
      <c r="B30">
        <v>0.00999585793469535</v>
      </c>
      <c r="C30">
        <f t="shared" si="0"/>
        <v>0.2284242090073968</v>
      </c>
      <c r="D30">
        <v>0</v>
      </c>
      <c r="I30">
        <f t="shared" si="1"/>
        <v>0.0007623999259304924</v>
      </c>
      <c r="N30">
        <v>0.01</v>
      </c>
      <c r="O30">
        <v>-0.01</v>
      </c>
      <c r="P30">
        <v>0.0008470588235294117</v>
      </c>
    </row>
    <row r="31" spans="1:16" ht="12.75">
      <c r="B31">
        <v>0.010758257860625842</v>
      </c>
      <c r="C31">
        <f t="shared" si="0"/>
        <v>0.13854628618359302</v>
      </c>
      <c r="D31">
        <v>0</v>
      </c>
      <c r="I31">
        <f t="shared" si="1"/>
        <v>0.0007623999259304924</v>
      </c>
      <c r="N31">
        <v>0.01</v>
      </c>
      <c r="O31">
        <v>-0.01</v>
      </c>
      <c r="P31">
        <v>0.0008470588235294117</v>
      </c>
    </row>
    <row r="32" spans="1:16" ht="12.75">
      <c r="B32">
        <v>0.011520657786556338</v>
      </c>
      <c r="C32">
        <f t="shared" si="0"/>
        <v>0.08073760614639539</v>
      </c>
      <c r="D32">
        <v>0</v>
      </c>
      <c r="I32">
        <f t="shared" si="1"/>
        <v>0.0007623999259304924</v>
      </c>
      <c r="N32">
        <v>0.01</v>
      </c>
      <c r="O32">
        <v>-0.01</v>
      </c>
      <c r="P32">
        <v>0.0008470588235294117</v>
      </c>
    </row>
    <row r="33" spans="1:16" ht="12.75">
      <c r="A33" t="str">
        <f>"3s"</f>
        <v>3s</v>
      </c>
      <c r="B33">
        <v>0.012283057712486833</v>
      </c>
      <c r="C33">
        <f t="shared" si="0"/>
        <v>0.045204853801767496</v>
      </c>
      <c r="D33">
        <v>0</v>
      </c>
      <c r="I33">
        <f t="shared" si="1"/>
        <v>0.0007623999259304924</v>
      </c>
      <c r="N33">
        <v>0.01</v>
      </c>
      <c r="O33">
        <v>-0.01</v>
      </c>
      <c r="P33">
        <v>0.0008470588235294117</v>
      </c>
    </row>
    <row r="34" spans="14:16" ht="12.75">
      <c r="N34">
        <v>0.01</v>
      </c>
      <c r="O34">
        <v>-0.01</v>
      </c>
      <c r="P34">
        <v>0.0008470588235294117</v>
      </c>
    </row>
    <row r="35" spans="14:16" ht="12.75">
      <c r="N35">
        <v>0.01</v>
      </c>
      <c r="O35">
        <v>-0.01</v>
      </c>
      <c r="P35">
        <v>0.0008470588235294117</v>
      </c>
    </row>
    <row r="36" spans="14:16" ht="12.75">
      <c r="N36">
        <v>0.01</v>
      </c>
      <c r="O36">
        <v>-0.01</v>
      </c>
      <c r="P36">
        <v>0.0008470588235294117</v>
      </c>
    </row>
    <row r="37" spans="14:16" ht="12.75">
      <c r="N37">
        <v>0.01</v>
      </c>
      <c r="O37">
        <v>-0.01</v>
      </c>
      <c r="P37">
        <v>0.0008470588235294117</v>
      </c>
    </row>
    <row r="38" spans="14:16" ht="12.75">
      <c r="N38">
        <v>0.01</v>
      </c>
      <c r="O38">
        <v>-0.01</v>
      </c>
      <c r="P38">
        <v>0.0008470588235294117</v>
      </c>
    </row>
    <row r="39" spans="14:16" ht="12.75">
      <c r="N39">
        <v>0.01</v>
      </c>
      <c r="O39">
        <v>-0.01</v>
      </c>
      <c r="P39">
        <v>0.0008470588235294117</v>
      </c>
    </row>
    <row r="40" spans="14:16" ht="12.75">
      <c r="N40">
        <v>0.01</v>
      </c>
      <c r="O40">
        <v>-0.01</v>
      </c>
      <c r="P40">
        <v>0.0008470588235294117</v>
      </c>
    </row>
    <row r="41" spans="14:16" ht="12.75">
      <c r="N41">
        <v>0.01</v>
      </c>
      <c r="O41">
        <v>-0.01</v>
      </c>
      <c r="P41">
        <v>0.0008470588235294117</v>
      </c>
    </row>
    <row r="42" spans="14:16" ht="12.75">
      <c r="N42">
        <v>0.01</v>
      </c>
      <c r="O42">
        <v>-0.01</v>
      </c>
      <c r="P42">
        <v>0.0008470588235294117</v>
      </c>
    </row>
    <row r="43" spans="14:16" ht="12.75">
      <c r="N43">
        <v>0.01</v>
      </c>
      <c r="O43">
        <v>-0.01</v>
      </c>
      <c r="P43">
        <v>0.0008470588235294117</v>
      </c>
    </row>
    <row r="44" spans="14:16" ht="12.75">
      <c r="N44">
        <v>0.01</v>
      </c>
      <c r="O44">
        <v>-0.01</v>
      </c>
      <c r="P44">
        <v>0.0008470588235294117</v>
      </c>
    </row>
    <row r="45" spans="14:16" ht="12.75">
      <c r="N45">
        <v>0.01</v>
      </c>
      <c r="O45">
        <v>-0.01</v>
      </c>
      <c r="P45">
        <v>0.0008470588235294117</v>
      </c>
    </row>
    <row r="46" spans="14:16" ht="12.75">
      <c r="N46">
        <v>0.01</v>
      </c>
      <c r="O46">
        <v>-0.01</v>
      </c>
      <c r="P46">
        <v>0.0008470588235294117</v>
      </c>
    </row>
    <row r="47" spans="14:16" ht="12.75">
      <c r="N47">
        <v>0.01</v>
      </c>
      <c r="O47">
        <v>-0.01</v>
      </c>
      <c r="P47">
        <v>0.0008470588235294117</v>
      </c>
    </row>
    <row r="48" spans="14:16" ht="12.75">
      <c r="N48">
        <v>0.01</v>
      </c>
      <c r="O48">
        <v>-0.01</v>
      </c>
      <c r="P48">
        <v>0.0008470588235294117</v>
      </c>
    </row>
    <row r="49" spans="14:16" ht="12.75">
      <c r="N49">
        <v>0.01</v>
      </c>
      <c r="O49">
        <v>-0.01</v>
      </c>
      <c r="P49">
        <v>0.0008470588235294117</v>
      </c>
    </row>
    <row r="50" spans="14:16" ht="12.75">
      <c r="N50">
        <v>0.01</v>
      </c>
      <c r="O50">
        <v>-0.01</v>
      </c>
      <c r="P50">
        <v>0.0008470588235294117</v>
      </c>
    </row>
    <row r="51" spans="14:16" ht="12.75">
      <c r="N51">
        <v>0.01</v>
      </c>
      <c r="O51">
        <v>-0.01</v>
      </c>
      <c r="P51">
        <v>0.0008470588235294117</v>
      </c>
    </row>
    <row r="52" spans="14:16" ht="12.75">
      <c r="N52">
        <v>0.01</v>
      </c>
      <c r="O52">
        <v>-0.01</v>
      </c>
      <c r="P52">
        <v>0.0008470588235294117</v>
      </c>
    </row>
    <row r="53" spans="14:16" ht="12.75">
      <c r="N53">
        <v>0.01</v>
      </c>
      <c r="O53">
        <v>-0.01</v>
      </c>
      <c r="P53">
        <v>0.0008470588235294117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