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<sst xmlns="http://schemas.openxmlformats.org/spreadsheetml/2006/main" count="320" uniqueCount="115">
  <si>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</si>
  <si>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</si>
  <si>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</si>
  <si>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</si>
  <si>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</si>
  <si>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</si>
  <si>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</si>
  <si>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</si>
  <si>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</si>
  <si>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</si>
  <si>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</si>
  <si>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</si>
  <si>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</si>
  <si>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</si>
  <si>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</si>
  <si>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</si>
  <si>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</si>
  <si>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</si>
  <si>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</si>
  <si>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</si>
  <si>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</si>
  <si>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</si>
  <si>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</si>
  <si>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</si>
  <si>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</si>
  <si>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</si>
  <si>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</si>
  <si>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</si>
  <si>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</si>
  <si>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</si>
  <si>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</si>
  <si>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</si>
  <si>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</si>
  <si>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</si>
  <si>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</si>
  <si>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</si>
  <si>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</si>
  <si>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</si>
  <si>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</si>
  <si>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</si>
  <si>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</si>
  <si>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</si>
  <si>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</si>
  <si>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</si>
  <si>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</si>
  <si>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</si>
  <si>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</si>
  <si>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INSIDE CAST</t>
  </si>
  <si>
    <t>JOB NUMBER</t>
  </si>
  <si>
    <t>PART NUMBER</t>
  </si>
  <si>
    <t>PART NAME</t>
  </si>
  <si>
    <t>INSPECTOR</t>
  </si>
  <si>
    <t>65709-6</t>
  </si>
  <si>
    <t>SE141-114</t>
  </si>
  <si>
    <t>COIL WINDING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</si>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</sst>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19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0" fontId="7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6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8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Nominal!$F$47:$F$105</c:f>
              <c:numCache>
                <c:ptCount val="59"/>
                <c:pt idx="0">
                  <c:v>-0.2327</c:v>
                </c:pt>
                <c:pt idx="1">
                  <c:v>-0.1938</c:v>
                </c:pt>
                <c:pt idx="2">
                  <c:v>-0.1492</c:v>
                </c:pt>
                <c:pt idx="3">
                  <c:v>-0.0608</c:v>
                </c:pt>
                <c:pt idx="4">
                  <c:v>0.0194</c:v>
                </c:pt>
                <c:pt idx="5">
                  <c:v>-0.2398</c:v>
                </c:pt>
                <c:pt idx="6">
                  <c:v>-0.2176</c:v>
                </c:pt>
                <c:pt idx="7">
                  <c:v>-0.3143</c:v>
                </c:pt>
                <c:pt idx="8">
                  <c:v>-0.2688</c:v>
                </c:pt>
                <c:pt idx="9">
                  <c:v>-0.214</c:v>
                </c:pt>
                <c:pt idx="10">
                  <c:v>-0.1954</c:v>
                </c:pt>
                <c:pt idx="11">
                  <c:v>-0.3649</c:v>
                </c:pt>
                <c:pt idx="12">
                  <c:v>-0.3145</c:v>
                </c:pt>
                <c:pt idx="13">
                  <c:v>-0.2747</c:v>
                </c:pt>
                <c:pt idx="14">
                  <c:v>-0.1858</c:v>
                </c:pt>
                <c:pt idx="15">
                  <c:v>-0.1154</c:v>
                </c:pt>
                <c:pt idx="16">
                  <c:v>-0.15</c:v>
                </c:pt>
                <c:pt idx="17">
                  <c:v>-0.1503</c:v>
                </c:pt>
                <c:pt idx="18">
                  <c:v>-0.2087</c:v>
                </c:pt>
                <c:pt idx="19">
                  <c:v>-0.2489</c:v>
                </c:pt>
                <c:pt idx="20">
                  <c:v>0.0613</c:v>
                </c:pt>
                <c:pt idx="21">
                  <c:v>0.1367</c:v>
                </c:pt>
                <c:pt idx="22">
                  <c:v>-0.1833</c:v>
                </c:pt>
                <c:pt idx="23">
                  <c:v>0.0293</c:v>
                </c:pt>
                <c:pt idx="24">
                  <c:v>-0.1762</c:v>
                </c:pt>
                <c:pt idx="25">
                  <c:v>-0.0735</c:v>
                </c:pt>
                <c:pt idx="26">
                  <c:v>0.0248</c:v>
                </c:pt>
                <c:pt idx="27">
                  <c:v>0.0749</c:v>
                </c:pt>
                <c:pt idx="28">
                  <c:v>-0.0002</c:v>
                </c:pt>
                <c:pt idx="29">
                  <c:v>-0.0534</c:v>
                </c:pt>
                <c:pt idx="30">
                  <c:v>-0.0898</c:v>
                </c:pt>
                <c:pt idx="31">
                  <c:v>-0.0298</c:v>
                </c:pt>
                <c:pt idx="32">
                  <c:v>-0.0771</c:v>
                </c:pt>
                <c:pt idx="33">
                  <c:v>-0.144</c:v>
                </c:pt>
                <c:pt idx="34">
                  <c:v>-0.1018</c:v>
                </c:pt>
                <c:pt idx="35">
                  <c:v>-0.1279</c:v>
                </c:pt>
                <c:pt idx="36">
                  <c:v>-0.0199</c:v>
                </c:pt>
                <c:pt idx="37">
                  <c:v>0.1681</c:v>
                </c:pt>
                <c:pt idx="38">
                  <c:v>0.1708</c:v>
                </c:pt>
                <c:pt idx="39">
                  <c:v>-0.1217</c:v>
                </c:pt>
                <c:pt idx="40">
                  <c:v>0.088</c:v>
                </c:pt>
                <c:pt idx="41">
                  <c:v>-0.1613</c:v>
                </c:pt>
                <c:pt idx="42">
                  <c:v>-0.1777</c:v>
                </c:pt>
                <c:pt idx="43">
                  <c:v>-0.0784</c:v>
                </c:pt>
                <c:pt idx="44">
                  <c:v>-0.0986</c:v>
                </c:pt>
                <c:pt idx="45">
                  <c:v>-0.1837</c:v>
                </c:pt>
                <c:pt idx="46">
                  <c:v>-0.0765</c:v>
                </c:pt>
                <c:pt idx="47">
                  <c:v>-0.1667</c:v>
                </c:pt>
                <c:pt idx="48">
                  <c:v>-0.1118</c:v>
                </c:pt>
                <c:pt idx="49">
                  <c:v>-0.0376</c:v>
                </c:pt>
                <c:pt idx="50">
                  <c:v>-0.1431</c:v>
                </c:pt>
                <c:pt idx="51">
                  <c:v>-0.2022</c:v>
                </c:pt>
                <c:pt idx="52">
                  <c:v>-0.0664</c:v>
                </c:pt>
                <c:pt idx="53">
                  <c:v>0.0225</c:v>
                </c:pt>
                <c:pt idx="54">
                  <c:v>0.0381</c:v>
                </c:pt>
                <c:pt idx="55">
                  <c:v>-0.015</c:v>
                </c:pt>
                <c:pt idx="56">
                  <c:v>-0.027</c:v>
                </c:pt>
                <c:pt idx="57">
                  <c:v>-0.1202</c:v>
                </c:pt>
                <c:pt idx="58">
                  <c:v>-0.174</c:v>
                </c:pt>
              </c:numCache>
            </c:numRef>
          </c:val>
          <c:smooth val="0"/>
        </c:ser>
        <c:marker val="1"/>
        <c:axId val="1269113"/>
        <c:axId val="11422018"/>
      </c:lineChart>
      <c:catAx>
        <c:axId val="1269113"/>
        <c:scaling>
          <c:orientation val="minMax"/>
        </c:scaling>
        <c:axPos val="b"/>
        <c:delete val="1"/>
        <c:majorTickMark val="out"/>
        <c:minorTickMark val="none"/>
        <c:tickLblPos val="nextTo"/>
        <c:crossAx val="11422018"/>
        <c:crosses val="autoZero"/>
        <c:auto val="1"/>
        <c:lblOffset val="100"/>
        <c:noMultiLvlLbl val="0"/>
      </c:catAx>
      <c:valAx>
        <c:axId val="114220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69113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/>
            </c:numRef>
          </c:xVal>
          <c:yVal>
            <c:numRef>
              <c:f>Gauss!$D$3:$D$33</c:f>
              <c:numCache/>
            </c:numRef>
          </c:yVal>
          <c:smooth val="0"/>
        </c:ser>
        <c:axId val="56280907"/>
        <c:axId val="36766116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/>
            </c:numRef>
          </c:xVal>
          <c:yVal>
            <c:numRef>
              <c:f>Gauss!$C$3:$C$33</c:f>
              <c:numCache/>
            </c:numRef>
          </c:yVal>
          <c:smooth val="0"/>
        </c:ser>
        <c:axId val="62459589"/>
        <c:axId val="25265390"/>
      </c:scatterChart>
      <c:valAx>
        <c:axId val="5628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66116"/>
        <c:crosses val="max"/>
        <c:crossBetween val="midCat"/>
        <c:dispUnits/>
      </c:valAx>
      <c:valAx>
        <c:axId val="367661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280907"/>
        <c:crosses val="max"/>
        <c:crossBetween val="midCat"/>
        <c:dispUnits/>
      </c:valAx>
      <c:valAx>
        <c:axId val="62459589"/>
        <c:scaling>
          <c:orientation val="minMax"/>
        </c:scaling>
        <c:axPos val="b"/>
        <c:delete val="1"/>
        <c:majorTickMark val="in"/>
        <c:minorTickMark val="none"/>
        <c:tickLblPos val="nextTo"/>
        <c:crossAx val="25265390"/>
        <c:crosses val="max"/>
        <c:crossBetween val="midCat"/>
        <c:dispUnits/>
      </c:valAx>
      <c:valAx>
        <c:axId val="252653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45958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3</c:v>
                </c:pt>
                <c:pt idx="16">
                  <c:v>6</c:v>
                </c:pt>
                <c:pt idx="17">
                  <c:v>2</c:v>
                </c:pt>
                <c:pt idx="18">
                  <c:v>4</c:v>
                </c:pt>
                <c:pt idx="19">
                  <c:v>1</c:v>
                </c:pt>
                <c:pt idx="20">
                  <c:v>4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5689299"/>
        <c:axId val="5276823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0.05229581126086864</c:v>
                </c:pt>
                <c:pt idx="1">
                  <c:v>0.0934023286791638</c:v>
                </c:pt>
                <c:pt idx="2">
                  <c:v>0.16027903695749102</c:v>
                </c:pt>
                <c:pt idx="3">
                  <c:v>0.26425545747914714</c:v>
                </c:pt>
                <c:pt idx="4">
                  <c:v>0.418600195585532</c:v>
                </c:pt>
                <c:pt idx="5">
                  <c:v>0.6370934048556212</c:v>
                </c:pt>
                <c:pt idx="6">
                  <c:v>0.9316118679505535</c:v>
                </c:pt>
                <c:pt idx="7">
                  <c:v>1.3088658492175798</c:v>
                </c:pt>
                <c:pt idx="8">
                  <c:v>1.7667840945017947</c:v>
                </c:pt>
                <c:pt idx="9">
                  <c:v>2.29139544880192</c:v>
                </c:pt>
                <c:pt idx="10">
                  <c:v>2.8552545493259003</c:v>
                </c:pt>
                <c:pt idx="11">
                  <c:v>3.4183603225855075</c:v>
                </c:pt>
                <c:pt idx="12">
                  <c:v>3.9320503141232472</c:v>
                </c:pt>
                <c:pt idx="13">
                  <c:v>4.345587655579227</c:v>
                </c:pt>
                <c:pt idx="14">
                  <c:v>4.6143037889103935</c:v>
                </c:pt>
                <c:pt idx="15">
                  <c:v>4.70751890873692</c:v>
                </c:pt>
                <c:pt idx="16">
                  <c:v>4.614303788910393</c:v>
                </c:pt>
                <c:pt idx="17">
                  <c:v>4.345587655579227</c:v>
                </c:pt>
                <c:pt idx="18">
                  <c:v>3.9320503141232472</c:v>
                </c:pt>
                <c:pt idx="19">
                  <c:v>3.418360322585506</c:v>
                </c:pt>
                <c:pt idx="20">
                  <c:v>2.8552545493259003</c:v>
                </c:pt>
                <c:pt idx="21">
                  <c:v>2.29139544880192</c:v>
                </c:pt>
                <c:pt idx="22">
                  <c:v>1.7667840945017945</c:v>
                </c:pt>
                <c:pt idx="23">
                  <c:v>1.3088658492175798</c:v>
                </c:pt>
                <c:pt idx="24">
                  <c:v>0.9316118679505535</c:v>
                </c:pt>
                <c:pt idx="25">
                  <c:v>0.637093404855621</c:v>
                </c:pt>
                <c:pt idx="26">
                  <c:v>0.418600195585532</c:v>
                </c:pt>
                <c:pt idx="27">
                  <c:v>0.26425545747914714</c:v>
                </c:pt>
                <c:pt idx="28">
                  <c:v>0.16027903695749077</c:v>
                </c:pt>
                <c:pt idx="29">
                  <c:v>0.0934023286791638</c:v>
                </c:pt>
                <c:pt idx="30">
                  <c:v>0.05229581126086864</c:v>
                </c:pt>
              </c:numCache>
            </c:numRef>
          </c:val>
          <c:smooth val="0"/>
        </c:ser>
        <c:axId val="5152077"/>
        <c:axId val="46368694"/>
      </c:lineChart>
      <c:catAx>
        <c:axId val="356892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2768236"/>
        <c:crosses val="autoZero"/>
        <c:auto val="0"/>
        <c:lblOffset val="100"/>
        <c:tickLblSkip val="1"/>
        <c:noMultiLvlLbl val="0"/>
      </c:catAx>
      <c:valAx>
        <c:axId val="527682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689299"/>
        <c:crossesAt val="1"/>
        <c:crossBetween val="between"/>
        <c:dispUnits/>
      </c:valAx>
      <c:catAx>
        <c:axId val="5152077"/>
        <c:scaling>
          <c:orientation val="minMax"/>
        </c:scaling>
        <c:axPos val="b"/>
        <c:delete val="1"/>
        <c:majorTickMark val="in"/>
        <c:minorTickMark val="none"/>
        <c:tickLblPos val="nextTo"/>
        <c:crossAx val="46368694"/>
        <c:crosses val="autoZero"/>
        <c:auto val="0"/>
        <c:lblOffset val="100"/>
        <c:tickLblSkip val="1"/>
        <c:noMultiLvlLbl val="0"/>
      </c:catAx>
      <c:valAx>
        <c:axId val="4636869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15207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Nominal!$F$47:$F$105</c:f>
              <c:numCache/>
            </c:numRef>
          </c:val>
        </c:ser>
        <c:axId val="14665063"/>
        <c:axId val="64876704"/>
      </c:areaChart>
      <c:catAx>
        <c:axId val="14665063"/>
        <c:scaling>
          <c:orientation val="minMax"/>
        </c:scaling>
        <c:axPos val="b"/>
        <c:delete val="1"/>
        <c:majorTickMark val="out"/>
        <c:minorTickMark val="none"/>
        <c:tickLblPos val="nextTo"/>
        <c:crossAx val="64876704"/>
        <c:crosses val="autoZero"/>
        <c:auto val="1"/>
        <c:lblOffset val="100"/>
        <c:noMultiLvlLbl val="0"/>
      </c:catAx>
      <c:valAx>
        <c:axId val="648767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65063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3</c:v>
                </c:pt>
                <c:pt idx="16">
                  <c:v>6</c:v>
                </c:pt>
                <c:pt idx="17">
                  <c:v>2</c:v>
                </c:pt>
                <c:pt idx="18">
                  <c:v>4</c:v>
                </c:pt>
                <c:pt idx="19">
                  <c:v>1</c:v>
                </c:pt>
                <c:pt idx="20">
                  <c:v>4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7019425"/>
        <c:axId val="2052164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0.05229581126086864</c:v>
                </c:pt>
                <c:pt idx="1">
                  <c:v>0.0934023286791638</c:v>
                </c:pt>
                <c:pt idx="2">
                  <c:v>0.16027903695749102</c:v>
                </c:pt>
                <c:pt idx="3">
                  <c:v>0.26425545747914714</c:v>
                </c:pt>
                <c:pt idx="4">
                  <c:v>0.418600195585532</c:v>
                </c:pt>
                <c:pt idx="5">
                  <c:v>0.6370934048556212</c:v>
                </c:pt>
                <c:pt idx="6">
                  <c:v>0.9316118679505535</c:v>
                </c:pt>
                <c:pt idx="7">
                  <c:v>1.3088658492175798</c:v>
                </c:pt>
                <c:pt idx="8">
                  <c:v>1.7667840945017947</c:v>
                </c:pt>
                <c:pt idx="9">
                  <c:v>2.29139544880192</c:v>
                </c:pt>
                <c:pt idx="10">
                  <c:v>2.8552545493259003</c:v>
                </c:pt>
                <c:pt idx="11">
                  <c:v>3.4183603225855075</c:v>
                </c:pt>
                <c:pt idx="12">
                  <c:v>3.9320503141232472</c:v>
                </c:pt>
                <c:pt idx="13">
                  <c:v>4.345587655579227</c:v>
                </c:pt>
                <c:pt idx="14">
                  <c:v>4.6143037889103935</c:v>
                </c:pt>
                <c:pt idx="15">
                  <c:v>4.70751890873692</c:v>
                </c:pt>
                <c:pt idx="16">
                  <c:v>4.614303788910393</c:v>
                </c:pt>
                <c:pt idx="17">
                  <c:v>4.345587655579227</c:v>
                </c:pt>
                <c:pt idx="18">
                  <c:v>3.9320503141232472</c:v>
                </c:pt>
                <c:pt idx="19">
                  <c:v>3.418360322585506</c:v>
                </c:pt>
                <c:pt idx="20">
                  <c:v>2.8552545493259003</c:v>
                </c:pt>
                <c:pt idx="21">
                  <c:v>2.29139544880192</c:v>
                </c:pt>
                <c:pt idx="22">
                  <c:v>1.7667840945017945</c:v>
                </c:pt>
                <c:pt idx="23">
                  <c:v>1.3088658492175798</c:v>
                </c:pt>
                <c:pt idx="24">
                  <c:v>0.9316118679505535</c:v>
                </c:pt>
                <c:pt idx="25">
                  <c:v>0.637093404855621</c:v>
                </c:pt>
                <c:pt idx="26">
                  <c:v>0.418600195585532</c:v>
                </c:pt>
                <c:pt idx="27">
                  <c:v>0.26425545747914714</c:v>
                </c:pt>
                <c:pt idx="28">
                  <c:v>0.16027903695749077</c:v>
                </c:pt>
                <c:pt idx="29">
                  <c:v>0.0934023286791638</c:v>
                </c:pt>
                <c:pt idx="30">
                  <c:v>0.05229581126086864</c:v>
                </c:pt>
              </c:numCache>
            </c:numRef>
          </c:val>
          <c:smooth val="0"/>
        </c:ser>
        <c:axId val="50477051"/>
        <c:axId val="51640276"/>
      </c:lineChart>
      <c:catAx>
        <c:axId val="470194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0521642"/>
        <c:crosses val="autoZero"/>
        <c:auto val="0"/>
        <c:lblOffset val="100"/>
        <c:tickLblSkip val="1"/>
        <c:noMultiLvlLbl val="0"/>
      </c:catAx>
      <c:valAx>
        <c:axId val="205216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019425"/>
        <c:crossesAt val="1"/>
        <c:crossBetween val="between"/>
        <c:dispUnits/>
      </c:valAx>
      <c:catAx>
        <c:axId val="50477051"/>
        <c:scaling>
          <c:orientation val="minMax"/>
        </c:scaling>
        <c:axPos val="b"/>
        <c:delete val="1"/>
        <c:majorTickMark val="in"/>
        <c:minorTickMark val="none"/>
        <c:tickLblPos val="nextTo"/>
        <c:crossAx val="51640276"/>
        <c:crosses val="autoZero"/>
        <c:auto val="0"/>
        <c:lblOffset val="100"/>
        <c:tickLblSkip val="1"/>
        <c:noMultiLvlLbl val="0"/>
      </c:catAx>
      <c:valAx>
        <c:axId val="5164027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047705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Nominal!$F$47:$F$105</c:f>
              <c:numCache>
                <c:ptCount val="59"/>
                <c:pt idx="0">
                  <c:v>-0.2327</c:v>
                </c:pt>
                <c:pt idx="1">
                  <c:v>-0.1938</c:v>
                </c:pt>
                <c:pt idx="2">
                  <c:v>-0.1492</c:v>
                </c:pt>
                <c:pt idx="3">
                  <c:v>-0.0608</c:v>
                </c:pt>
                <c:pt idx="4">
                  <c:v>0.0194</c:v>
                </c:pt>
                <c:pt idx="5">
                  <c:v>-0.2398</c:v>
                </c:pt>
                <c:pt idx="6">
                  <c:v>-0.2176</c:v>
                </c:pt>
                <c:pt idx="7">
                  <c:v>-0.3143</c:v>
                </c:pt>
                <c:pt idx="8">
                  <c:v>-0.2688</c:v>
                </c:pt>
                <c:pt idx="9">
                  <c:v>-0.214</c:v>
                </c:pt>
                <c:pt idx="10">
                  <c:v>-0.1954</c:v>
                </c:pt>
                <c:pt idx="11">
                  <c:v>-0.3649</c:v>
                </c:pt>
                <c:pt idx="12">
                  <c:v>-0.3145</c:v>
                </c:pt>
                <c:pt idx="13">
                  <c:v>-0.2747</c:v>
                </c:pt>
                <c:pt idx="14">
                  <c:v>-0.1858</c:v>
                </c:pt>
                <c:pt idx="15">
                  <c:v>-0.1154</c:v>
                </c:pt>
                <c:pt idx="16">
                  <c:v>-0.15</c:v>
                </c:pt>
                <c:pt idx="17">
                  <c:v>-0.1503</c:v>
                </c:pt>
                <c:pt idx="18">
                  <c:v>-0.2087</c:v>
                </c:pt>
                <c:pt idx="19">
                  <c:v>-0.2489</c:v>
                </c:pt>
                <c:pt idx="20">
                  <c:v>0.0613</c:v>
                </c:pt>
                <c:pt idx="21">
                  <c:v>0.1367</c:v>
                </c:pt>
                <c:pt idx="22">
                  <c:v>-0.1833</c:v>
                </c:pt>
                <c:pt idx="23">
                  <c:v>0.0293</c:v>
                </c:pt>
                <c:pt idx="24">
                  <c:v>-0.1762</c:v>
                </c:pt>
                <c:pt idx="25">
                  <c:v>-0.0735</c:v>
                </c:pt>
                <c:pt idx="26">
                  <c:v>0.0248</c:v>
                </c:pt>
                <c:pt idx="27">
                  <c:v>0.0749</c:v>
                </c:pt>
                <c:pt idx="28">
                  <c:v>-0.0002</c:v>
                </c:pt>
                <c:pt idx="29">
                  <c:v>-0.0534</c:v>
                </c:pt>
                <c:pt idx="30">
                  <c:v>-0.0898</c:v>
                </c:pt>
                <c:pt idx="31">
                  <c:v>-0.0298</c:v>
                </c:pt>
                <c:pt idx="32">
                  <c:v>-0.0771</c:v>
                </c:pt>
                <c:pt idx="33">
                  <c:v>-0.144</c:v>
                </c:pt>
                <c:pt idx="34">
                  <c:v>-0.1018</c:v>
                </c:pt>
                <c:pt idx="35">
                  <c:v>-0.1279</c:v>
                </c:pt>
                <c:pt idx="36">
                  <c:v>-0.0199</c:v>
                </c:pt>
                <c:pt idx="37">
                  <c:v>0.1681</c:v>
                </c:pt>
                <c:pt idx="38">
                  <c:v>0.1708</c:v>
                </c:pt>
                <c:pt idx="39">
                  <c:v>-0.1217</c:v>
                </c:pt>
                <c:pt idx="40">
                  <c:v>0.088</c:v>
                </c:pt>
                <c:pt idx="41">
                  <c:v>-0.1613</c:v>
                </c:pt>
                <c:pt idx="42">
                  <c:v>-0.1777</c:v>
                </c:pt>
                <c:pt idx="43">
                  <c:v>-0.0784</c:v>
                </c:pt>
                <c:pt idx="44">
                  <c:v>-0.0986</c:v>
                </c:pt>
                <c:pt idx="45">
                  <c:v>-0.1837</c:v>
                </c:pt>
                <c:pt idx="46">
                  <c:v>-0.0765</c:v>
                </c:pt>
                <c:pt idx="47">
                  <c:v>-0.1667</c:v>
                </c:pt>
                <c:pt idx="48">
                  <c:v>-0.1118</c:v>
                </c:pt>
                <c:pt idx="49">
                  <c:v>-0.0376</c:v>
                </c:pt>
                <c:pt idx="50">
                  <c:v>-0.1431</c:v>
                </c:pt>
                <c:pt idx="51">
                  <c:v>-0.2022</c:v>
                </c:pt>
                <c:pt idx="52">
                  <c:v>-0.0664</c:v>
                </c:pt>
                <c:pt idx="53">
                  <c:v>0.0225</c:v>
                </c:pt>
                <c:pt idx="54">
                  <c:v>0.0381</c:v>
                </c:pt>
                <c:pt idx="55">
                  <c:v>-0.015</c:v>
                </c:pt>
                <c:pt idx="56">
                  <c:v>-0.027</c:v>
                </c:pt>
                <c:pt idx="57">
                  <c:v>-0.1202</c:v>
                </c:pt>
                <c:pt idx="58">
                  <c:v>-0.174</c:v>
                </c:pt>
              </c:numCache>
            </c:numRef>
          </c:val>
          <c:smooth val="1"/>
        </c:ser>
        <c:axId val="62109301"/>
        <c:axId val="22112798"/>
      </c:lineChart>
      <c:catAx>
        <c:axId val="62109301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2112798"/>
        <c:crosses val="autoZero"/>
        <c:auto val="0"/>
        <c:lblOffset val="100"/>
        <c:tickLblSkip val="1"/>
        <c:noMultiLvlLbl val="0"/>
      </c:catAx>
      <c:valAx>
        <c:axId val="2211279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10930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3</c:v>
                </c:pt>
                <c:pt idx="16">
                  <c:v>6</c:v>
                </c:pt>
                <c:pt idx="17">
                  <c:v>2</c:v>
                </c:pt>
                <c:pt idx="18">
                  <c:v>4</c:v>
                </c:pt>
                <c:pt idx="19">
                  <c:v>1</c:v>
                </c:pt>
                <c:pt idx="20">
                  <c:v>4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4797455"/>
        <c:axId val="4630618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0.05229581126086864</c:v>
                </c:pt>
                <c:pt idx="1">
                  <c:v>0.0934023286791638</c:v>
                </c:pt>
                <c:pt idx="2">
                  <c:v>0.16027903695749102</c:v>
                </c:pt>
                <c:pt idx="3">
                  <c:v>0.26425545747914714</c:v>
                </c:pt>
                <c:pt idx="4">
                  <c:v>0.418600195585532</c:v>
                </c:pt>
                <c:pt idx="5">
                  <c:v>0.6370934048556212</c:v>
                </c:pt>
                <c:pt idx="6">
                  <c:v>0.9316118679505535</c:v>
                </c:pt>
                <c:pt idx="7">
                  <c:v>1.3088658492175798</c:v>
                </c:pt>
                <c:pt idx="8">
                  <c:v>1.7667840945017947</c:v>
                </c:pt>
                <c:pt idx="9">
                  <c:v>2.29139544880192</c:v>
                </c:pt>
                <c:pt idx="10">
                  <c:v>2.8552545493259003</c:v>
                </c:pt>
                <c:pt idx="11">
                  <c:v>3.4183603225855075</c:v>
                </c:pt>
                <c:pt idx="12">
                  <c:v>3.9320503141232472</c:v>
                </c:pt>
                <c:pt idx="13">
                  <c:v>4.345587655579227</c:v>
                </c:pt>
                <c:pt idx="14">
                  <c:v>4.6143037889103935</c:v>
                </c:pt>
                <c:pt idx="15">
                  <c:v>4.70751890873692</c:v>
                </c:pt>
                <c:pt idx="16">
                  <c:v>4.614303788910393</c:v>
                </c:pt>
                <c:pt idx="17">
                  <c:v>4.345587655579227</c:v>
                </c:pt>
                <c:pt idx="18">
                  <c:v>3.9320503141232472</c:v>
                </c:pt>
                <c:pt idx="19">
                  <c:v>3.418360322585506</c:v>
                </c:pt>
                <c:pt idx="20">
                  <c:v>2.8552545493259003</c:v>
                </c:pt>
                <c:pt idx="21">
                  <c:v>2.29139544880192</c:v>
                </c:pt>
                <c:pt idx="22">
                  <c:v>1.7667840945017945</c:v>
                </c:pt>
                <c:pt idx="23">
                  <c:v>1.3088658492175798</c:v>
                </c:pt>
                <c:pt idx="24">
                  <c:v>0.9316118679505535</c:v>
                </c:pt>
                <c:pt idx="25">
                  <c:v>0.637093404855621</c:v>
                </c:pt>
                <c:pt idx="26">
                  <c:v>0.418600195585532</c:v>
                </c:pt>
                <c:pt idx="27">
                  <c:v>0.26425545747914714</c:v>
                </c:pt>
                <c:pt idx="28">
                  <c:v>0.16027903695749077</c:v>
                </c:pt>
                <c:pt idx="29">
                  <c:v>0.0934023286791638</c:v>
                </c:pt>
                <c:pt idx="30">
                  <c:v>0.05229581126086864</c:v>
                </c:pt>
              </c:numCache>
            </c:numRef>
          </c:val>
          <c:smooth val="0"/>
        </c:ser>
        <c:axId val="14102473"/>
        <c:axId val="59813394"/>
      </c:lineChart>
      <c:catAx>
        <c:axId val="647974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6306184"/>
        <c:crosses val="autoZero"/>
        <c:auto val="0"/>
        <c:lblOffset val="100"/>
        <c:tickLblSkip val="1"/>
        <c:noMultiLvlLbl val="0"/>
      </c:catAx>
      <c:valAx>
        <c:axId val="463061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797455"/>
        <c:crossesAt val="1"/>
        <c:crossBetween val="between"/>
        <c:dispUnits/>
      </c:valAx>
      <c:catAx>
        <c:axId val="14102473"/>
        <c:scaling>
          <c:orientation val="minMax"/>
        </c:scaling>
        <c:axPos val="b"/>
        <c:delete val="1"/>
        <c:majorTickMark val="in"/>
        <c:minorTickMark val="none"/>
        <c:tickLblPos val="nextTo"/>
        <c:crossAx val="59813394"/>
        <c:crosses val="autoZero"/>
        <c:auto val="0"/>
        <c:lblOffset val="100"/>
        <c:tickLblSkip val="1"/>
        <c:noMultiLvlLbl val="0"/>
      </c:catAx>
      <c:valAx>
        <c:axId val="5981339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410247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275"/>
          <c:w val="0.938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Nominal!$F$47:$F$105</c:f>
              <c:numCache>
                <c:ptCount val="59"/>
                <c:pt idx="0">
                  <c:v>-0.2327</c:v>
                </c:pt>
                <c:pt idx="1">
                  <c:v>-0.1938</c:v>
                </c:pt>
                <c:pt idx="2">
                  <c:v>-0.1492</c:v>
                </c:pt>
                <c:pt idx="3">
                  <c:v>-0.0608</c:v>
                </c:pt>
                <c:pt idx="4">
                  <c:v>0.0194</c:v>
                </c:pt>
                <c:pt idx="5">
                  <c:v>-0.2398</c:v>
                </c:pt>
                <c:pt idx="6">
                  <c:v>-0.2176</c:v>
                </c:pt>
                <c:pt idx="7">
                  <c:v>-0.3143</c:v>
                </c:pt>
                <c:pt idx="8">
                  <c:v>-0.2688</c:v>
                </c:pt>
                <c:pt idx="9">
                  <c:v>-0.214</c:v>
                </c:pt>
                <c:pt idx="10">
                  <c:v>-0.1954</c:v>
                </c:pt>
                <c:pt idx="11">
                  <c:v>-0.3649</c:v>
                </c:pt>
                <c:pt idx="12">
                  <c:v>-0.3145</c:v>
                </c:pt>
                <c:pt idx="13">
                  <c:v>-0.2747</c:v>
                </c:pt>
                <c:pt idx="14">
                  <c:v>-0.1858</c:v>
                </c:pt>
                <c:pt idx="15">
                  <c:v>-0.1154</c:v>
                </c:pt>
                <c:pt idx="16">
                  <c:v>-0.15</c:v>
                </c:pt>
                <c:pt idx="17">
                  <c:v>-0.1503</c:v>
                </c:pt>
                <c:pt idx="18">
                  <c:v>-0.2087</c:v>
                </c:pt>
                <c:pt idx="19">
                  <c:v>-0.2489</c:v>
                </c:pt>
                <c:pt idx="20">
                  <c:v>0.0613</c:v>
                </c:pt>
                <c:pt idx="21">
                  <c:v>0.1367</c:v>
                </c:pt>
                <c:pt idx="22">
                  <c:v>-0.1833</c:v>
                </c:pt>
                <c:pt idx="23">
                  <c:v>0.0293</c:v>
                </c:pt>
                <c:pt idx="24">
                  <c:v>-0.1762</c:v>
                </c:pt>
                <c:pt idx="25">
                  <c:v>-0.0735</c:v>
                </c:pt>
                <c:pt idx="26">
                  <c:v>0.0248</c:v>
                </c:pt>
                <c:pt idx="27">
                  <c:v>0.0749</c:v>
                </c:pt>
                <c:pt idx="28">
                  <c:v>-0.0002</c:v>
                </c:pt>
                <c:pt idx="29">
                  <c:v>-0.0534</c:v>
                </c:pt>
                <c:pt idx="30">
                  <c:v>-0.0898</c:v>
                </c:pt>
                <c:pt idx="31">
                  <c:v>-0.0298</c:v>
                </c:pt>
                <c:pt idx="32">
                  <c:v>-0.0771</c:v>
                </c:pt>
                <c:pt idx="33">
                  <c:v>-0.144</c:v>
                </c:pt>
                <c:pt idx="34">
                  <c:v>-0.1018</c:v>
                </c:pt>
                <c:pt idx="35">
                  <c:v>-0.1279</c:v>
                </c:pt>
                <c:pt idx="36">
                  <c:v>-0.0199</c:v>
                </c:pt>
                <c:pt idx="37">
                  <c:v>0.1681</c:v>
                </c:pt>
                <c:pt idx="38">
                  <c:v>0.1708</c:v>
                </c:pt>
                <c:pt idx="39">
                  <c:v>-0.1217</c:v>
                </c:pt>
                <c:pt idx="40">
                  <c:v>0.088</c:v>
                </c:pt>
                <c:pt idx="41">
                  <c:v>-0.1613</c:v>
                </c:pt>
                <c:pt idx="42">
                  <c:v>-0.1777</c:v>
                </c:pt>
                <c:pt idx="43">
                  <c:v>-0.0784</c:v>
                </c:pt>
                <c:pt idx="44">
                  <c:v>-0.0986</c:v>
                </c:pt>
                <c:pt idx="45">
                  <c:v>-0.1837</c:v>
                </c:pt>
                <c:pt idx="46">
                  <c:v>-0.0765</c:v>
                </c:pt>
                <c:pt idx="47">
                  <c:v>-0.1667</c:v>
                </c:pt>
                <c:pt idx="48">
                  <c:v>-0.1118</c:v>
                </c:pt>
                <c:pt idx="49">
                  <c:v>-0.0376</c:v>
                </c:pt>
                <c:pt idx="50">
                  <c:v>-0.1431</c:v>
                </c:pt>
                <c:pt idx="51">
                  <c:v>-0.2022</c:v>
                </c:pt>
                <c:pt idx="52">
                  <c:v>-0.0664</c:v>
                </c:pt>
                <c:pt idx="53">
                  <c:v>0.0225</c:v>
                </c:pt>
                <c:pt idx="54">
                  <c:v>0.0381</c:v>
                </c:pt>
                <c:pt idx="55">
                  <c:v>-0.015</c:v>
                </c:pt>
                <c:pt idx="56">
                  <c:v>-0.027</c:v>
                </c:pt>
                <c:pt idx="57">
                  <c:v>-0.1202</c:v>
                </c:pt>
                <c:pt idx="58">
                  <c:v>-0.174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Gauss!$N$3:$N$61</c:f>
              <c:numCache>
                <c:ptCount val="59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0.25</c:v>
                </c:pt>
                <c:pt idx="44">
                  <c:v>0.25</c:v>
                </c:pt>
                <c:pt idx="45">
                  <c:v>0.25</c:v>
                </c:pt>
                <c:pt idx="46">
                  <c:v>0.25</c:v>
                </c:pt>
                <c:pt idx="47">
                  <c:v>0.25</c:v>
                </c:pt>
                <c:pt idx="48">
                  <c:v>0.25</c:v>
                </c:pt>
                <c:pt idx="49">
                  <c:v>0.25</c:v>
                </c:pt>
                <c:pt idx="50">
                  <c:v>0.25</c:v>
                </c:pt>
                <c:pt idx="51">
                  <c:v>0.25</c:v>
                </c:pt>
                <c:pt idx="52">
                  <c:v>0.25</c:v>
                </c:pt>
                <c:pt idx="53">
                  <c:v>0.25</c:v>
                </c:pt>
                <c:pt idx="54">
                  <c:v>0.25</c:v>
                </c:pt>
                <c:pt idx="55">
                  <c:v>0.25</c:v>
                </c:pt>
                <c:pt idx="56">
                  <c:v>0.25</c:v>
                </c:pt>
                <c:pt idx="57">
                  <c:v>0.25</c:v>
                </c:pt>
                <c:pt idx="58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Gauss!$O$3:$O$61</c:f>
              <c:numCache>
                <c:ptCount val="59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-0.25</c:v>
                </c:pt>
                <c:pt idx="24">
                  <c:v>-0.25</c:v>
                </c:pt>
                <c:pt idx="25">
                  <c:v>-0.25</c:v>
                </c:pt>
                <c:pt idx="26">
                  <c:v>-0.25</c:v>
                </c:pt>
                <c:pt idx="27">
                  <c:v>-0.25</c:v>
                </c:pt>
                <c:pt idx="28">
                  <c:v>-0.25</c:v>
                </c:pt>
                <c:pt idx="29">
                  <c:v>-0.25</c:v>
                </c:pt>
                <c:pt idx="30">
                  <c:v>-0.25</c:v>
                </c:pt>
                <c:pt idx="31">
                  <c:v>-0.25</c:v>
                </c:pt>
                <c:pt idx="32">
                  <c:v>-0.25</c:v>
                </c:pt>
                <c:pt idx="33">
                  <c:v>-0.25</c:v>
                </c:pt>
                <c:pt idx="34">
                  <c:v>-0.25</c:v>
                </c:pt>
                <c:pt idx="35">
                  <c:v>-0.25</c:v>
                </c:pt>
                <c:pt idx="36">
                  <c:v>-0.25</c:v>
                </c:pt>
                <c:pt idx="37">
                  <c:v>-0.25</c:v>
                </c:pt>
                <c:pt idx="38">
                  <c:v>-0.25</c:v>
                </c:pt>
                <c:pt idx="39">
                  <c:v>-0.25</c:v>
                </c:pt>
                <c:pt idx="40">
                  <c:v>-0.25</c:v>
                </c:pt>
                <c:pt idx="41">
                  <c:v>-0.25</c:v>
                </c:pt>
                <c:pt idx="42">
                  <c:v>-0.25</c:v>
                </c:pt>
                <c:pt idx="43">
                  <c:v>-0.25</c:v>
                </c:pt>
                <c:pt idx="44">
                  <c:v>-0.25</c:v>
                </c:pt>
                <c:pt idx="45">
                  <c:v>-0.25</c:v>
                </c:pt>
                <c:pt idx="46">
                  <c:v>-0.25</c:v>
                </c:pt>
                <c:pt idx="47">
                  <c:v>-0.25</c:v>
                </c:pt>
                <c:pt idx="48">
                  <c:v>-0.25</c:v>
                </c:pt>
                <c:pt idx="49">
                  <c:v>-0.25</c:v>
                </c:pt>
                <c:pt idx="50">
                  <c:v>-0.25</c:v>
                </c:pt>
                <c:pt idx="51">
                  <c:v>-0.25</c:v>
                </c:pt>
                <c:pt idx="52">
                  <c:v>-0.25</c:v>
                </c:pt>
                <c:pt idx="53">
                  <c:v>-0.25</c:v>
                </c:pt>
                <c:pt idx="54">
                  <c:v>-0.25</c:v>
                </c:pt>
                <c:pt idx="55">
                  <c:v>-0.25</c:v>
                </c:pt>
                <c:pt idx="56">
                  <c:v>-0.25</c:v>
                </c:pt>
                <c:pt idx="57">
                  <c:v>-0.25</c:v>
                </c:pt>
                <c:pt idx="58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Gauss!$P$3:$P$61</c:f>
              <c:numCache>
                <c:ptCount val="59"/>
                <c:pt idx="0">
                  <c:v>-0.10685593220338982</c:v>
                </c:pt>
                <c:pt idx="1">
                  <c:v>-0.10685593220338982</c:v>
                </c:pt>
                <c:pt idx="2">
                  <c:v>-0.10685593220338982</c:v>
                </c:pt>
                <c:pt idx="3">
                  <c:v>-0.10685593220338982</c:v>
                </c:pt>
                <c:pt idx="4">
                  <c:v>-0.10685593220338982</c:v>
                </c:pt>
                <c:pt idx="5">
                  <c:v>-0.10685593220338982</c:v>
                </c:pt>
                <c:pt idx="6">
                  <c:v>-0.10685593220338982</c:v>
                </c:pt>
                <c:pt idx="7">
                  <c:v>-0.10685593220338982</c:v>
                </c:pt>
                <c:pt idx="8">
                  <c:v>-0.10685593220338982</c:v>
                </c:pt>
                <c:pt idx="9">
                  <c:v>-0.10685593220338982</c:v>
                </c:pt>
                <c:pt idx="10">
                  <c:v>-0.10685593220338982</c:v>
                </c:pt>
                <c:pt idx="11">
                  <c:v>-0.10685593220338982</c:v>
                </c:pt>
                <c:pt idx="12">
                  <c:v>-0.10685593220338982</c:v>
                </c:pt>
                <c:pt idx="13">
                  <c:v>-0.10685593220338982</c:v>
                </c:pt>
                <c:pt idx="14">
                  <c:v>-0.10685593220338982</c:v>
                </c:pt>
                <c:pt idx="15">
                  <c:v>-0.10685593220338982</c:v>
                </c:pt>
                <c:pt idx="16">
                  <c:v>-0.10685593220338982</c:v>
                </c:pt>
                <c:pt idx="17">
                  <c:v>-0.10685593220338982</c:v>
                </c:pt>
                <c:pt idx="18">
                  <c:v>-0.10685593220338982</c:v>
                </c:pt>
                <c:pt idx="19">
                  <c:v>-0.10685593220338982</c:v>
                </c:pt>
                <c:pt idx="20">
                  <c:v>-0.10685593220338982</c:v>
                </c:pt>
                <c:pt idx="21">
                  <c:v>-0.10685593220338982</c:v>
                </c:pt>
                <c:pt idx="22">
                  <c:v>-0.10685593220338982</c:v>
                </c:pt>
                <c:pt idx="23">
                  <c:v>-0.10685593220338982</c:v>
                </c:pt>
                <c:pt idx="24">
                  <c:v>-0.10685593220338982</c:v>
                </c:pt>
                <c:pt idx="25">
                  <c:v>-0.10685593220338982</c:v>
                </c:pt>
                <c:pt idx="26">
                  <c:v>-0.10685593220338982</c:v>
                </c:pt>
                <c:pt idx="27">
                  <c:v>-0.10685593220338982</c:v>
                </c:pt>
                <c:pt idx="28">
                  <c:v>-0.10685593220338982</c:v>
                </c:pt>
                <c:pt idx="29">
                  <c:v>-0.10685593220338982</c:v>
                </c:pt>
                <c:pt idx="30">
                  <c:v>-0.10685593220338982</c:v>
                </c:pt>
                <c:pt idx="31">
                  <c:v>-0.10685593220338982</c:v>
                </c:pt>
                <c:pt idx="32">
                  <c:v>-0.10685593220338982</c:v>
                </c:pt>
                <c:pt idx="33">
                  <c:v>-0.10685593220338982</c:v>
                </c:pt>
                <c:pt idx="34">
                  <c:v>-0.10685593220338982</c:v>
                </c:pt>
                <c:pt idx="35">
                  <c:v>-0.10685593220338982</c:v>
                </c:pt>
                <c:pt idx="36">
                  <c:v>-0.10685593220338982</c:v>
                </c:pt>
                <c:pt idx="37">
                  <c:v>-0.10685593220338982</c:v>
                </c:pt>
                <c:pt idx="38">
                  <c:v>-0.10685593220338982</c:v>
                </c:pt>
                <c:pt idx="39">
                  <c:v>-0.10685593220338982</c:v>
                </c:pt>
                <c:pt idx="40">
                  <c:v>-0.10685593220338982</c:v>
                </c:pt>
                <c:pt idx="41">
                  <c:v>-0.10685593220338982</c:v>
                </c:pt>
                <c:pt idx="42">
                  <c:v>-0.10685593220338982</c:v>
                </c:pt>
                <c:pt idx="43">
                  <c:v>-0.10685593220338982</c:v>
                </c:pt>
                <c:pt idx="44">
                  <c:v>-0.10685593220338982</c:v>
                </c:pt>
                <c:pt idx="45">
                  <c:v>-0.10685593220338982</c:v>
                </c:pt>
                <c:pt idx="46">
                  <c:v>-0.10685593220338982</c:v>
                </c:pt>
                <c:pt idx="47">
                  <c:v>-0.10685593220338982</c:v>
                </c:pt>
                <c:pt idx="48">
                  <c:v>-0.10685593220338982</c:v>
                </c:pt>
                <c:pt idx="49">
                  <c:v>-0.10685593220338982</c:v>
                </c:pt>
                <c:pt idx="50">
                  <c:v>-0.10685593220338982</c:v>
                </c:pt>
                <c:pt idx="51">
                  <c:v>-0.10685593220338982</c:v>
                </c:pt>
                <c:pt idx="52">
                  <c:v>-0.10685593220338982</c:v>
                </c:pt>
                <c:pt idx="53">
                  <c:v>-0.10685593220338982</c:v>
                </c:pt>
                <c:pt idx="54">
                  <c:v>-0.10685593220338982</c:v>
                </c:pt>
                <c:pt idx="55">
                  <c:v>-0.10685593220338982</c:v>
                </c:pt>
                <c:pt idx="56">
                  <c:v>-0.10685593220338982</c:v>
                </c:pt>
                <c:pt idx="57">
                  <c:v>-0.10685593220338982</c:v>
                </c:pt>
                <c:pt idx="58">
                  <c:v>-0.10685593220338982</c:v>
                </c:pt>
              </c:numCache>
            </c:numRef>
          </c:val>
          <c:smooth val="0"/>
        </c:ser>
        <c:marker val="1"/>
        <c:axId val="1449635"/>
        <c:axId val="13046716"/>
      </c:lineChart>
      <c:catAx>
        <c:axId val="1449635"/>
        <c:scaling>
          <c:orientation val="minMax"/>
        </c:scaling>
        <c:axPos val="b"/>
        <c:delete val="1"/>
        <c:majorTickMark val="out"/>
        <c:minorTickMark val="none"/>
        <c:tickLblPos val="nextTo"/>
        <c:crossAx val="13046716"/>
        <c:crosses val="autoZero"/>
        <c:auto val="1"/>
        <c:lblOffset val="100"/>
        <c:noMultiLvlLbl val="0"/>
      </c:catAx>
      <c:valAx>
        <c:axId val="13046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449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75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"/>
          <c:w val="0.9695"/>
          <c:h val="0.934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3</c:v>
                </c:pt>
                <c:pt idx="16">
                  <c:v>6</c:v>
                </c:pt>
                <c:pt idx="17">
                  <c:v>2</c:v>
                </c:pt>
                <c:pt idx="18">
                  <c:v>4</c:v>
                </c:pt>
                <c:pt idx="19">
                  <c:v>1</c:v>
                </c:pt>
                <c:pt idx="20">
                  <c:v>4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0311581"/>
        <c:axId val="5015104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0.05229581126086864</c:v>
                </c:pt>
                <c:pt idx="1">
                  <c:v>0.0934023286791638</c:v>
                </c:pt>
                <c:pt idx="2">
                  <c:v>0.16027903695749102</c:v>
                </c:pt>
                <c:pt idx="3">
                  <c:v>0.26425545747914714</c:v>
                </c:pt>
                <c:pt idx="4">
                  <c:v>0.418600195585532</c:v>
                </c:pt>
                <c:pt idx="5">
                  <c:v>0.6370934048556212</c:v>
                </c:pt>
                <c:pt idx="6">
                  <c:v>0.9316118679505535</c:v>
                </c:pt>
                <c:pt idx="7">
                  <c:v>1.3088658492175798</c:v>
                </c:pt>
                <c:pt idx="8">
                  <c:v>1.7667840945017947</c:v>
                </c:pt>
                <c:pt idx="9">
                  <c:v>2.29139544880192</c:v>
                </c:pt>
                <c:pt idx="10">
                  <c:v>2.8552545493259003</c:v>
                </c:pt>
                <c:pt idx="11">
                  <c:v>3.4183603225855075</c:v>
                </c:pt>
                <c:pt idx="12">
                  <c:v>3.9320503141232472</c:v>
                </c:pt>
                <c:pt idx="13">
                  <c:v>4.345587655579227</c:v>
                </c:pt>
                <c:pt idx="14">
                  <c:v>4.6143037889103935</c:v>
                </c:pt>
                <c:pt idx="15">
                  <c:v>4.70751890873692</c:v>
                </c:pt>
                <c:pt idx="16">
                  <c:v>4.614303788910393</c:v>
                </c:pt>
                <c:pt idx="17">
                  <c:v>4.345587655579227</c:v>
                </c:pt>
                <c:pt idx="18">
                  <c:v>3.9320503141232472</c:v>
                </c:pt>
                <c:pt idx="19">
                  <c:v>3.418360322585506</c:v>
                </c:pt>
                <c:pt idx="20">
                  <c:v>2.8552545493259003</c:v>
                </c:pt>
                <c:pt idx="21">
                  <c:v>2.29139544880192</c:v>
                </c:pt>
                <c:pt idx="22">
                  <c:v>1.7667840945017945</c:v>
                </c:pt>
                <c:pt idx="23">
                  <c:v>1.3088658492175798</c:v>
                </c:pt>
                <c:pt idx="24">
                  <c:v>0.9316118679505535</c:v>
                </c:pt>
                <c:pt idx="25">
                  <c:v>0.637093404855621</c:v>
                </c:pt>
                <c:pt idx="26">
                  <c:v>0.418600195585532</c:v>
                </c:pt>
                <c:pt idx="27">
                  <c:v>0.26425545747914714</c:v>
                </c:pt>
                <c:pt idx="28">
                  <c:v>0.16027903695749077</c:v>
                </c:pt>
                <c:pt idx="29">
                  <c:v>0.0934023286791638</c:v>
                </c:pt>
                <c:pt idx="30">
                  <c:v>0.05229581126086864</c:v>
                </c:pt>
              </c:numCache>
            </c:numRef>
          </c:val>
          <c:smooth val="0"/>
        </c:ser>
        <c:axId val="48706231"/>
        <c:axId val="35702896"/>
      </c:lineChart>
      <c:catAx>
        <c:axId val="50311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0151046"/>
        <c:crosses val="autoZero"/>
        <c:auto val="0"/>
        <c:lblOffset val="100"/>
        <c:tickLblSkip val="1"/>
        <c:noMultiLvlLbl val="0"/>
      </c:catAx>
      <c:valAx>
        <c:axId val="50151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311581"/>
        <c:crossesAt val="1"/>
        <c:crossBetween val="between"/>
        <c:dispUnits/>
      </c:valAx>
      <c:catAx>
        <c:axId val="48706231"/>
        <c:scaling>
          <c:orientation val="minMax"/>
        </c:scaling>
        <c:axPos val="b"/>
        <c:delete val="1"/>
        <c:majorTickMark val="in"/>
        <c:minorTickMark val="none"/>
        <c:tickLblPos val="nextTo"/>
        <c:crossAx val="35702896"/>
        <c:crosses val="autoZero"/>
        <c:auto val="0"/>
        <c:lblOffset val="100"/>
        <c:tickLblSkip val="1"/>
        <c:noMultiLvlLbl val="0"/>
      </c:catAx>
      <c:valAx>
        <c:axId val="3570289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870623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-0.4643316523534238</c:v>
                </c:pt>
                <c:pt idx="1">
                  <c:v>-0.4404999376767549</c:v>
                </c:pt>
                <c:pt idx="2">
                  <c:v>-0.4166682230000859</c:v>
                </c:pt>
                <c:pt idx="3">
                  <c:v>-0.392836508323417</c:v>
                </c:pt>
                <c:pt idx="4">
                  <c:v>-0.3690047936467481</c:v>
                </c:pt>
                <c:pt idx="5">
                  <c:v>-0.3451730789700791</c:v>
                </c:pt>
                <c:pt idx="6">
                  <c:v>-0.3213413642934102</c:v>
                </c:pt>
                <c:pt idx="7">
                  <c:v>-0.29750964961674126</c:v>
                </c:pt>
                <c:pt idx="8">
                  <c:v>-0.2736779349400723</c:v>
                </c:pt>
                <c:pt idx="9">
                  <c:v>-0.2498462202634034</c:v>
                </c:pt>
                <c:pt idx="10">
                  <c:v>-0.22601450558673447</c:v>
                </c:pt>
                <c:pt idx="11">
                  <c:v>-0.20218279091006552</c:v>
                </c:pt>
                <c:pt idx="12">
                  <c:v>-0.1783510762333966</c:v>
                </c:pt>
                <c:pt idx="13">
                  <c:v>-0.15451936155672769</c:v>
                </c:pt>
                <c:pt idx="14">
                  <c:v>-0.13068764688005874</c:v>
                </c:pt>
                <c:pt idx="15">
                  <c:v>-0.10685593220338982</c:v>
                </c:pt>
                <c:pt idx="16">
                  <c:v>-0.08302421752672089</c:v>
                </c:pt>
                <c:pt idx="17">
                  <c:v>-0.05919250285005196</c:v>
                </c:pt>
                <c:pt idx="18">
                  <c:v>-0.035360788173383034</c:v>
                </c:pt>
                <c:pt idx="19">
                  <c:v>-0.011529073496714101</c:v>
                </c:pt>
                <c:pt idx="20">
                  <c:v>0.012302641179954832</c:v>
                </c:pt>
                <c:pt idx="21">
                  <c:v>0.03613435585662375</c:v>
                </c:pt>
                <c:pt idx="22">
                  <c:v>0.0599660705332927</c:v>
                </c:pt>
                <c:pt idx="23">
                  <c:v>0.08379778520996162</c:v>
                </c:pt>
                <c:pt idx="24">
                  <c:v>0.10762949988663056</c:v>
                </c:pt>
                <c:pt idx="25">
                  <c:v>0.13146121456329948</c:v>
                </c:pt>
                <c:pt idx="26">
                  <c:v>0.15529292923996843</c:v>
                </c:pt>
                <c:pt idx="27">
                  <c:v>0.17912464391663732</c:v>
                </c:pt>
                <c:pt idx="28">
                  <c:v>0.20295635859330627</c:v>
                </c:pt>
                <c:pt idx="29">
                  <c:v>0.22678807326997522</c:v>
                </c:pt>
                <c:pt idx="30">
                  <c:v>0.2506197879466441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0.05229581126086864</c:v>
                </c:pt>
                <c:pt idx="1">
                  <c:v>0.0934023286791638</c:v>
                </c:pt>
                <c:pt idx="2">
                  <c:v>0.16027903695749102</c:v>
                </c:pt>
                <c:pt idx="3">
                  <c:v>0.26425545747914714</c:v>
                </c:pt>
                <c:pt idx="4">
                  <c:v>0.418600195585532</c:v>
                </c:pt>
                <c:pt idx="5">
                  <c:v>0.6370934048556212</c:v>
                </c:pt>
                <c:pt idx="6">
                  <c:v>0.9316118679505535</c:v>
                </c:pt>
                <c:pt idx="7">
                  <c:v>1.3088658492175798</c:v>
                </c:pt>
                <c:pt idx="8">
                  <c:v>1.7667840945017947</c:v>
                </c:pt>
                <c:pt idx="9">
                  <c:v>2.29139544880192</c:v>
                </c:pt>
                <c:pt idx="10">
                  <c:v>2.8552545493259003</c:v>
                </c:pt>
                <c:pt idx="11">
                  <c:v>3.4183603225855075</c:v>
                </c:pt>
                <c:pt idx="12">
                  <c:v>3.9320503141232472</c:v>
                </c:pt>
                <c:pt idx="13">
                  <c:v>4.345587655579227</c:v>
                </c:pt>
                <c:pt idx="14">
                  <c:v>4.6143037889103935</c:v>
                </c:pt>
                <c:pt idx="15">
                  <c:v>4.70751890873692</c:v>
                </c:pt>
                <c:pt idx="16">
                  <c:v>4.614303788910393</c:v>
                </c:pt>
                <c:pt idx="17">
                  <c:v>4.345587655579227</c:v>
                </c:pt>
                <c:pt idx="18">
                  <c:v>3.9320503141232472</c:v>
                </c:pt>
                <c:pt idx="19">
                  <c:v>3.418360322585506</c:v>
                </c:pt>
                <c:pt idx="20">
                  <c:v>2.8552545493259003</c:v>
                </c:pt>
                <c:pt idx="21">
                  <c:v>2.29139544880192</c:v>
                </c:pt>
                <c:pt idx="22">
                  <c:v>1.7667840945017945</c:v>
                </c:pt>
                <c:pt idx="23">
                  <c:v>1.3088658492175798</c:v>
                </c:pt>
                <c:pt idx="24">
                  <c:v>0.9316118679505535</c:v>
                </c:pt>
                <c:pt idx="25">
                  <c:v>0.637093404855621</c:v>
                </c:pt>
                <c:pt idx="26">
                  <c:v>0.418600195585532</c:v>
                </c:pt>
                <c:pt idx="27">
                  <c:v>0.26425545747914714</c:v>
                </c:pt>
                <c:pt idx="28">
                  <c:v>0.16027903695749077</c:v>
                </c:pt>
                <c:pt idx="29">
                  <c:v>0.0934023286791638</c:v>
                </c:pt>
                <c:pt idx="30">
                  <c:v>0.05229581126086864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-0.4643316523534238</c:v>
                </c:pt>
                <c:pt idx="1">
                  <c:v>-0.4404999376767549</c:v>
                </c:pt>
                <c:pt idx="2">
                  <c:v>-0.4166682230000859</c:v>
                </c:pt>
                <c:pt idx="3">
                  <c:v>-0.392836508323417</c:v>
                </c:pt>
                <c:pt idx="4">
                  <c:v>-0.3690047936467481</c:v>
                </c:pt>
                <c:pt idx="5">
                  <c:v>-0.3451730789700791</c:v>
                </c:pt>
                <c:pt idx="6">
                  <c:v>-0.3213413642934102</c:v>
                </c:pt>
                <c:pt idx="7">
                  <c:v>-0.29750964961674126</c:v>
                </c:pt>
                <c:pt idx="8">
                  <c:v>-0.2736779349400723</c:v>
                </c:pt>
                <c:pt idx="9">
                  <c:v>-0.2498462202634034</c:v>
                </c:pt>
                <c:pt idx="10">
                  <c:v>-0.22601450558673447</c:v>
                </c:pt>
                <c:pt idx="11">
                  <c:v>-0.20218279091006552</c:v>
                </c:pt>
                <c:pt idx="12">
                  <c:v>-0.1783510762333966</c:v>
                </c:pt>
                <c:pt idx="13">
                  <c:v>-0.15451936155672769</c:v>
                </c:pt>
                <c:pt idx="14">
                  <c:v>-0.13068764688005874</c:v>
                </c:pt>
                <c:pt idx="15">
                  <c:v>-0.10685593220338982</c:v>
                </c:pt>
                <c:pt idx="16">
                  <c:v>-0.08302421752672089</c:v>
                </c:pt>
                <c:pt idx="17">
                  <c:v>-0.05919250285005196</c:v>
                </c:pt>
                <c:pt idx="18">
                  <c:v>-0.035360788173383034</c:v>
                </c:pt>
                <c:pt idx="19">
                  <c:v>-0.011529073496714101</c:v>
                </c:pt>
                <c:pt idx="20">
                  <c:v>0.012302641179954832</c:v>
                </c:pt>
                <c:pt idx="21">
                  <c:v>0.03613435585662375</c:v>
                </c:pt>
                <c:pt idx="22">
                  <c:v>0.0599660705332927</c:v>
                </c:pt>
                <c:pt idx="23">
                  <c:v>0.08379778520996162</c:v>
                </c:pt>
                <c:pt idx="24">
                  <c:v>0.10762949988663056</c:v>
                </c:pt>
                <c:pt idx="25">
                  <c:v>0.13146121456329948</c:v>
                </c:pt>
                <c:pt idx="26">
                  <c:v>0.15529292923996843</c:v>
                </c:pt>
                <c:pt idx="27">
                  <c:v>0.17912464391663732</c:v>
                </c:pt>
                <c:pt idx="28">
                  <c:v>0.20295635859330627</c:v>
                </c:pt>
                <c:pt idx="29">
                  <c:v>0.22678807326997522</c:v>
                </c:pt>
                <c:pt idx="30">
                  <c:v>0.2506197879466441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3</c:v>
                </c:pt>
                <c:pt idx="16">
                  <c:v>6</c:v>
                </c:pt>
                <c:pt idx="17">
                  <c:v>2</c:v>
                </c:pt>
                <c:pt idx="18">
                  <c:v>4</c:v>
                </c:pt>
                <c:pt idx="19">
                  <c:v>1</c:v>
                </c:pt>
                <c:pt idx="20">
                  <c:v>4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0.25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5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-0.25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5</c:v>
                </c:pt>
              </c:numCache>
            </c:numRef>
          </c:yVal>
          <c:smooth val="0"/>
        </c:ser>
        <c:axId val="52890609"/>
        <c:axId val="6253434"/>
      </c:scatterChart>
      <c:valAx>
        <c:axId val="52890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3434"/>
        <c:crosses val="max"/>
        <c:crossBetween val="midCat"/>
        <c:dispUnits/>
      </c:valAx>
      <c:valAx>
        <c:axId val="6253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89060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58450" cy="4810125"/>
    <xdr:graphicFrame>
      <xdr:nvGraphicFramePr>
        <xdr:cNvPr id="1" name="Shape 1025"/>
        <xdr:cNvGraphicFramePr/>
      </xdr:nvGraphicFramePr>
      <xdr:xfrm>
        <a:off x="0" y="0"/>
        <a:ext cx="104584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05"/>
  <sheetViews>
    <sheetView tabSelected="1" workbookViewId="0" topLeftCell="A1">
      <selection activeCell="I101" sqref="I10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8" t="s">
        <v>52</v>
      </c>
      <c r="D1" s="68"/>
      <c r="E1" s="28"/>
      <c r="F1" s="17" t="s">
        <v>3</v>
      </c>
      <c r="G1" s="59">
        <v>39164.28542824074</v>
      </c>
      <c r="H1" s="12"/>
      <c r="M1" s="53"/>
      <c r="N1" s="4"/>
    </row>
    <row r="2" spans="2:15" ht="13.5">
      <c r="B2" s="58" t="s">
        <v>49</v>
      </c>
      <c r="C2" s="68" t="s">
        <v>53</v>
      </c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 t="s">
        <v>54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 t="s">
        <v>55</v>
      </c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59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</v>
      </c>
      <c r="D6" s="63"/>
      <c r="E6" s="64" t="s">
        <v>35</v>
      </c>
      <c r="F6" s="64"/>
      <c r="G6" s="48">
        <v>5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0.25</v>
      </c>
      <c r="D7" s="63"/>
      <c r="E7" s="62" t="s">
        <v>19</v>
      </c>
      <c r="F7" s="62"/>
      <c r="G7" s="36">
        <v>-0.10685593220338982</v>
      </c>
      <c r="H7" s="6"/>
    </row>
    <row r="8" spans="2:8" ht="13.5">
      <c r="B8" s="58" t="s">
        <v>37</v>
      </c>
      <c r="C8" s="63">
        <v>-0.25</v>
      </c>
      <c r="D8" s="63"/>
      <c r="E8" s="64" t="s">
        <v>12</v>
      </c>
      <c r="F8" s="64"/>
      <c r="G8" s="35">
        <v>0.17083440654714818</v>
      </c>
      <c r="H8" s="5"/>
    </row>
    <row r="9" spans="5:8" ht="13.5">
      <c r="E9" s="64" t="s">
        <v>13</v>
      </c>
      <c r="F9" s="64"/>
      <c r="G9" s="35">
        <v>-0.3649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0.5357344065471482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43</v>
      </c>
      <c r="L12" s="44">
        <v>0</v>
      </c>
      <c r="M12" s="44">
        <v>11</v>
      </c>
      <c r="N12" s="44">
        <v>54</v>
      </c>
      <c r="O12" s="45">
        <v>91.52542372881356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5</v>
      </c>
      <c r="L13" s="44"/>
      <c r="M13" s="44">
        <v>0</v>
      </c>
      <c r="N13" s="44">
        <v>5</v>
      </c>
      <c r="O13" s="45">
        <v>8.47457627118644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48</v>
      </c>
      <c r="L15" s="44">
        <v>0</v>
      </c>
      <c r="M15" s="44">
        <v>11</v>
      </c>
      <c r="N15" s="44">
        <v>59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0.17325733519686537</v>
      </c>
      <c r="L18" s="42">
        <v>0.33312360212357817</v>
      </c>
      <c r="M18" s="42">
        <v>0.06063766824861716</v>
      </c>
      <c r="N18" s="51">
        <v>0.17083440654714818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-0.1553416940186878</v>
      </c>
      <c r="L19" s="42">
        <v>-0.16154603076776652</v>
      </c>
      <c r="M19" s="42">
        <v>-0.1090177895086697</v>
      </c>
      <c r="N19" s="51">
        <v>-0.3649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0.3285990292155532</v>
      </c>
      <c r="L20" s="42">
        <v>0.4946696328913447</v>
      </c>
      <c r="M20" s="42">
        <v>0.16965545775728685</v>
      </c>
      <c r="N20" s="51">
        <v>0.5357344065471482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0.042618639933239146</v>
      </c>
      <c r="L22" s="42">
        <v>0.045721151565443735</v>
      </c>
      <c r="M22" s="42">
        <v>-0.021534748875091207</v>
      </c>
      <c r="N22" s="51">
        <v>-0.10685593220338982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0.08787201983099485</v>
      </c>
      <c r="L23" s="42">
        <v>0.12649283134847156</v>
      </c>
      <c r="M23" s="42">
        <v>0.040676894859997426</v>
      </c>
      <c r="N23" s="51">
        <v>0.15930015074438222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0.07750455610253529</v>
      </c>
      <c r="L24" s="42">
        <v>0.1189531020484379</v>
      </c>
      <c r="M24" s="42">
        <v>0.034805121901600206</v>
      </c>
      <c r="N24" s="51">
        <v>0.11915857338334465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42.569984</v>
      </c>
      <c r="D47" s="24">
        <v>50.665266</v>
      </c>
      <c r="E47" s="24">
        <v>-5.695675</v>
      </c>
      <c r="F47" s="60">
        <v>-0.2327</v>
      </c>
    </row>
    <row r="48" spans="2:6" ht="13.5">
      <c r="B48" s="27" t="s">
        <v>57</v>
      </c>
      <c r="C48" s="24">
        <v>36.256755</v>
      </c>
      <c r="D48" s="24">
        <v>49.114379</v>
      </c>
      <c r="E48" s="24">
        <v>-2.77443</v>
      </c>
      <c r="F48" s="60">
        <v>-0.1938</v>
      </c>
    </row>
    <row r="49" spans="2:6" ht="13.5">
      <c r="B49" s="27" t="s">
        <v>58</v>
      </c>
      <c r="C49" s="24">
        <v>30.784223</v>
      </c>
      <c r="D49" s="24">
        <v>46.213098</v>
      </c>
      <c r="E49" s="24">
        <v>-3.032955</v>
      </c>
      <c r="F49" s="60">
        <v>-0.1492</v>
      </c>
    </row>
    <row r="50" spans="2:6" ht="13.5">
      <c r="B50" s="27" t="s">
        <v>59</v>
      </c>
      <c r="C50" s="24">
        <v>37.336646</v>
      </c>
      <c r="D50" s="24">
        <v>49.179291</v>
      </c>
      <c r="E50" s="24">
        <v>-7.904021</v>
      </c>
      <c r="F50" s="60">
        <v>-0.0608</v>
      </c>
    </row>
    <row r="51" spans="2:6" ht="13.5">
      <c r="B51" s="27" t="s">
        <v>60</v>
      </c>
      <c r="C51" s="24">
        <v>43.76063</v>
      </c>
      <c r="D51" s="24">
        <v>49.99187</v>
      </c>
      <c r="E51" s="24">
        <v>-10.908828</v>
      </c>
      <c r="F51" s="60">
        <v>0.0194</v>
      </c>
    </row>
    <row r="52" spans="2:6" ht="13.5">
      <c r="B52" s="27" t="s">
        <v>61</v>
      </c>
      <c r="C52" s="24">
        <v>49.515217</v>
      </c>
      <c r="D52" s="24">
        <v>50.674972</v>
      </c>
      <c r="E52" s="24">
        <v>-8.05617</v>
      </c>
      <c r="F52" s="60">
        <v>-0.2398</v>
      </c>
    </row>
    <row r="53" spans="2:6" ht="13.5">
      <c r="B53" s="27" t="s">
        <v>62</v>
      </c>
      <c r="C53" s="24">
        <v>50.435236</v>
      </c>
      <c r="D53" s="24">
        <v>49.928877</v>
      </c>
      <c r="E53" s="24">
        <v>-12.253863</v>
      </c>
      <c r="F53" s="60">
        <v>-0.2176</v>
      </c>
    </row>
    <row r="54" spans="2:7" ht="13.5">
      <c r="B54" s="27" t="s">
        <v>63</v>
      </c>
      <c r="C54" s="24">
        <v>55.103456</v>
      </c>
      <c r="D54" s="24">
        <v>49.900641</v>
      </c>
      <c r="E54" s="24">
        <v>-9.384999</v>
      </c>
      <c r="F54" s="60">
        <v>-0.3143</v>
      </c>
      <c r="G54" s="60">
        <v>-0.06430000000000002</v>
      </c>
    </row>
    <row r="55" spans="2:7" ht="13.5">
      <c r="B55" s="27" t="s">
        <v>64</v>
      </c>
      <c r="C55" s="24">
        <v>60.820235</v>
      </c>
      <c r="D55" s="24">
        <v>48.471858</v>
      </c>
      <c r="E55" s="24">
        <v>-10.187929</v>
      </c>
      <c r="F55" s="60">
        <v>-0.2688</v>
      </c>
      <c r="G55" s="60">
        <v>-0.018799999999999983</v>
      </c>
    </row>
    <row r="56" spans="2:6" ht="13.5">
      <c r="B56" s="27" t="s">
        <v>65</v>
      </c>
      <c r="C56" s="24">
        <v>55.865122</v>
      </c>
      <c r="D56" s="24">
        <v>48.668319</v>
      </c>
      <c r="E56" s="24">
        <v>-14.344166</v>
      </c>
      <c r="F56" s="60">
        <v>-0.214</v>
      </c>
    </row>
    <row r="57" spans="2:6" ht="13.5">
      <c r="B57" s="27" t="s">
        <v>66</v>
      </c>
      <c r="C57" s="24">
        <v>62.227199</v>
      </c>
      <c r="D57" s="24">
        <v>46.919754</v>
      </c>
      <c r="E57" s="24">
        <v>-14.92758</v>
      </c>
      <c r="F57" s="60">
        <v>-0.1954</v>
      </c>
    </row>
    <row r="58" spans="2:7" ht="13.5">
      <c r="B58" s="27" t="s">
        <v>67</v>
      </c>
      <c r="C58" s="24">
        <v>68.290002</v>
      </c>
      <c r="D58" s="24">
        <v>46.08449</v>
      </c>
      <c r="E58" s="24">
        <v>-10.479722</v>
      </c>
      <c r="F58" s="60">
        <v>-0.3649</v>
      </c>
      <c r="G58" s="60">
        <v>-0.1149</v>
      </c>
    </row>
    <row r="59" spans="2:7" ht="13.5">
      <c r="B59" s="27" t="s">
        <v>68</v>
      </c>
      <c r="C59" s="24">
        <v>70.887279</v>
      </c>
      <c r="D59" s="24">
        <v>43.87802</v>
      </c>
      <c r="E59" s="24">
        <v>-14.610664</v>
      </c>
      <c r="F59" s="60">
        <v>-0.3145</v>
      </c>
      <c r="G59" s="60">
        <v>-0.0645</v>
      </c>
    </row>
    <row r="60" spans="2:7" ht="13.5">
      <c r="B60" s="27" t="s">
        <v>69</v>
      </c>
      <c r="C60" s="24">
        <v>78.12825</v>
      </c>
      <c r="D60" s="24">
        <v>42.05979</v>
      </c>
      <c r="E60" s="24">
        <v>-4.196354</v>
      </c>
      <c r="F60" s="60">
        <v>-0.2747</v>
      </c>
      <c r="G60" s="60">
        <v>-0.0247</v>
      </c>
    </row>
    <row r="61" spans="2:6" ht="13.5">
      <c r="B61" s="27" t="s">
        <v>70</v>
      </c>
      <c r="C61" s="24">
        <v>79.210039</v>
      </c>
      <c r="D61" s="24">
        <v>39.561051</v>
      </c>
      <c r="E61" s="24">
        <v>-12.533439</v>
      </c>
      <c r="F61" s="60">
        <v>-0.1858</v>
      </c>
    </row>
    <row r="62" spans="2:6" ht="13.5">
      <c r="B62" s="27" t="s">
        <v>71</v>
      </c>
      <c r="C62" s="24">
        <v>89.425238</v>
      </c>
      <c r="D62" s="24">
        <v>31.885427</v>
      </c>
      <c r="E62" s="24">
        <v>-8.235193</v>
      </c>
      <c r="F62" s="60">
        <v>-0.1154</v>
      </c>
    </row>
    <row r="63" spans="2:6" ht="13.5">
      <c r="B63" s="27" t="s">
        <v>72</v>
      </c>
      <c r="C63" s="24">
        <v>86.260736</v>
      </c>
      <c r="D63" s="24">
        <v>26.851595</v>
      </c>
      <c r="E63" s="24">
        <v>-25.331953</v>
      </c>
      <c r="F63" s="60">
        <v>-0.15</v>
      </c>
    </row>
    <row r="64" spans="2:6" ht="13.5">
      <c r="B64" s="27" t="s">
        <v>73</v>
      </c>
      <c r="C64" s="24">
        <v>83.162293</v>
      </c>
      <c r="D64" s="24">
        <v>30.343604</v>
      </c>
      <c r="E64" s="24">
        <v>-24.986776</v>
      </c>
      <c r="F64" s="60">
        <v>-0.1503</v>
      </c>
    </row>
    <row r="65" spans="2:6" ht="13.5">
      <c r="B65" s="27" t="s">
        <v>74</v>
      </c>
      <c r="C65" s="24">
        <v>79.660304</v>
      </c>
      <c r="D65" s="24">
        <v>33.685785</v>
      </c>
      <c r="E65" s="24">
        <v>-24.728576</v>
      </c>
      <c r="F65" s="60">
        <v>-0.2087</v>
      </c>
    </row>
    <row r="66" spans="2:6" ht="13.5">
      <c r="B66" s="27" t="s">
        <v>75</v>
      </c>
      <c r="C66" s="24">
        <v>74.934345</v>
      </c>
      <c r="D66" s="24">
        <v>37.463282</v>
      </c>
      <c r="E66" s="24">
        <v>-24.163024</v>
      </c>
      <c r="F66" s="60">
        <v>-0.2489</v>
      </c>
    </row>
    <row r="67" spans="2:6" ht="13.5">
      <c r="B67" s="27" t="s">
        <v>76</v>
      </c>
      <c r="C67" s="24">
        <v>70.53303</v>
      </c>
      <c r="D67" s="24">
        <v>40.008153</v>
      </c>
      <c r="E67" s="24">
        <v>-23.365123</v>
      </c>
      <c r="F67" s="60">
        <v>0.0613</v>
      </c>
    </row>
    <row r="68" spans="2:6" ht="13.5">
      <c r="B68" s="27" t="s">
        <v>77</v>
      </c>
      <c r="C68" s="24">
        <v>99.728458</v>
      </c>
      <c r="D68" s="24">
        <v>4.087452</v>
      </c>
      <c r="E68" s="24">
        <v>-18.941772</v>
      </c>
      <c r="F68" s="60">
        <v>0.1367</v>
      </c>
    </row>
    <row r="69" spans="2:6" ht="13.5">
      <c r="B69" s="27" t="s">
        <v>78</v>
      </c>
      <c r="C69" s="24">
        <v>100.62494</v>
      </c>
      <c r="D69" s="24">
        <v>8.146116</v>
      </c>
      <c r="E69" s="24">
        <v>-13.95521</v>
      </c>
      <c r="F69" s="60">
        <v>-0.1833</v>
      </c>
    </row>
    <row r="70" spans="2:6" ht="13.5">
      <c r="B70" s="27" t="s">
        <v>79</v>
      </c>
      <c r="C70" s="24">
        <v>98.463587</v>
      </c>
      <c r="D70" s="24">
        <v>12.490641</v>
      </c>
      <c r="E70" s="24">
        <v>-16.411473</v>
      </c>
      <c r="F70" s="60">
        <v>0.0293</v>
      </c>
    </row>
    <row r="71" spans="2:6" ht="13.5">
      <c r="B71" s="27" t="s">
        <v>80</v>
      </c>
      <c r="C71" s="24">
        <v>98.808212</v>
      </c>
      <c r="D71" s="24">
        <v>17.030624</v>
      </c>
      <c r="E71" s="24">
        <v>-9.98822</v>
      </c>
      <c r="F71" s="60">
        <v>-0.1762</v>
      </c>
    </row>
    <row r="72" spans="2:6" ht="13.5">
      <c r="B72" s="27" t="s">
        <v>81</v>
      </c>
      <c r="C72" s="24">
        <v>96.280285</v>
      </c>
      <c r="D72" s="24">
        <v>20.398995</v>
      </c>
      <c r="E72" s="24">
        <v>-13.187953</v>
      </c>
      <c r="F72" s="60">
        <v>-0.0735</v>
      </c>
    </row>
    <row r="73" spans="2:6" ht="13.5">
      <c r="B73" s="27" t="s">
        <v>82</v>
      </c>
      <c r="C73" s="24">
        <v>65.364841</v>
      </c>
      <c r="D73" s="24">
        <v>-44.643697</v>
      </c>
      <c r="E73" s="24">
        <v>-19.063227</v>
      </c>
      <c r="F73" s="60">
        <v>0.0248</v>
      </c>
    </row>
    <row r="74" spans="2:6" ht="13.5">
      <c r="B74" s="27" t="s">
        <v>83</v>
      </c>
      <c r="C74" s="24">
        <v>71.691875</v>
      </c>
      <c r="D74" s="24">
        <v>-42.19635</v>
      </c>
      <c r="E74" s="24">
        <v>-19.425945</v>
      </c>
      <c r="F74" s="60">
        <v>0.0749</v>
      </c>
    </row>
    <row r="75" spans="2:6" ht="13.5">
      <c r="B75" s="27" t="s">
        <v>84</v>
      </c>
      <c r="C75" s="24">
        <v>76.481215</v>
      </c>
      <c r="D75" s="24">
        <v>-38.756482</v>
      </c>
      <c r="E75" s="24">
        <v>-22.713466</v>
      </c>
      <c r="F75" s="60">
        <v>-0.0002</v>
      </c>
    </row>
    <row r="76" spans="2:6" ht="13.5">
      <c r="B76" s="27" t="s">
        <v>85</v>
      </c>
      <c r="C76" s="24">
        <v>78.312366</v>
      </c>
      <c r="D76" s="24">
        <v>-40.517004</v>
      </c>
      <c r="E76" s="24">
        <v>-14.734001</v>
      </c>
      <c r="F76" s="60">
        <v>-0.0534</v>
      </c>
    </row>
    <row r="77" spans="2:6" ht="13.5">
      <c r="B77" s="27" t="s">
        <v>86</v>
      </c>
      <c r="C77" s="24">
        <v>86.156807</v>
      </c>
      <c r="D77" s="24">
        <v>-35.309134</v>
      </c>
      <c r="E77" s="24">
        <v>-13.76669</v>
      </c>
      <c r="F77" s="60">
        <v>-0.0898</v>
      </c>
    </row>
    <row r="78" spans="2:6" ht="13.5">
      <c r="B78" s="27" t="s">
        <v>87</v>
      </c>
      <c r="C78" s="24">
        <v>84.686721</v>
      </c>
      <c r="D78" s="24">
        <v>-34.346841</v>
      </c>
      <c r="E78" s="24">
        <v>-20.239705</v>
      </c>
      <c r="F78" s="60">
        <v>-0.0298</v>
      </c>
    </row>
    <row r="79" spans="2:6" ht="13.5">
      <c r="B79" s="27" t="s">
        <v>88</v>
      </c>
      <c r="C79" s="24">
        <v>87.207208</v>
      </c>
      <c r="D79" s="24">
        <v>-29.197006</v>
      </c>
      <c r="E79" s="24">
        <v>-26.626595</v>
      </c>
      <c r="F79" s="60">
        <v>-0.0771</v>
      </c>
    </row>
    <row r="80" spans="2:6" ht="13.5">
      <c r="B80" s="27" t="s">
        <v>89</v>
      </c>
      <c r="C80" s="24">
        <v>90.942742</v>
      </c>
      <c r="D80" s="24">
        <v>-30.514227</v>
      </c>
      <c r="E80" s="24">
        <v>-15.434964</v>
      </c>
      <c r="F80" s="60">
        <v>-0.144</v>
      </c>
    </row>
    <row r="81" spans="2:6" ht="13.5">
      <c r="B81" s="27" t="s">
        <v>90</v>
      </c>
      <c r="C81" s="24">
        <v>92.35995</v>
      </c>
      <c r="D81" s="24">
        <v>-26.156745</v>
      </c>
      <c r="E81" s="24">
        <v>-21.738013</v>
      </c>
      <c r="F81" s="60">
        <v>-0.1018</v>
      </c>
    </row>
    <row r="82" spans="2:6" ht="13.5">
      <c r="B82" s="27" t="s">
        <v>91</v>
      </c>
      <c r="C82" s="24">
        <v>92.494646</v>
      </c>
      <c r="D82" s="24">
        <v>-22.196899</v>
      </c>
      <c r="E82" s="24">
        <v>-27.212813</v>
      </c>
      <c r="F82" s="60">
        <v>-0.1279</v>
      </c>
    </row>
    <row r="83" spans="2:6" ht="13.5">
      <c r="B83" s="27" t="s">
        <v>92</v>
      </c>
      <c r="C83" s="24">
        <v>95.758524</v>
      </c>
      <c r="D83" s="24">
        <v>-22.607853</v>
      </c>
      <c r="E83" s="24">
        <v>-18.893754</v>
      </c>
      <c r="F83" s="60">
        <v>-0.0199</v>
      </c>
    </row>
    <row r="84" spans="2:6" ht="13.5">
      <c r="B84" s="27" t="s">
        <v>93</v>
      </c>
      <c r="C84" s="24">
        <v>96.61084</v>
      </c>
      <c r="D84" s="24">
        <v>-16.887974</v>
      </c>
      <c r="E84" s="24">
        <v>-23.107953</v>
      </c>
      <c r="F84" s="60">
        <v>0.1681</v>
      </c>
    </row>
    <row r="85" spans="2:6" ht="13.5">
      <c r="B85" s="27" t="s">
        <v>94</v>
      </c>
      <c r="C85" s="24">
        <v>98.370804</v>
      </c>
      <c r="D85" s="24">
        <v>-16.923912</v>
      </c>
      <c r="E85" s="24">
        <v>-18.160219</v>
      </c>
      <c r="F85" s="60">
        <v>0.1708</v>
      </c>
    </row>
    <row r="86" spans="2:6" ht="13.5">
      <c r="B86" s="27" t="s">
        <v>95</v>
      </c>
      <c r="C86" s="24">
        <v>98.78364</v>
      </c>
      <c r="D86" s="24">
        <v>-10.444329</v>
      </c>
      <c r="E86" s="24">
        <v>-22.630106</v>
      </c>
      <c r="F86" s="60">
        <v>-0.1217</v>
      </c>
    </row>
    <row r="87" spans="2:6" ht="13.5">
      <c r="B87" s="27" t="s">
        <v>96</v>
      </c>
      <c r="C87" s="24">
        <v>101.216071</v>
      </c>
      <c r="D87" s="24">
        <v>-4.506942</v>
      </c>
      <c r="E87" s="24">
        <v>-15.800335</v>
      </c>
      <c r="F87" s="60">
        <v>0.088</v>
      </c>
    </row>
    <row r="88" spans="2:6" ht="13.5">
      <c r="B88" s="27" t="s">
        <v>97</v>
      </c>
      <c r="C88" s="24">
        <v>101.729879</v>
      </c>
      <c r="D88" s="24">
        <v>-11.335886</v>
      </c>
      <c r="E88" s="24">
        <v>-10.683198</v>
      </c>
      <c r="F88" s="60">
        <v>-0.1613</v>
      </c>
    </row>
    <row r="89" spans="2:6" ht="13.5">
      <c r="B89" s="27" t="s">
        <v>98</v>
      </c>
      <c r="C89" s="24">
        <v>100.019202</v>
      </c>
      <c r="D89" s="24">
        <v>-19.079133</v>
      </c>
      <c r="E89" s="24">
        <v>-4.903679</v>
      </c>
      <c r="F89" s="60">
        <v>-0.1777</v>
      </c>
    </row>
    <row r="90" spans="2:6" ht="13.5">
      <c r="B90" s="27" t="s">
        <v>99</v>
      </c>
      <c r="C90" s="24">
        <v>95.699563</v>
      </c>
      <c r="D90" s="24">
        <v>-26.480672</v>
      </c>
      <c r="E90" s="24">
        <v>-3.264744</v>
      </c>
      <c r="F90" s="60">
        <v>-0.0784</v>
      </c>
    </row>
    <row r="91" spans="2:6" ht="13.5">
      <c r="B91" s="27" t="s">
        <v>100</v>
      </c>
      <c r="C91" s="24">
        <v>86.196863</v>
      </c>
      <c r="D91" s="24">
        <v>-36.546257</v>
      </c>
      <c r="E91" s="24">
        <v>-3.077436</v>
      </c>
      <c r="F91" s="60">
        <v>-0.0986</v>
      </c>
    </row>
    <row r="92" spans="2:6" ht="13.5">
      <c r="B92" s="27" t="s">
        <v>101</v>
      </c>
      <c r="C92" s="24">
        <v>80.877457</v>
      </c>
      <c r="D92" s="24">
        <v>-40.739674</v>
      </c>
      <c r="E92" s="24">
        <v>-3.503486</v>
      </c>
      <c r="F92" s="60">
        <v>-0.1837</v>
      </c>
    </row>
    <row r="93" spans="2:6" ht="13.5">
      <c r="B93" s="27" t="s">
        <v>102</v>
      </c>
      <c r="C93" s="24">
        <v>74.480969</v>
      </c>
      <c r="D93" s="24">
        <v>-44.244512</v>
      </c>
      <c r="E93" s="24">
        <v>-7.050939</v>
      </c>
      <c r="F93" s="60">
        <v>-0.0765</v>
      </c>
    </row>
    <row r="94" spans="2:6" ht="13.5">
      <c r="B94" s="27" t="s">
        <v>103</v>
      </c>
      <c r="C94" s="24">
        <v>59.097749</v>
      </c>
      <c r="D94" s="24">
        <v>-49.286127</v>
      </c>
      <c r="E94" s="24">
        <v>-9.002889</v>
      </c>
      <c r="F94" s="60">
        <v>-0.1667</v>
      </c>
    </row>
    <row r="95" spans="2:6" ht="13.5">
      <c r="B95" s="27" t="s">
        <v>104</v>
      </c>
      <c r="C95" s="24">
        <v>48.109707</v>
      </c>
      <c r="D95" s="24">
        <v>-50.026239</v>
      </c>
      <c r="E95" s="24">
        <v>-7.769647</v>
      </c>
      <c r="F95" s="60">
        <v>-0.1118</v>
      </c>
    </row>
    <row r="96" spans="2:6" ht="13.5">
      <c r="B96" s="27" t="s">
        <v>105</v>
      </c>
      <c r="C96" s="24">
        <v>35.563887</v>
      </c>
      <c r="D96" s="24">
        <v>-46.978047</v>
      </c>
      <c r="E96" s="24">
        <v>-4.567671</v>
      </c>
      <c r="F96" s="60">
        <v>-0.0376</v>
      </c>
    </row>
    <row r="97" spans="2:6" ht="13.5">
      <c r="B97" s="27" t="s">
        <v>106</v>
      </c>
      <c r="C97" s="24">
        <v>84.488967</v>
      </c>
      <c r="D97" s="24">
        <v>28.878521</v>
      </c>
      <c r="E97" s="24">
        <v>-25.175062</v>
      </c>
      <c r="F97" s="60">
        <v>-0.1431</v>
      </c>
    </row>
    <row r="98" spans="2:6" ht="13.5">
      <c r="B98" s="27" t="s">
        <v>107</v>
      </c>
      <c r="C98" s="24">
        <v>89.6466</v>
      </c>
      <c r="D98" s="24">
        <v>20.173848</v>
      </c>
      <c r="E98" s="24">
        <v>-28.141732</v>
      </c>
      <c r="F98" s="60">
        <v>-0.2022</v>
      </c>
    </row>
    <row r="99" spans="2:6" ht="13.5">
      <c r="B99" s="27" t="s">
        <v>108</v>
      </c>
      <c r="C99" s="24">
        <v>91.859514</v>
      </c>
      <c r="D99" s="24">
        <v>20.109112</v>
      </c>
      <c r="E99" s="24">
        <v>-24.073543</v>
      </c>
      <c r="F99" s="60">
        <v>-0.0664</v>
      </c>
    </row>
    <row r="100" spans="2:6" ht="13.5">
      <c r="B100" s="27" t="s">
        <v>109</v>
      </c>
      <c r="C100" s="24">
        <v>97.968566</v>
      </c>
      <c r="D100" s="24">
        <v>-13.303534</v>
      </c>
      <c r="E100" s="24">
        <v>-22.813349</v>
      </c>
      <c r="F100" s="60">
        <v>0.0225</v>
      </c>
    </row>
    <row r="101" spans="2:6" ht="13.5">
      <c r="B101" s="27" t="s">
        <v>110</v>
      </c>
      <c r="C101" s="24">
        <v>62.302338</v>
      </c>
      <c r="D101" s="24">
        <v>-44.929598</v>
      </c>
      <c r="E101" s="24">
        <v>-20.316927</v>
      </c>
      <c r="F101" s="60">
        <v>0.0381</v>
      </c>
    </row>
    <row r="102" spans="2:6" ht="13.5">
      <c r="B102" s="27" t="s">
        <v>111</v>
      </c>
      <c r="C102" s="24">
        <v>71.881406</v>
      </c>
      <c r="D102" s="24">
        <v>-40.413063</v>
      </c>
      <c r="E102" s="24">
        <v>-24.075841</v>
      </c>
      <c r="F102" s="60">
        <v>-0.015</v>
      </c>
    </row>
    <row r="103" spans="2:6" ht="13.5">
      <c r="B103" s="27" t="s">
        <v>112</v>
      </c>
      <c r="C103" s="24">
        <v>74.287894</v>
      </c>
      <c r="D103" s="24">
        <v>-41.910216</v>
      </c>
      <c r="E103" s="24">
        <v>-17.177399</v>
      </c>
      <c r="F103" s="60">
        <v>-0.027</v>
      </c>
    </row>
    <row r="104" spans="2:6" ht="13.5">
      <c r="B104" s="27" t="s">
        <v>113</v>
      </c>
      <c r="C104" s="24">
        <v>89.25557</v>
      </c>
      <c r="D104" s="24">
        <v>-25.551532</v>
      </c>
      <c r="E104" s="24">
        <v>-28.781745</v>
      </c>
      <c r="F104" s="60">
        <v>-0.1202</v>
      </c>
    </row>
    <row r="105" spans="2:6" ht="13.5">
      <c r="B105" s="27" t="s">
        <v>114</v>
      </c>
      <c r="C105" s="24">
        <v>94.182862</v>
      </c>
      <c r="D105" s="24">
        <v>-25.846448</v>
      </c>
      <c r="E105" s="24">
        <v>-17.821346</v>
      </c>
      <c r="F105" s="60">
        <v>-0.174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05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39164.28542824074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1" t="s">
        <v>54</v>
      </c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1" t="s">
        <v>55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59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5" t="s">
        <v>19</v>
      </c>
      <c r="F7" s="75"/>
      <c r="G7" s="35">
        <v>-0.10685593220338982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6">
        <v>0.25</v>
      </c>
      <c r="D8" s="72"/>
      <c r="E8" s="2"/>
      <c r="F8" s="14" t="s">
        <v>12</v>
      </c>
      <c r="G8" s="35">
        <v>0.17083440654714818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6">
        <v>-0.25</v>
      </c>
      <c r="D9" s="72"/>
      <c r="E9" s="2"/>
      <c r="F9" s="14" t="s">
        <v>13</v>
      </c>
      <c r="G9" s="35">
        <v>-0.3649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0.5357344065471482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47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0.11915857338334465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42.60099909538343</v>
      </c>
      <c r="D47" s="24">
        <v>50.435218810028076</v>
      </c>
      <c r="E47" s="24">
        <v>-5.679625927562632</v>
      </c>
      <c r="F47" s="60">
        <v>-0.2327</v>
      </c>
    </row>
    <row r="48" spans="2:6" ht="13.5">
      <c r="B48" s="27" t="s">
        <v>57</v>
      </c>
      <c r="C48" s="24">
        <v>36.32551769820585</v>
      </c>
      <c r="D48" s="24">
        <v>48.93345150096395</v>
      </c>
      <c r="E48" s="24">
        <v>-2.7851284558788074</v>
      </c>
      <c r="F48" s="60">
        <v>-0.1938</v>
      </c>
    </row>
    <row r="49" spans="2:6" ht="13.5">
      <c r="B49" s="27" t="s">
        <v>58</v>
      </c>
      <c r="C49" s="24">
        <v>30.869179959156313</v>
      </c>
      <c r="D49" s="24">
        <v>46.09190875741599</v>
      </c>
      <c r="E49" s="24">
        <v>-3.051520177451714</v>
      </c>
      <c r="F49" s="60">
        <v>-0.1492</v>
      </c>
    </row>
    <row r="50" spans="2:6" ht="13.5">
      <c r="B50" s="27" t="s">
        <v>59</v>
      </c>
      <c r="C50" s="24">
        <v>37.35451828374971</v>
      </c>
      <c r="D50" s="24">
        <v>49.12144258532368</v>
      </c>
      <c r="E50" s="24">
        <v>-7.898792503787336</v>
      </c>
      <c r="F50" s="60">
        <v>-0.0608</v>
      </c>
    </row>
    <row r="51" spans="2:6" ht="13.5">
      <c r="B51" s="27" t="s">
        <v>60</v>
      </c>
      <c r="C51" s="24">
        <v>43.75910302533491</v>
      </c>
      <c r="D51" s="24">
        <v>50.01104156996479</v>
      </c>
      <c r="E51" s="24">
        <v>-10.911382127271887</v>
      </c>
      <c r="F51" s="60">
        <v>0.0194</v>
      </c>
    </row>
    <row r="52" spans="2:6" ht="13.5">
      <c r="B52" s="27" t="s">
        <v>61</v>
      </c>
      <c r="C52" s="24">
        <v>49.50179395490146</v>
      </c>
      <c r="D52" s="24">
        <v>50.437611954699925</v>
      </c>
      <c r="E52" s="24">
        <v>-8.024906493646041</v>
      </c>
      <c r="F52" s="60">
        <v>-0.2398</v>
      </c>
    </row>
    <row r="53" spans="2:6" ht="13.5">
      <c r="B53" s="27" t="s">
        <v>62</v>
      </c>
      <c r="C53" s="24">
        <v>50.41455187330823</v>
      </c>
      <c r="D53" s="24">
        <v>49.71566016125517</v>
      </c>
      <c r="E53" s="24">
        <v>-12.215416590005107</v>
      </c>
      <c r="F53" s="60">
        <v>-0.2176</v>
      </c>
    </row>
    <row r="54" spans="2:7" ht="13.5">
      <c r="B54" s="27" t="s">
        <v>63</v>
      </c>
      <c r="C54" s="24">
        <v>55.05146062247411</v>
      </c>
      <c r="D54" s="24">
        <v>49.594994833743186</v>
      </c>
      <c r="E54" s="24">
        <v>-9.33363396111054</v>
      </c>
      <c r="F54" s="60">
        <v>-0.3143</v>
      </c>
      <c r="G54" s="39">
        <v>-0.06430000000000002</v>
      </c>
    </row>
    <row r="55" spans="2:7" ht="13.5">
      <c r="B55" s="27" t="s">
        <v>64</v>
      </c>
      <c r="C55" s="24">
        <v>60.753198816624675</v>
      </c>
      <c r="D55" s="24">
        <v>48.21616655811612</v>
      </c>
      <c r="E55" s="24">
        <v>-10.138978317037477</v>
      </c>
      <c r="F55" s="60">
        <v>-0.2688</v>
      </c>
      <c r="G55" s="39">
        <v>-0.018799999999999983</v>
      </c>
    </row>
    <row r="56" spans="2:6" ht="13.5">
      <c r="B56" s="27" t="s">
        <v>65</v>
      </c>
      <c r="C56" s="24">
        <v>55.82413386772239</v>
      </c>
      <c r="D56" s="24">
        <v>48.463926883385774</v>
      </c>
      <c r="E56" s="24">
        <v>-14.29600270381923</v>
      </c>
      <c r="F56" s="60">
        <v>-0.214</v>
      </c>
    </row>
    <row r="57" spans="2:6" ht="13.5">
      <c r="B57" s="27" t="s">
        <v>66</v>
      </c>
      <c r="C57" s="24">
        <v>62.17325546814592</v>
      </c>
      <c r="D57" s="24">
        <v>46.73844649129423</v>
      </c>
      <c r="E57" s="24">
        <v>-14.87842453467411</v>
      </c>
      <c r="F57" s="60">
        <v>-0.1954</v>
      </c>
    </row>
    <row r="58" spans="2:7" ht="13.5">
      <c r="B58" s="27" t="s">
        <v>67</v>
      </c>
      <c r="C58" s="24">
        <v>68.1582960888127</v>
      </c>
      <c r="D58" s="24">
        <v>45.751366397876424</v>
      </c>
      <c r="E58" s="24">
        <v>-10.410260985906348</v>
      </c>
      <c r="F58" s="60">
        <v>-0.3649</v>
      </c>
      <c r="G58" s="39">
        <v>-0.1149</v>
      </c>
    </row>
    <row r="59" spans="2:7" ht="13.5">
      <c r="B59" s="27" t="s">
        <v>68</v>
      </c>
      <c r="C59" s="24">
        <v>70.7588753424232</v>
      </c>
      <c r="D59" s="24">
        <v>43.60286090961987</v>
      </c>
      <c r="E59" s="24">
        <v>-14.528753827111451</v>
      </c>
      <c r="F59" s="60">
        <v>-0.3145</v>
      </c>
      <c r="G59" s="39">
        <v>-0.0645</v>
      </c>
    </row>
    <row r="60" spans="2:7" ht="13.5">
      <c r="B60" s="27" t="s">
        <v>69</v>
      </c>
      <c r="C60" s="24">
        <v>77.9833345599281</v>
      </c>
      <c r="D60" s="24">
        <v>41.827994473592305</v>
      </c>
      <c r="E60" s="24">
        <v>-4.169036065439737</v>
      </c>
      <c r="F60" s="60">
        <v>-0.2747</v>
      </c>
      <c r="G60" s="39">
        <v>-0.0247</v>
      </c>
    </row>
    <row r="61" spans="2:6" ht="13.5">
      <c r="B61" s="27" t="s">
        <v>70</v>
      </c>
      <c r="C61" s="24">
        <v>79.10714977431805</v>
      </c>
      <c r="D61" s="24">
        <v>39.412734722235605</v>
      </c>
      <c r="E61" s="24">
        <v>-12.48950222751385</v>
      </c>
      <c r="F61" s="60">
        <v>-0.1858</v>
      </c>
    </row>
    <row r="62" spans="2:6" ht="13.5">
      <c r="B62" s="27" t="s">
        <v>71</v>
      </c>
      <c r="C62" s="24">
        <v>89.34300756303894</v>
      </c>
      <c r="D62" s="24">
        <v>31.807359671267744</v>
      </c>
      <c r="E62" s="24">
        <v>-8.213878776566336</v>
      </c>
      <c r="F62" s="60">
        <v>-0.1154</v>
      </c>
    </row>
    <row r="63" spans="2:6" ht="13.5">
      <c r="B63" s="27" t="s">
        <v>72</v>
      </c>
      <c r="C63" s="24">
        <v>86.15912741179412</v>
      </c>
      <c r="D63" s="24">
        <v>26.76262995969596</v>
      </c>
      <c r="E63" s="24">
        <v>-25.26667032750586</v>
      </c>
      <c r="F63" s="60">
        <v>-0.15</v>
      </c>
    </row>
    <row r="64" spans="2:6" ht="13.5">
      <c r="B64" s="27" t="s">
        <v>73</v>
      </c>
      <c r="C64" s="24">
        <v>83.06834998591646</v>
      </c>
      <c r="D64" s="24">
        <v>30.246147892212473</v>
      </c>
      <c r="E64" s="24">
        <v>-24.92144784642504</v>
      </c>
      <c r="F64" s="60">
        <v>-0.1503</v>
      </c>
    </row>
    <row r="65" spans="2:6" ht="13.5">
      <c r="B65" s="27" t="s">
        <v>74</v>
      </c>
      <c r="C65" s="24">
        <v>79.54252163397622</v>
      </c>
      <c r="D65" s="24">
        <v>33.53959120708743</v>
      </c>
      <c r="E65" s="24">
        <v>-24.63733808736281</v>
      </c>
      <c r="F65" s="60">
        <v>-0.2087</v>
      </c>
    </row>
    <row r="66" spans="2:6" ht="13.5">
      <c r="B66" s="27" t="s">
        <v>75</v>
      </c>
      <c r="C66" s="24">
        <v>74.81472940262523</v>
      </c>
      <c r="D66" s="24">
        <v>37.274207702384174</v>
      </c>
      <c r="E66" s="24">
        <v>-24.05400621049133</v>
      </c>
      <c r="F66" s="60">
        <v>-0.2489</v>
      </c>
    </row>
    <row r="67" spans="2:6" ht="13.5">
      <c r="B67" s="27" t="s">
        <v>76</v>
      </c>
      <c r="C67" s="24">
        <v>70.5580016222761</v>
      </c>
      <c r="D67" s="24">
        <v>40.057448298602864</v>
      </c>
      <c r="E67" s="24">
        <v>-23.391605253458664</v>
      </c>
      <c r="F67" s="60">
        <v>0.0613</v>
      </c>
    </row>
    <row r="68" spans="2:6" ht="13.5">
      <c r="B68" s="27" t="s">
        <v>77</v>
      </c>
      <c r="C68" s="24">
        <v>99.85709977629155</v>
      </c>
      <c r="D68" s="24">
        <v>4.109476969558821</v>
      </c>
      <c r="E68" s="24">
        <v>-18.982471347017754</v>
      </c>
      <c r="F68" s="60">
        <v>0.1367</v>
      </c>
    </row>
    <row r="69" spans="2:6" ht="13.5">
      <c r="B69" s="27" t="s">
        <v>78</v>
      </c>
      <c r="C69" s="24">
        <v>100.45168266480313</v>
      </c>
      <c r="D69" s="24">
        <v>8.104341775386896</v>
      </c>
      <c r="E69" s="24">
        <v>-13.912163938603344</v>
      </c>
      <c r="F69" s="60">
        <v>-0.1833</v>
      </c>
    </row>
    <row r="70" spans="2:6" ht="13.5">
      <c r="B70" s="27" t="s">
        <v>79</v>
      </c>
      <c r="C70" s="24">
        <v>98.4902447256117</v>
      </c>
      <c r="D70" s="24">
        <v>12.499545543602396</v>
      </c>
      <c r="E70" s="24">
        <v>-16.419806188954272</v>
      </c>
      <c r="F70" s="60">
        <v>0.0293</v>
      </c>
    </row>
    <row r="71" spans="2:6" ht="13.5">
      <c r="B71" s="27" t="s">
        <v>80</v>
      </c>
      <c r="C71" s="24">
        <v>98.64804352310333</v>
      </c>
      <c r="D71" s="24">
        <v>16.967609651895113</v>
      </c>
      <c r="E71" s="24">
        <v>-9.950533459137471</v>
      </c>
      <c r="F71" s="60">
        <v>-0.1762</v>
      </c>
    </row>
    <row r="72" spans="2:6" ht="13.5">
      <c r="B72" s="27" t="s">
        <v>81</v>
      </c>
      <c r="C72" s="24">
        <v>96.21755657708106</v>
      </c>
      <c r="D72" s="24">
        <v>20.366131868640334</v>
      </c>
      <c r="E72" s="24">
        <v>-13.168225396908106</v>
      </c>
      <c r="F72" s="60">
        <v>-0.0735</v>
      </c>
    </row>
    <row r="73" spans="2:6" ht="13.5">
      <c r="B73" s="27" t="s">
        <v>82</v>
      </c>
      <c r="C73" s="24">
        <v>65.37138600994278</v>
      </c>
      <c r="D73" s="24">
        <v>-44.666028630746645</v>
      </c>
      <c r="E73" s="24">
        <v>-19.071750611998294</v>
      </c>
      <c r="F73" s="60">
        <v>0.0248</v>
      </c>
    </row>
    <row r="74" spans="2:6" ht="13.5">
      <c r="B74" s="27" t="s">
        <v>83</v>
      </c>
      <c r="C74" s="24">
        <v>71.71955381740267</v>
      </c>
      <c r="D74" s="24">
        <v>-42.26171112595373</v>
      </c>
      <c r="E74" s="24">
        <v>-19.44976264588221</v>
      </c>
      <c r="F74" s="60">
        <v>0.0749</v>
      </c>
    </row>
    <row r="75" spans="2:6" ht="13.5">
      <c r="B75" s="27" t="s">
        <v>84</v>
      </c>
      <c r="C75" s="24">
        <v>76.48111938321566</v>
      </c>
      <c r="D75" s="24">
        <v>-38.756324921141406</v>
      </c>
      <c r="E75" s="24">
        <v>-22.71340671245521</v>
      </c>
      <c r="F75" s="60">
        <v>-0.0002</v>
      </c>
    </row>
    <row r="76" spans="2:6" ht="13.5">
      <c r="B76" s="27" t="s">
        <v>85</v>
      </c>
      <c r="C76" s="24">
        <v>78.28592983549119</v>
      </c>
      <c r="D76" s="24">
        <v>-40.47231810235925</v>
      </c>
      <c r="E76" s="24">
        <v>-14.721483712993317</v>
      </c>
      <c r="F76" s="60">
        <v>-0.0534</v>
      </c>
    </row>
    <row r="77" spans="2:6" ht="13.5">
      <c r="B77" s="27" t="s">
        <v>86</v>
      </c>
      <c r="C77" s="24">
        <v>86.10083490055646</v>
      </c>
      <c r="D77" s="24">
        <v>-35.241093641448686</v>
      </c>
      <c r="E77" s="24">
        <v>-13.749432637838629</v>
      </c>
      <c r="F77" s="60">
        <v>-0.0898</v>
      </c>
    </row>
    <row r="78" spans="2:6" ht="13.5">
      <c r="B78" s="27" t="s">
        <v>87</v>
      </c>
      <c r="C78" s="24">
        <v>84.66904180967053</v>
      </c>
      <c r="D78" s="24">
        <v>-34.32446393981194</v>
      </c>
      <c r="E78" s="24">
        <v>-20.231156848380948</v>
      </c>
      <c r="F78" s="60">
        <v>-0.0298</v>
      </c>
    </row>
    <row r="79" spans="2:6" ht="13.5">
      <c r="B79" s="27" t="s">
        <v>88</v>
      </c>
      <c r="C79" s="24">
        <v>87.15650884532504</v>
      </c>
      <c r="D79" s="24">
        <v>-29.146772811619737</v>
      </c>
      <c r="E79" s="24">
        <v>-26.59741623153925</v>
      </c>
      <c r="F79" s="60">
        <v>-0.0771</v>
      </c>
    </row>
    <row r="80" spans="2:6" ht="13.5">
      <c r="B80" s="27" t="s">
        <v>89</v>
      </c>
      <c r="C80" s="24">
        <v>90.84131465429329</v>
      </c>
      <c r="D80" s="24">
        <v>-30.41669585575838</v>
      </c>
      <c r="E80" s="24">
        <v>-15.404330070223589</v>
      </c>
      <c r="F80" s="60">
        <v>-0.144</v>
      </c>
    </row>
    <row r="81" spans="2:6" ht="13.5">
      <c r="B81" s="27" t="s">
        <v>90</v>
      </c>
      <c r="C81" s="24">
        <v>92.28372941236739</v>
      </c>
      <c r="D81" s="24">
        <v>-26.097701076228052</v>
      </c>
      <c r="E81" s="24">
        <v>-21.7052595467386</v>
      </c>
      <c r="F81" s="60">
        <v>-0.1018</v>
      </c>
    </row>
    <row r="82" spans="2:6" ht="13.5">
      <c r="B82" s="27" t="s">
        <v>91</v>
      </c>
      <c r="C82" s="24">
        <v>92.39518036159592</v>
      </c>
      <c r="D82" s="24">
        <v>-22.136265466848844</v>
      </c>
      <c r="E82" s="24">
        <v>-27.160126181929105</v>
      </c>
      <c r="F82" s="60">
        <v>-0.1279</v>
      </c>
    </row>
    <row r="83" spans="2:6" ht="13.5">
      <c r="B83" s="27" t="s">
        <v>92</v>
      </c>
      <c r="C83" s="24">
        <v>95.74208297840896</v>
      </c>
      <c r="D83" s="24">
        <v>-22.59827250719863</v>
      </c>
      <c r="E83" s="24">
        <v>-18.888089862493743</v>
      </c>
      <c r="F83" s="60">
        <v>-0.0199</v>
      </c>
    </row>
    <row r="84" spans="2:6" ht="13.5">
      <c r="B84" s="27" t="s">
        <v>93</v>
      </c>
      <c r="C84" s="24">
        <v>96.75825602889569</v>
      </c>
      <c r="D84" s="24">
        <v>-16.941267131996952</v>
      </c>
      <c r="E84" s="24">
        <v>-23.168590668248616</v>
      </c>
      <c r="F84" s="60">
        <v>0.1681</v>
      </c>
    </row>
    <row r="85" spans="2:6" ht="13.5">
      <c r="B85" s="27" t="s">
        <v>94</v>
      </c>
      <c r="C85" s="24">
        <v>98.5261456940187</v>
      </c>
      <c r="D85" s="24">
        <v>-16.976772922377137</v>
      </c>
      <c r="E85" s="24">
        <v>-18.207748732222676</v>
      </c>
      <c r="F85" s="60">
        <v>0.1708</v>
      </c>
    </row>
    <row r="86" spans="2:6" ht="13.5">
      <c r="B86" s="27" t="s">
        <v>95</v>
      </c>
      <c r="C86" s="24">
        <v>98.67103849136934</v>
      </c>
      <c r="D86" s="24">
        <v>-10.425309182465389</v>
      </c>
      <c r="E86" s="24">
        <v>-22.58797648771192</v>
      </c>
      <c r="F86" s="60">
        <v>-0.1217</v>
      </c>
    </row>
    <row r="87" spans="2:6" ht="13.5">
      <c r="B87" s="27" t="s">
        <v>96</v>
      </c>
      <c r="C87" s="24">
        <v>101.30155522530751</v>
      </c>
      <c r="D87" s="24">
        <v>-4.5098005865061594</v>
      </c>
      <c r="E87" s="24">
        <v>-15.821000689805006</v>
      </c>
      <c r="F87" s="60">
        <v>0.088</v>
      </c>
    </row>
    <row r="88" spans="2:6" ht="13.5">
      <c r="B88" s="27" t="s">
        <v>97</v>
      </c>
      <c r="C88" s="24">
        <v>101.57245164806118</v>
      </c>
      <c r="D88" s="24">
        <v>-11.308338156763408</v>
      </c>
      <c r="E88" s="24">
        <v>-10.6615284526451</v>
      </c>
      <c r="F88" s="60">
        <v>-0.1613</v>
      </c>
    </row>
    <row r="89" spans="2:6" ht="13.5">
      <c r="B89" s="27" t="s">
        <v>98</v>
      </c>
      <c r="C89" s="24">
        <v>99.85421677451625</v>
      </c>
      <c r="D89" s="24">
        <v>-19.013072300406392</v>
      </c>
      <c r="E89" s="24">
        <v>-4.90562937901945</v>
      </c>
      <c r="F89" s="60">
        <v>-0.1777</v>
      </c>
    </row>
    <row r="90" spans="2:6" ht="13.5">
      <c r="B90" s="27" t="s">
        <v>99</v>
      </c>
      <c r="C90" s="24">
        <v>95.63620019258543</v>
      </c>
      <c r="D90" s="24">
        <v>-26.43478909172626</v>
      </c>
      <c r="E90" s="24">
        <v>-3.2692135007744767</v>
      </c>
      <c r="F90" s="60">
        <v>-0.0784</v>
      </c>
    </row>
    <row r="91" spans="2:6" ht="13.5">
      <c r="B91" s="27" t="s">
        <v>100</v>
      </c>
      <c r="C91" s="24">
        <v>86.13311713418747</v>
      </c>
      <c r="D91" s="24">
        <v>-36.47114731650243</v>
      </c>
      <c r="E91" s="24">
        <v>-3.0810183627675944</v>
      </c>
      <c r="F91" s="60">
        <v>-0.0986</v>
      </c>
    </row>
    <row r="92" spans="2:6" ht="13.5">
      <c r="B92" s="27" t="s">
        <v>101</v>
      </c>
      <c r="C92" s="24">
        <v>80.7733921982152</v>
      </c>
      <c r="D92" s="24">
        <v>-40.588321443033934</v>
      </c>
      <c r="E92" s="24">
        <v>-3.505291325763454</v>
      </c>
      <c r="F92" s="60">
        <v>-0.1837</v>
      </c>
    </row>
    <row r="93" spans="2:6" ht="13.5">
      <c r="B93" s="27" t="s">
        <v>102</v>
      </c>
      <c r="C93" s="24">
        <v>74.4461362773351</v>
      </c>
      <c r="D93" s="24">
        <v>-44.176854477811254</v>
      </c>
      <c r="E93" s="24">
        <v>-7.042795299342104</v>
      </c>
      <c r="F93" s="60">
        <v>-0.0765</v>
      </c>
    </row>
    <row r="94" spans="2:6" ht="13.5">
      <c r="B94" s="27" t="s">
        <v>103</v>
      </c>
      <c r="C94" s="24">
        <v>59.06899981982544</v>
      </c>
      <c r="D94" s="24">
        <v>-49.124580969232234</v>
      </c>
      <c r="E94" s="24">
        <v>-8.973306010311017</v>
      </c>
      <c r="F94" s="60">
        <v>-0.1667</v>
      </c>
    </row>
    <row r="95" spans="2:6" ht="13.5">
      <c r="B95" s="27" t="s">
        <v>104</v>
      </c>
      <c r="C95" s="24">
        <v>48.1185336035455</v>
      </c>
      <c r="D95" s="24">
        <v>-49.916089090302755</v>
      </c>
      <c r="E95" s="24">
        <v>-7.752516955347421</v>
      </c>
      <c r="F95" s="60">
        <v>-0.1118</v>
      </c>
    </row>
    <row r="96" spans="2:6" ht="13.5">
      <c r="B96" s="27" t="s">
        <v>105</v>
      </c>
      <c r="C96" s="24">
        <v>35.58145025938881</v>
      </c>
      <c r="D96" s="24">
        <v>-46.94612751881189</v>
      </c>
      <c r="E96" s="24">
        <v>-4.558336775110096</v>
      </c>
      <c r="F96" s="60">
        <v>-0.0376</v>
      </c>
    </row>
    <row r="97" spans="2:6" ht="13.5">
      <c r="B97" s="27" t="s">
        <v>106</v>
      </c>
      <c r="C97" s="24">
        <v>84.39629015438223</v>
      </c>
      <c r="D97" s="24">
        <v>28.78899695764761</v>
      </c>
      <c r="E97" s="24">
        <v>-25.11276469104157</v>
      </c>
      <c r="F97" s="60">
        <v>-0.1431</v>
      </c>
    </row>
    <row r="98" spans="2:6" ht="13.5">
      <c r="B98" s="27" t="s">
        <v>107</v>
      </c>
      <c r="C98" s="24">
        <v>89.49672887731725</v>
      </c>
      <c r="D98" s="24">
        <v>20.075458610791088</v>
      </c>
      <c r="E98" s="24">
        <v>-28.048186727752295</v>
      </c>
      <c r="F98" s="60">
        <v>-0.2022</v>
      </c>
    </row>
    <row r="99" spans="2:6" ht="13.5">
      <c r="B99" s="27" t="s">
        <v>108</v>
      </c>
      <c r="C99" s="24">
        <v>91.80798835951667</v>
      </c>
      <c r="D99" s="24">
        <v>20.07755358276913</v>
      </c>
      <c r="E99" s="24">
        <v>-24.04610053548363</v>
      </c>
      <c r="F99" s="60">
        <v>-0.0664</v>
      </c>
    </row>
    <row r="100" spans="2:6" ht="13.5">
      <c r="B100" s="27" t="s">
        <v>109</v>
      </c>
      <c r="C100" s="24">
        <v>97.98902996886554</v>
      </c>
      <c r="D100" s="24">
        <v>-13.308539565362947</v>
      </c>
      <c r="E100" s="24">
        <v>-22.821287739721274</v>
      </c>
      <c r="F100" s="60">
        <v>0.0225</v>
      </c>
    </row>
    <row r="101" spans="2:6" ht="13.5">
      <c r="B101" s="27" t="s">
        <v>110</v>
      </c>
      <c r="C101" s="24">
        <v>62.310258226164756</v>
      </c>
      <c r="D101" s="24">
        <v>-44.96396407508177</v>
      </c>
      <c r="E101" s="24">
        <v>-20.331314991171133</v>
      </c>
      <c r="F101" s="60">
        <v>0.0381</v>
      </c>
    </row>
    <row r="102" spans="2:6" ht="13.5">
      <c r="B102" s="27" t="s">
        <v>111</v>
      </c>
      <c r="C102" s="24">
        <v>71.87601700867813</v>
      </c>
      <c r="D102" s="24">
        <v>-40.40007398965189</v>
      </c>
      <c r="E102" s="24">
        <v>-24.070525045568857</v>
      </c>
      <c r="F102" s="60">
        <v>-0.015</v>
      </c>
    </row>
    <row r="103" spans="2:6" ht="13.5">
      <c r="B103" s="27" t="s">
        <v>112</v>
      </c>
      <c r="C103" s="24">
        <v>74.2765497534999</v>
      </c>
      <c r="D103" s="24">
        <v>-41.88695035163083</v>
      </c>
      <c r="E103" s="24">
        <v>-17.16977734152083</v>
      </c>
      <c r="F103" s="60">
        <v>-0.027</v>
      </c>
    </row>
    <row r="104" spans="2:6" ht="13.5">
      <c r="B104" s="27" t="s">
        <v>113</v>
      </c>
      <c r="C104" s="24">
        <v>89.1702669216566</v>
      </c>
      <c r="D104" s="24">
        <v>-25.483748581365443</v>
      </c>
      <c r="E104" s="24">
        <v>-28.731093311170103</v>
      </c>
      <c r="F104" s="60">
        <v>-0.1202</v>
      </c>
    </row>
    <row r="105" spans="2:6" ht="13.5">
      <c r="B105" s="27" t="s">
        <v>114</v>
      </c>
      <c r="C105" s="24">
        <v>94.04740630132943</v>
      </c>
      <c r="D105" s="24">
        <v>-25.74698141327394</v>
      </c>
      <c r="E105" s="24">
        <v>-17.776207000750855</v>
      </c>
      <c r="F105" s="60">
        <v>-0.174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05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39164.28542824074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1" t="s">
        <v>54</v>
      </c>
      <c r="D4" s="72"/>
      <c r="E4" s="1"/>
      <c r="F4" s="4" t="s">
        <v>2</v>
      </c>
      <c r="G4" s="1"/>
    </row>
    <row r="5" spans="2:7" ht="13.5">
      <c r="B5" s="4" t="s">
        <v>51</v>
      </c>
      <c r="C5" s="71" t="s">
        <v>55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59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7" t="s">
        <v>19</v>
      </c>
      <c r="F7" s="77"/>
      <c r="G7" s="36">
        <v>-0.10685593220338982</v>
      </c>
      <c r="J7" s="2"/>
      <c r="K7" s="5"/>
      <c r="L7" s="5"/>
      <c r="M7" s="5"/>
      <c r="N7" s="2"/>
    </row>
    <row r="8" spans="2:14" ht="13.5">
      <c r="B8" s="58" t="s">
        <v>36</v>
      </c>
      <c r="C8" s="76">
        <v>0.25</v>
      </c>
      <c r="D8" s="72"/>
      <c r="E8" s="1"/>
      <c r="F8" s="14" t="s">
        <v>12</v>
      </c>
      <c r="G8" s="35">
        <v>0.17083440654714818</v>
      </c>
      <c r="J8" s="2"/>
      <c r="K8" s="5"/>
      <c r="L8" s="5"/>
      <c r="M8" s="5"/>
      <c r="N8" s="2"/>
    </row>
    <row r="9" spans="2:14" ht="13.5">
      <c r="B9" s="58" t="s">
        <v>37</v>
      </c>
      <c r="C9" s="76">
        <v>-0.25</v>
      </c>
      <c r="D9" s="72"/>
      <c r="E9" s="1"/>
      <c r="F9" s="14" t="s">
        <v>13</v>
      </c>
      <c r="G9" s="35">
        <v>-0.3649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0.5357344065471482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47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0.11915857338334465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-0.031015095383430946</v>
      </c>
      <c r="D47" s="24">
        <v>0.23004718997192697</v>
      </c>
      <c r="E47" s="24">
        <v>-0.01604907243736786</v>
      </c>
      <c r="F47" s="60">
        <v>-0.2327</v>
      </c>
    </row>
    <row r="48" spans="2:6" ht="13.5">
      <c r="B48" s="27" t="s">
        <v>57</v>
      </c>
      <c r="C48" s="24">
        <v>-0.06876269820585179</v>
      </c>
      <c r="D48" s="24">
        <v>0.1809274990360521</v>
      </c>
      <c r="E48" s="24">
        <v>0.010698455878807245</v>
      </c>
      <c r="F48" s="60">
        <v>-0.1938</v>
      </c>
    </row>
    <row r="49" spans="2:6" ht="13.5">
      <c r="B49" s="27" t="s">
        <v>58</v>
      </c>
      <c r="C49" s="24">
        <v>-0.08495695915631174</v>
      </c>
      <c r="D49" s="24">
        <v>0.1211892425840091</v>
      </c>
      <c r="E49" s="24">
        <v>0.018565177451714376</v>
      </c>
      <c r="F49" s="60">
        <v>-0.1492</v>
      </c>
    </row>
    <row r="50" spans="2:6" ht="13.5">
      <c r="B50" s="27" t="s">
        <v>59</v>
      </c>
      <c r="C50" s="24">
        <v>-0.017872283749710505</v>
      </c>
      <c r="D50" s="24">
        <v>0.057848414676321624</v>
      </c>
      <c r="E50" s="24">
        <v>-0.005228496212664524</v>
      </c>
      <c r="F50" s="60">
        <v>-0.0608</v>
      </c>
    </row>
    <row r="51" spans="2:6" ht="13.5">
      <c r="B51" s="27" t="s">
        <v>60</v>
      </c>
      <c r="C51" s="24">
        <v>0.0015269746650901084</v>
      </c>
      <c r="D51" s="24">
        <v>-0.01917156996479008</v>
      </c>
      <c r="E51" s="24">
        <v>0.0025541272718871966</v>
      </c>
      <c r="F51" s="60">
        <v>0.0194</v>
      </c>
    </row>
    <row r="52" spans="2:6" ht="13.5">
      <c r="B52" s="27" t="s">
        <v>61</v>
      </c>
      <c r="C52" s="24">
        <v>0.013423045098541309</v>
      </c>
      <c r="D52" s="24">
        <v>0.23736004530007193</v>
      </c>
      <c r="E52" s="24">
        <v>-0.0312635063539588</v>
      </c>
      <c r="F52" s="60">
        <v>-0.2398</v>
      </c>
    </row>
    <row r="53" spans="2:6" ht="13.5">
      <c r="B53" s="27" t="s">
        <v>62</v>
      </c>
      <c r="C53" s="24">
        <v>0.020684126691776328</v>
      </c>
      <c r="D53" s="24">
        <v>0.21321683874482744</v>
      </c>
      <c r="E53" s="24">
        <v>-0.03844640999489357</v>
      </c>
      <c r="F53" s="60">
        <v>-0.2176</v>
      </c>
    </row>
    <row r="54" spans="2:7" ht="13.5">
      <c r="B54" s="27" t="s">
        <v>63</v>
      </c>
      <c r="C54" s="24">
        <v>0.05199537752589123</v>
      </c>
      <c r="D54" s="24">
        <v>0.30564616625681396</v>
      </c>
      <c r="E54" s="24">
        <v>-0.05136503888946109</v>
      </c>
      <c r="F54" s="60">
        <v>-0.3143</v>
      </c>
      <c r="G54" s="39">
        <v>-0.06430000000000002</v>
      </c>
    </row>
    <row r="55" spans="2:7" ht="13.5">
      <c r="B55" s="27" t="s">
        <v>64</v>
      </c>
      <c r="C55" s="24">
        <v>0.06703618337532191</v>
      </c>
      <c r="D55" s="24">
        <v>0.2556914418838758</v>
      </c>
      <c r="E55" s="24">
        <v>-0.04895068296252347</v>
      </c>
      <c r="F55" s="60">
        <v>-0.2688</v>
      </c>
      <c r="G55" s="39">
        <v>-0.018799999999999983</v>
      </c>
    </row>
    <row r="56" spans="2:6" ht="13.5">
      <c r="B56" s="27" t="s">
        <v>65</v>
      </c>
      <c r="C56" s="24">
        <v>0.040988132277611555</v>
      </c>
      <c r="D56" s="24">
        <v>0.20439211661422263</v>
      </c>
      <c r="E56" s="24">
        <v>-0.04816329618076942</v>
      </c>
      <c r="F56" s="60">
        <v>-0.214</v>
      </c>
    </row>
    <row r="57" spans="2:6" ht="13.5">
      <c r="B57" s="27" t="s">
        <v>66</v>
      </c>
      <c r="C57" s="24">
        <v>0.05394353185408107</v>
      </c>
      <c r="D57" s="24">
        <v>0.18130750870576406</v>
      </c>
      <c r="E57" s="24">
        <v>-0.049155465325890546</v>
      </c>
      <c r="F57" s="60">
        <v>-0.1954</v>
      </c>
    </row>
    <row r="58" spans="2:7" ht="13.5">
      <c r="B58" s="27" t="s">
        <v>67</v>
      </c>
      <c r="C58" s="24">
        <v>0.13170591118729646</v>
      </c>
      <c r="D58" s="24">
        <v>0.33312360212357817</v>
      </c>
      <c r="E58" s="24">
        <v>-0.0694610140936529</v>
      </c>
      <c r="F58" s="60">
        <v>-0.3649</v>
      </c>
      <c r="G58" s="39">
        <v>-0.1149</v>
      </c>
    </row>
    <row r="59" spans="2:7" ht="13.5">
      <c r="B59" s="27" t="s">
        <v>68</v>
      </c>
      <c r="C59" s="24">
        <v>0.12840365757681127</v>
      </c>
      <c r="D59" s="24">
        <v>0.27515909038012865</v>
      </c>
      <c r="E59" s="24">
        <v>-0.08191017288854852</v>
      </c>
      <c r="F59" s="60">
        <v>-0.3145</v>
      </c>
      <c r="G59" s="39">
        <v>-0.0645</v>
      </c>
    </row>
    <row r="60" spans="2:7" ht="13.5">
      <c r="B60" s="27" t="s">
        <v>69</v>
      </c>
      <c r="C60" s="24">
        <v>0.14491544007189816</v>
      </c>
      <c r="D60" s="24">
        <v>0.2317955264076943</v>
      </c>
      <c r="E60" s="24">
        <v>-0.02731793456026299</v>
      </c>
      <c r="F60" s="60">
        <v>-0.2747</v>
      </c>
      <c r="G60" s="39">
        <v>-0.0247</v>
      </c>
    </row>
    <row r="61" spans="2:6" ht="13.5">
      <c r="B61" s="27" t="s">
        <v>70</v>
      </c>
      <c r="C61" s="24">
        <v>0.10288922568194891</v>
      </c>
      <c r="D61" s="24">
        <v>0.14831627776439404</v>
      </c>
      <c r="E61" s="24">
        <v>-0.04393677248615013</v>
      </c>
      <c r="F61" s="60">
        <v>-0.1858</v>
      </c>
    </row>
    <row r="62" spans="2:6" ht="13.5">
      <c r="B62" s="27" t="s">
        <v>71</v>
      </c>
      <c r="C62" s="24">
        <v>0.08223043696105492</v>
      </c>
      <c r="D62" s="24">
        <v>0.07806732873225641</v>
      </c>
      <c r="E62" s="24">
        <v>-0.021314223433664736</v>
      </c>
      <c r="F62" s="60">
        <v>-0.1154</v>
      </c>
    </row>
    <row r="63" spans="2:6" ht="13.5">
      <c r="B63" s="27" t="s">
        <v>72</v>
      </c>
      <c r="C63" s="24">
        <v>0.10160858820587748</v>
      </c>
      <c r="D63" s="24">
        <v>0.08896504030403918</v>
      </c>
      <c r="E63" s="24">
        <v>-0.06528267249413844</v>
      </c>
      <c r="F63" s="60">
        <v>-0.15</v>
      </c>
    </row>
    <row r="64" spans="2:6" ht="13.5">
      <c r="B64" s="27" t="s">
        <v>73</v>
      </c>
      <c r="C64" s="24">
        <v>0.09394301408354977</v>
      </c>
      <c r="D64" s="24">
        <v>0.09745610778752578</v>
      </c>
      <c r="E64" s="24">
        <v>-0.06532815357495991</v>
      </c>
      <c r="F64" s="60">
        <v>-0.1503</v>
      </c>
    </row>
    <row r="65" spans="2:6" ht="13.5">
      <c r="B65" s="27" t="s">
        <v>74</v>
      </c>
      <c r="C65" s="24">
        <v>0.1177823660237749</v>
      </c>
      <c r="D65" s="24">
        <v>0.14619379291256962</v>
      </c>
      <c r="E65" s="24">
        <v>-0.09123791263719028</v>
      </c>
      <c r="F65" s="60">
        <v>-0.2087</v>
      </c>
    </row>
    <row r="66" spans="2:6" ht="13.5">
      <c r="B66" s="27" t="s">
        <v>75</v>
      </c>
      <c r="C66" s="24">
        <v>0.1196155973747608</v>
      </c>
      <c r="D66" s="24">
        <v>0.18907429761582506</v>
      </c>
      <c r="E66" s="24">
        <v>-0.1090177895086697</v>
      </c>
      <c r="F66" s="60">
        <v>-0.2489</v>
      </c>
    </row>
    <row r="67" spans="2:6" ht="13.5">
      <c r="B67" s="27" t="s">
        <v>76</v>
      </c>
      <c r="C67" s="24">
        <v>-0.02497162227609806</v>
      </c>
      <c r="D67" s="24">
        <v>-0.04929529860286408</v>
      </c>
      <c r="E67" s="24">
        <v>0.026482253458663507</v>
      </c>
      <c r="F67" s="60">
        <v>0.0613</v>
      </c>
    </row>
    <row r="68" spans="2:6" ht="13.5">
      <c r="B68" s="27" t="s">
        <v>77</v>
      </c>
      <c r="C68" s="24">
        <v>-0.12864177629154483</v>
      </c>
      <c r="D68" s="24">
        <v>-0.02202496955882083</v>
      </c>
      <c r="E68" s="24">
        <v>0.04069934701775324</v>
      </c>
      <c r="F68" s="60">
        <v>0.1367</v>
      </c>
    </row>
    <row r="69" spans="2:6" ht="13.5">
      <c r="B69" s="27" t="s">
        <v>78</v>
      </c>
      <c r="C69" s="24">
        <v>0.17325733519686537</v>
      </c>
      <c r="D69" s="24">
        <v>0.04177422461310343</v>
      </c>
      <c r="E69" s="24">
        <v>-0.04304606139665523</v>
      </c>
      <c r="F69" s="60">
        <v>-0.1833</v>
      </c>
    </row>
    <row r="70" spans="2:6" ht="13.5">
      <c r="B70" s="27" t="s">
        <v>79</v>
      </c>
      <c r="C70" s="24">
        <v>-0.02665772561169888</v>
      </c>
      <c r="D70" s="24">
        <v>-0.008904543602396231</v>
      </c>
      <c r="E70" s="24">
        <v>0.008333188954271264</v>
      </c>
      <c r="F70" s="60">
        <v>0.0293</v>
      </c>
    </row>
    <row r="71" spans="2:6" ht="13.5">
      <c r="B71" s="27" t="s">
        <v>80</v>
      </c>
      <c r="C71" s="24">
        <v>0.16016847689667202</v>
      </c>
      <c r="D71" s="24">
        <v>0.06301434810488615</v>
      </c>
      <c r="E71" s="24">
        <v>-0.03768654086252887</v>
      </c>
      <c r="F71" s="60">
        <v>-0.1762</v>
      </c>
    </row>
    <row r="72" spans="2:6" ht="13.5">
      <c r="B72" s="27" t="s">
        <v>81</v>
      </c>
      <c r="C72" s="24">
        <v>0.06272842291895131</v>
      </c>
      <c r="D72" s="24">
        <v>0.03286313135966523</v>
      </c>
      <c r="E72" s="24">
        <v>-0.019727603091894252</v>
      </c>
      <c r="F72" s="60">
        <v>-0.0735</v>
      </c>
    </row>
    <row r="73" spans="2:6" ht="13.5">
      <c r="B73" s="27" t="s">
        <v>82</v>
      </c>
      <c r="C73" s="24">
        <v>-0.0065450099427835084</v>
      </c>
      <c r="D73" s="24">
        <v>0.022331630746641906</v>
      </c>
      <c r="E73" s="24">
        <v>0.008523611998292324</v>
      </c>
      <c r="F73" s="60">
        <v>0.0248</v>
      </c>
    </row>
    <row r="74" spans="2:6" ht="13.5">
      <c r="B74" s="27" t="s">
        <v>83</v>
      </c>
      <c r="C74" s="24">
        <v>-0.027678817402673417</v>
      </c>
      <c r="D74" s="24">
        <v>0.06536112595372856</v>
      </c>
      <c r="E74" s="24">
        <v>0.023817645882211025</v>
      </c>
      <c r="F74" s="60">
        <v>0.0749</v>
      </c>
    </row>
    <row r="75" spans="2:6" ht="13.5">
      <c r="B75" s="27" t="s">
        <v>84</v>
      </c>
      <c r="C75" s="24">
        <v>9.561678434977239E-05</v>
      </c>
      <c r="D75" s="24">
        <v>-0.00015707885859228554</v>
      </c>
      <c r="E75" s="24">
        <v>-5.928754479000986E-05</v>
      </c>
      <c r="F75" s="60">
        <v>-0.0002</v>
      </c>
    </row>
    <row r="76" spans="2:6" ht="13.5">
      <c r="B76" s="27" t="s">
        <v>85</v>
      </c>
      <c r="C76" s="24">
        <v>0.0264361645088087</v>
      </c>
      <c r="D76" s="24">
        <v>-0.04468589764074693</v>
      </c>
      <c r="E76" s="24">
        <v>-0.01251728700668231</v>
      </c>
      <c r="F76" s="60">
        <v>-0.0534</v>
      </c>
    </row>
    <row r="77" spans="2:6" ht="13.5">
      <c r="B77" s="27" t="s">
        <v>86</v>
      </c>
      <c r="C77" s="24">
        <v>0.05597209944353665</v>
      </c>
      <c r="D77" s="24">
        <v>-0.06804035855131474</v>
      </c>
      <c r="E77" s="24">
        <v>-0.01725736216137186</v>
      </c>
      <c r="F77" s="60">
        <v>-0.0898</v>
      </c>
    </row>
    <row r="78" spans="2:6" ht="13.5">
      <c r="B78" s="27" t="s">
        <v>87</v>
      </c>
      <c r="C78" s="24">
        <v>0.01767919032947418</v>
      </c>
      <c r="D78" s="24">
        <v>-0.022377060188055964</v>
      </c>
      <c r="E78" s="24">
        <v>-0.008548151619052646</v>
      </c>
      <c r="F78" s="60">
        <v>-0.0298</v>
      </c>
    </row>
    <row r="79" spans="2:6" ht="13.5">
      <c r="B79" s="27" t="s">
        <v>88</v>
      </c>
      <c r="C79" s="24">
        <v>0.05069915467495889</v>
      </c>
      <c r="D79" s="24">
        <v>-0.05023318838026114</v>
      </c>
      <c r="E79" s="24">
        <v>-0.029178768460749183</v>
      </c>
      <c r="F79" s="60">
        <v>-0.0771</v>
      </c>
    </row>
    <row r="80" spans="2:6" ht="13.5">
      <c r="B80" s="27" t="s">
        <v>89</v>
      </c>
      <c r="C80" s="24">
        <v>0.10142734570671053</v>
      </c>
      <c r="D80" s="24">
        <v>-0.09753114424162135</v>
      </c>
      <c r="E80" s="24">
        <v>-0.030633929776412216</v>
      </c>
      <c r="F80" s="60">
        <v>-0.144</v>
      </c>
    </row>
    <row r="81" spans="2:6" ht="13.5">
      <c r="B81" s="27" t="s">
        <v>90</v>
      </c>
      <c r="C81" s="24">
        <v>0.07622058763260497</v>
      </c>
      <c r="D81" s="24">
        <v>-0.05904392377194867</v>
      </c>
      <c r="E81" s="24">
        <v>-0.03275345326139956</v>
      </c>
      <c r="F81" s="60">
        <v>-0.1018</v>
      </c>
    </row>
    <row r="82" spans="2:6" ht="13.5">
      <c r="B82" s="27" t="s">
        <v>91</v>
      </c>
      <c r="C82" s="24">
        <v>0.09946563840408373</v>
      </c>
      <c r="D82" s="24">
        <v>-0.060633533151154495</v>
      </c>
      <c r="E82" s="24">
        <v>-0.052686818070895924</v>
      </c>
      <c r="F82" s="60">
        <v>-0.1279</v>
      </c>
    </row>
    <row r="83" spans="2:6" ht="13.5">
      <c r="B83" s="27" t="s">
        <v>92</v>
      </c>
      <c r="C83" s="24">
        <v>0.01644102159103511</v>
      </c>
      <c r="D83" s="24">
        <v>-0.00958049280136919</v>
      </c>
      <c r="E83" s="24">
        <v>-0.005664137506258271</v>
      </c>
      <c r="F83" s="60">
        <v>-0.0199</v>
      </c>
    </row>
    <row r="84" spans="2:6" ht="13.5">
      <c r="B84" s="27" t="s">
        <v>93</v>
      </c>
      <c r="C84" s="24">
        <v>-0.14741602889569094</v>
      </c>
      <c r="D84" s="24">
        <v>0.05329313199695207</v>
      </c>
      <c r="E84" s="24">
        <v>0.06063766824861716</v>
      </c>
      <c r="F84" s="60">
        <v>0.1681</v>
      </c>
    </row>
    <row r="85" spans="2:6" ht="13.5">
      <c r="B85" s="27" t="s">
        <v>94</v>
      </c>
      <c r="C85" s="24">
        <v>-0.1553416940186878</v>
      </c>
      <c r="D85" s="24">
        <v>0.052860922377135466</v>
      </c>
      <c r="E85" s="24">
        <v>0.047529732222674426</v>
      </c>
      <c r="F85" s="60">
        <v>0.1708</v>
      </c>
    </row>
    <row r="86" spans="2:6" ht="13.5">
      <c r="B86" s="27" t="s">
        <v>95</v>
      </c>
      <c r="C86" s="24">
        <v>0.11260150863066087</v>
      </c>
      <c r="D86" s="24">
        <v>-0.019019817534610794</v>
      </c>
      <c r="E86" s="24">
        <v>-0.04212951228808137</v>
      </c>
      <c r="F86" s="60">
        <v>-0.1217</v>
      </c>
    </row>
    <row r="87" spans="2:6" ht="13.5">
      <c r="B87" s="27" t="s">
        <v>96</v>
      </c>
      <c r="C87" s="24">
        <v>-0.08548422530751054</v>
      </c>
      <c r="D87" s="24">
        <v>0.002858586506159888</v>
      </c>
      <c r="E87" s="24">
        <v>0.020665689805005272</v>
      </c>
      <c r="F87" s="60">
        <v>0.088</v>
      </c>
    </row>
    <row r="88" spans="2:6" ht="13.5">
      <c r="B88" s="27" t="s">
        <v>97</v>
      </c>
      <c r="C88" s="24">
        <v>0.1574273519388214</v>
      </c>
      <c r="D88" s="24">
        <v>-0.027547843236591874</v>
      </c>
      <c r="E88" s="24">
        <v>-0.02166954735490023</v>
      </c>
      <c r="F88" s="60">
        <v>-0.1613</v>
      </c>
    </row>
    <row r="89" spans="2:6" ht="13.5">
      <c r="B89" s="27" t="s">
        <v>98</v>
      </c>
      <c r="C89" s="24">
        <v>0.16498522548376116</v>
      </c>
      <c r="D89" s="24">
        <v>-0.06606069959360639</v>
      </c>
      <c r="E89" s="24">
        <v>0.0019503790194494997</v>
      </c>
      <c r="F89" s="60">
        <v>-0.1777</v>
      </c>
    </row>
    <row r="90" spans="2:6" ht="13.5">
      <c r="B90" s="27" t="s">
        <v>99</v>
      </c>
      <c r="C90" s="24">
        <v>0.06336280741456335</v>
      </c>
      <c r="D90" s="24">
        <v>-0.04588290827373953</v>
      </c>
      <c r="E90" s="24">
        <v>0.004469500774476831</v>
      </c>
      <c r="F90" s="60">
        <v>-0.0784</v>
      </c>
    </row>
    <row r="91" spans="2:6" ht="13.5">
      <c r="B91" s="27" t="s">
        <v>100</v>
      </c>
      <c r="C91" s="24">
        <v>0.06374586581252117</v>
      </c>
      <c r="D91" s="24">
        <v>-0.07510968349756553</v>
      </c>
      <c r="E91" s="24">
        <v>0.0035823627675943825</v>
      </c>
      <c r="F91" s="60">
        <v>-0.0986</v>
      </c>
    </row>
    <row r="92" spans="2:6" ht="13.5">
      <c r="B92" s="27" t="s">
        <v>101</v>
      </c>
      <c r="C92" s="24">
        <v>0.10406480178480138</v>
      </c>
      <c r="D92" s="24">
        <v>-0.1513525569660672</v>
      </c>
      <c r="E92" s="24">
        <v>0.0018053257634540465</v>
      </c>
      <c r="F92" s="60">
        <v>-0.1837</v>
      </c>
    </row>
    <row r="93" spans="2:6" ht="13.5">
      <c r="B93" s="27" t="s">
        <v>102</v>
      </c>
      <c r="C93" s="24">
        <v>0.034832722664901894</v>
      </c>
      <c r="D93" s="24">
        <v>-0.0676575221887461</v>
      </c>
      <c r="E93" s="24">
        <v>-0.008143700657895714</v>
      </c>
      <c r="F93" s="60">
        <v>-0.0765</v>
      </c>
    </row>
    <row r="94" spans="2:6" ht="13.5">
      <c r="B94" s="27" t="s">
        <v>103</v>
      </c>
      <c r="C94" s="24">
        <v>0.02874918017455741</v>
      </c>
      <c r="D94" s="24">
        <v>-0.16154603076776652</v>
      </c>
      <c r="E94" s="24">
        <v>-0.029582989688982764</v>
      </c>
      <c r="F94" s="60">
        <v>-0.1667</v>
      </c>
    </row>
    <row r="95" spans="2:6" ht="13.5">
      <c r="B95" s="27" t="s">
        <v>104</v>
      </c>
      <c r="C95" s="24">
        <v>-0.008826603545500689</v>
      </c>
      <c r="D95" s="24">
        <v>-0.11014990969724181</v>
      </c>
      <c r="E95" s="24">
        <v>-0.01713004465257928</v>
      </c>
      <c r="F95" s="60">
        <v>-0.1118</v>
      </c>
    </row>
    <row r="96" spans="2:6" ht="13.5">
      <c r="B96" s="27" t="s">
        <v>105</v>
      </c>
      <c r="C96" s="24">
        <v>-0.017563259388808206</v>
      </c>
      <c r="D96" s="24">
        <v>-0.031919481188104726</v>
      </c>
      <c r="E96" s="24">
        <v>-0.009334224889903986</v>
      </c>
      <c r="F96" s="60">
        <v>-0.0376</v>
      </c>
    </row>
    <row r="97" spans="2:6" ht="13.5">
      <c r="B97" s="27" t="s">
        <v>106</v>
      </c>
      <c r="C97" s="24">
        <v>0.092676845617774</v>
      </c>
      <c r="D97" s="24">
        <v>0.08952404235239086</v>
      </c>
      <c r="E97" s="24">
        <v>-0.06229730895843133</v>
      </c>
      <c r="F97" s="60">
        <v>-0.1431</v>
      </c>
    </row>
    <row r="98" spans="2:6" ht="13.5">
      <c r="B98" s="27" t="s">
        <v>107</v>
      </c>
      <c r="C98" s="24">
        <v>0.14987112268275382</v>
      </c>
      <c r="D98" s="24">
        <v>0.09838938920891138</v>
      </c>
      <c r="E98" s="24">
        <v>-0.09354527224770592</v>
      </c>
      <c r="F98" s="60">
        <v>-0.2022</v>
      </c>
    </row>
    <row r="99" spans="2:6" ht="13.5">
      <c r="B99" s="27" t="s">
        <v>108</v>
      </c>
      <c r="C99" s="24">
        <v>0.051525640483333746</v>
      </c>
      <c r="D99" s="24">
        <v>0.03155841723086894</v>
      </c>
      <c r="E99" s="24">
        <v>-0.027442464516369114</v>
      </c>
      <c r="F99" s="60">
        <v>-0.0664</v>
      </c>
    </row>
    <row r="100" spans="2:6" ht="13.5">
      <c r="B100" s="27" t="s">
        <v>109</v>
      </c>
      <c r="C100" s="24">
        <v>-0.020463968865541915</v>
      </c>
      <c r="D100" s="24">
        <v>0.005005565362946385</v>
      </c>
      <c r="E100" s="24">
        <v>0.007938739721275567</v>
      </c>
      <c r="F100" s="60">
        <v>0.0225</v>
      </c>
    </row>
    <row r="101" spans="2:6" ht="13.5">
      <c r="B101" s="27" t="s">
        <v>110</v>
      </c>
      <c r="C101" s="24">
        <v>-0.007920226164756627</v>
      </c>
      <c r="D101" s="24">
        <v>0.034366075081770475</v>
      </c>
      <c r="E101" s="24">
        <v>0.014387991171133763</v>
      </c>
      <c r="F101" s="60">
        <v>0.0381</v>
      </c>
    </row>
    <row r="102" spans="2:6" ht="13.5">
      <c r="B102" s="27" t="s">
        <v>111</v>
      </c>
      <c r="C102" s="24">
        <v>0.005388991321865433</v>
      </c>
      <c r="D102" s="24">
        <v>-0.012989010348114505</v>
      </c>
      <c r="E102" s="24">
        <v>-0.00531595443114341</v>
      </c>
      <c r="F102" s="60">
        <v>-0.015</v>
      </c>
    </row>
    <row r="103" spans="2:6" ht="13.5">
      <c r="B103" s="27" t="s">
        <v>112</v>
      </c>
      <c r="C103" s="24">
        <v>0.011344246500087252</v>
      </c>
      <c r="D103" s="24">
        <v>-0.023265648369168446</v>
      </c>
      <c r="E103" s="24">
        <v>-0.007621658479170179</v>
      </c>
      <c r="F103" s="60">
        <v>-0.027</v>
      </c>
    </row>
    <row r="104" spans="2:6" ht="13.5">
      <c r="B104" s="27" t="s">
        <v>113</v>
      </c>
      <c r="C104" s="24">
        <v>0.08530307834340078</v>
      </c>
      <c r="D104" s="24">
        <v>-0.0677834186345585</v>
      </c>
      <c r="E104" s="24">
        <v>-0.050651688829898234</v>
      </c>
      <c r="F104" s="60">
        <v>-0.1202</v>
      </c>
    </row>
    <row r="105" spans="2:6" ht="13.5">
      <c r="B105" s="27" t="s">
        <v>114</v>
      </c>
      <c r="C105" s="24">
        <v>0.13545569867056884</v>
      </c>
      <c r="D105" s="24">
        <v>-0.09946658672605935</v>
      </c>
      <c r="E105" s="24">
        <v>-0.04513899924914355</v>
      </c>
      <c r="F105" s="60">
        <v>-0.174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39164.28542824074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73" t="s">
        <v>47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59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43</v>
      </c>
      <c r="D36" s="44">
        <v>0</v>
      </c>
      <c r="E36" s="44">
        <v>11</v>
      </c>
      <c r="F36" s="44">
        <v>54</v>
      </c>
      <c r="G36" s="45">
        <v>91.52542372881356</v>
      </c>
      <c r="H36" s="56"/>
    </row>
    <row r="37" spans="2:8" ht="13.5">
      <c r="B37" s="49" t="s">
        <v>39</v>
      </c>
      <c r="C37" s="44">
        <v>5</v>
      </c>
      <c r="D37" s="44"/>
      <c r="E37" s="44">
        <v>0</v>
      </c>
      <c r="F37" s="44">
        <v>5</v>
      </c>
      <c r="G37" s="45">
        <v>8.47457627118644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48</v>
      </c>
      <c r="D39" s="44">
        <v>0</v>
      </c>
      <c r="E39" s="44">
        <v>11</v>
      </c>
      <c r="F39" s="44">
        <v>59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0.17325733519686537</v>
      </c>
      <c r="D42" s="42">
        <v>0.33312360212357817</v>
      </c>
      <c r="E42" s="42">
        <v>0.06063766824861716</v>
      </c>
      <c r="F42" s="51">
        <v>0.17083440654714818</v>
      </c>
    </row>
    <row r="43" spans="2:6" ht="13.5">
      <c r="B43" s="49" t="s">
        <v>13</v>
      </c>
      <c r="C43" s="42">
        <v>-0.1553416940186878</v>
      </c>
      <c r="D43" s="42">
        <v>-0.16154603076776652</v>
      </c>
      <c r="E43" s="42">
        <v>-0.1090177895086697</v>
      </c>
      <c r="F43" s="51">
        <v>-0.3649</v>
      </c>
    </row>
    <row r="44" spans="2:6" ht="13.5">
      <c r="B44" s="49" t="s">
        <v>14</v>
      </c>
      <c r="C44" s="42">
        <v>0.3285990292155532</v>
      </c>
      <c r="D44" s="42">
        <v>0.4946696328913447</v>
      </c>
      <c r="E44" s="42">
        <v>0.16965545775728685</v>
      </c>
      <c r="F44" s="51">
        <v>0.5357344065471482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0.042618639933239146</v>
      </c>
      <c r="D46" s="42">
        <v>0.045721151565443735</v>
      </c>
      <c r="E46" s="42">
        <v>-0.021534748875091207</v>
      </c>
      <c r="F46" s="51">
        <v>-0.10685593220338982</v>
      </c>
    </row>
    <row r="47" spans="2:6" ht="13.5">
      <c r="B47" s="49" t="s">
        <v>26</v>
      </c>
      <c r="C47" s="42">
        <v>0.08787201983099485</v>
      </c>
      <c r="D47" s="42">
        <v>0.12649283134847156</v>
      </c>
      <c r="E47" s="42">
        <v>0.040676894859997426</v>
      </c>
      <c r="F47" s="51">
        <v>0.15930015074438222</v>
      </c>
    </row>
    <row r="48" spans="2:6" ht="13.5">
      <c r="B48" s="49" t="s">
        <v>27</v>
      </c>
      <c r="C48" s="42">
        <v>0.07750455610253529</v>
      </c>
      <c r="D48" s="42">
        <v>0.1189531020484379</v>
      </c>
      <c r="E48" s="42">
        <v>0.034805121901600206</v>
      </c>
      <c r="F48" s="51">
        <v>0.11915857338334465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61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5</v>
      </c>
      <c r="F1" t="s">
        <v>21</v>
      </c>
      <c r="G1">
        <v>59</v>
      </c>
    </row>
    <row r="2" spans="2:3" ht="12.75">
      <c r="B2">
        <v>-0.25</v>
      </c>
      <c r="C2">
        <f>MAX(GaussDistr_1)-1</f>
        <v>5</v>
      </c>
    </row>
    <row r="3" spans="1:16" ht="12.75">
      <c r="A3" t="str">
        <f>"-3s"</f>
        <v>-3s</v>
      </c>
      <c r="B3">
        <v>-0.4643316523534238</v>
      </c>
      <c r="C3">
        <f aca="true" t="shared" si="0" ref="C3:C33">NORMDIST(B3,AveDev3D_0,StandardDev3D_0,FALSE)*NumPoints_7*I3</f>
        <v>0.05229581126086864</v>
      </c>
      <c r="D3">
        <v>0</v>
      </c>
      <c r="F3" t="s">
        <v>17</v>
      </c>
      <c r="G3">
        <v>15</v>
      </c>
      <c r="I3">
        <f>B5-B4</f>
        <v>0.023831714676669002</v>
      </c>
      <c r="N3">
        <v>0.25</v>
      </c>
      <c r="O3">
        <v>-0.25</v>
      </c>
      <c r="P3">
        <v>-0.10685593220338982</v>
      </c>
    </row>
    <row r="4" spans="1:16" ht="12.75">
      <c r="B4">
        <v>-0.4404999376767549</v>
      </c>
      <c r="C4">
        <f t="shared" si="0"/>
        <v>0.0934023286791638</v>
      </c>
      <c r="D4">
        <v>0</v>
      </c>
      <c r="F4" t="s">
        <v>18</v>
      </c>
      <c r="G4">
        <v>5</v>
      </c>
      <c r="I4">
        <f>I3</f>
        <v>0.023831714676669002</v>
      </c>
      <c r="N4">
        <v>0.25</v>
      </c>
      <c r="O4">
        <v>-0.25</v>
      </c>
      <c r="P4">
        <v>-0.10685593220338982</v>
      </c>
    </row>
    <row r="5" spans="1:16" ht="12.75">
      <c r="B5">
        <v>-0.4166682230000859</v>
      </c>
      <c r="C5">
        <f t="shared" si="0"/>
        <v>0.16027903695749102</v>
      </c>
      <c r="D5">
        <v>0</v>
      </c>
      <c r="I5">
        <f>I4</f>
        <v>0.023831714676669002</v>
      </c>
      <c r="N5">
        <v>0.25</v>
      </c>
      <c r="O5">
        <v>-0.25</v>
      </c>
      <c r="P5">
        <v>-0.10685593220338982</v>
      </c>
    </row>
    <row r="6" spans="1:16" ht="12.75">
      <c r="B6">
        <v>-0.392836508323417</v>
      </c>
      <c r="C6">
        <f t="shared" si="0"/>
        <v>0.26425545747914714</v>
      </c>
      <c r="D6">
        <v>0</v>
      </c>
      <c r="I6">
        <f aca="true" t="shared" si="1" ref="I6:I33">I5</f>
        <v>0.023831714676669002</v>
      </c>
      <c r="N6">
        <v>0.25</v>
      </c>
      <c r="O6">
        <v>-0.25</v>
      </c>
      <c r="P6">
        <v>-0.10685593220338982</v>
      </c>
    </row>
    <row r="7" spans="1:16" ht="12.75">
      <c r="B7">
        <v>-0.3690047936467481</v>
      </c>
      <c r="C7">
        <f t="shared" si="0"/>
        <v>0.418600195585532</v>
      </c>
      <c r="D7">
        <v>1</v>
      </c>
      <c r="I7">
        <f t="shared" si="1"/>
        <v>0.023831714676669002</v>
      </c>
      <c r="N7">
        <v>0.25</v>
      </c>
      <c r="O7">
        <v>-0.25</v>
      </c>
      <c r="P7">
        <v>-0.10685593220338982</v>
      </c>
    </row>
    <row r="8" spans="1:16" ht="12.75">
      <c r="A8" t="str">
        <f>"-2s"</f>
        <v>-2s</v>
      </c>
      <c r="B8">
        <v>-0.3451730789700791</v>
      </c>
      <c r="C8">
        <f t="shared" si="0"/>
        <v>0.6370934048556212</v>
      </c>
      <c r="D8">
        <v>0</v>
      </c>
      <c r="I8">
        <f t="shared" si="1"/>
        <v>0.023831714676669002</v>
      </c>
      <c r="N8">
        <v>0.25</v>
      </c>
      <c r="O8">
        <v>-0.25</v>
      </c>
      <c r="P8">
        <v>-0.10685593220338982</v>
      </c>
    </row>
    <row r="9" spans="1:16" ht="12.75">
      <c r="B9">
        <v>-0.3213413642934102</v>
      </c>
      <c r="C9">
        <f t="shared" si="0"/>
        <v>0.9316118679505535</v>
      </c>
      <c r="D9">
        <v>2</v>
      </c>
      <c r="I9">
        <f t="shared" si="1"/>
        <v>0.023831714676669002</v>
      </c>
      <c r="N9">
        <v>0.25</v>
      </c>
      <c r="O9">
        <v>-0.25</v>
      </c>
      <c r="P9">
        <v>-0.10685593220338982</v>
      </c>
    </row>
    <row r="10" spans="1:16" ht="12.75">
      <c r="B10">
        <v>-0.29750964961674126</v>
      </c>
      <c r="C10">
        <f t="shared" si="0"/>
        <v>1.3088658492175798</v>
      </c>
      <c r="D10">
        <v>1</v>
      </c>
      <c r="I10">
        <f t="shared" si="1"/>
        <v>0.023831714676669002</v>
      </c>
      <c r="N10">
        <v>0.25</v>
      </c>
      <c r="O10">
        <v>-0.25</v>
      </c>
      <c r="P10">
        <v>-0.10685593220338982</v>
      </c>
    </row>
    <row r="11" spans="1:16" ht="12.75">
      <c r="B11">
        <v>-0.2736779349400723</v>
      </c>
      <c r="C11">
        <f t="shared" si="0"/>
        <v>1.7667840945017947</v>
      </c>
      <c r="D11">
        <v>1</v>
      </c>
      <c r="I11">
        <f t="shared" si="1"/>
        <v>0.023831714676669002</v>
      </c>
      <c r="N11">
        <v>0.25</v>
      </c>
      <c r="O11">
        <v>-0.25</v>
      </c>
      <c r="P11">
        <v>-0.10685593220338982</v>
      </c>
    </row>
    <row r="12" spans="1:16" ht="12.75">
      <c r="B12">
        <v>-0.2498462202634034</v>
      </c>
      <c r="C12">
        <f t="shared" si="0"/>
        <v>2.29139544880192</v>
      </c>
      <c r="D12">
        <v>3</v>
      </c>
      <c r="I12">
        <f t="shared" si="1"/>
        <v>0.023831714676669002</v>
      </c>
      <c r="N12">
        <v>0.25</v>
      </c>
      <c r="O12">
        <v>-0.25</v>
      </c>
      <c r="P12">
        <v>-0.10685593220338982</v>
      </c>
    </row>
    <row r="13" spans="1:16" ht="12.75">
      <c r="B13">
        <v>-0.22601450558673447</v>
      </c>
      <c r="C13">
        <f t="shared" si="0"/>
        <v>2.8552545493259003</v>
      </c>
      <c r="D13">
        <v>4</v>
      </c>
      <c r="I13">
        <f t="shared" si="1"/>
        <v>0.023831714676669002</v>
      </c>
      <c r="N13">
        <v>0.25</v>
      </c>
      <c r="O13">
        <v>-0.25</v>
      </c>
      <c r="P13">
        <v>-0.10685593220338982</v>
      </c>
    </row>
    <row r="14" spans="1:16" ht="12.75">
      <c r="B14">
        <v>-0.20218279091006552</v>
      </c>
      <c r="C14">
        <f t="shared" si="0"/>
        <v>3.4183603225855075</v>
      </c>
      <c r="D14">
        <v>5</v>
      </c>
      <c r="I14">
        <f t="shared" si="1"/>
        <v>0.023831714676669002</v>
      </c>
      <c r="N14">
        <v>0.25</v>
      </c>
      <c r="O14">
        <v>-0.25</v>
      </c>
      <c r="P14">
        <v>-0.10685593220338982</v>
      </c>
    </row>
    <row r="15" spans="1:16" ht="12.75">
      <c r="B15">
        <v>-0.1783510762333966</v>
      </c>
      <c r="C15">
        <f t="shared" si="0"/>
        <v>3.9320503141232472</v>
      </c>
      <c r="D15">
        <v>5</v>
      </c>
      <c r="I15">
        <f t="shared" si="1"/>
        <v>0.023831714676669002</v>
      </c>
      <c r="N15">
        <v>0.25</v>
      </c>
      <c r="O15">
        <v>-0.25</v>
      </c>
      <c r="P15">
        <v>-0.10685593220338982</v>
      </c>
    </row>
    <row r="16" spans="1:16" ht="12.75">
      <c r="B16">
        <v>-0.15451936155672769</v>
      </c>
      <c r="C16">
        <f t="shared" si="0"/>
        <v>4.345587655579227</v>
      </c>
      <c r="D16">
        <v>5</v>
      </c>
      <c r="I16">
        <f t="shared" si="1"/>
        <v>0.023831714676669002</v>
      </c>
      <c r="N16">
        <v>0.25</v>
      </c>
      <c r="O16">
        <v>-0.25</v>
      </c>
      <c r="P16">
        <v>-0.10685593220338982</v>
      </c>
    </row>
    <row r="17" spans="1:16" ht="12.75">
      <c r="B17">
        <v>-0.13068764688005874</v>
      </c>
      <c r="C17">
        <f t="shared" si="0"/>
        <v>4.6143037889103935</v>
      </c>
      <c r="D17">
        <v>5</v>
      </c>
      <c r="I17">
        <f t="shared" si="1"/>
        <v>0.023831714676669002</v>
      </c>
      <c r="N17">
        <v>0.25</v>
      </c>
      <c r="O17">
        <v>-0.25</v>
      </c>
      <c r="P17">
        <v>-0.10685593220338982</v>
      </c>
    </row>
    <row r="18" spans="1:16" ht="12.75">
      <c r="A18" t="str">
        <f>"0"</f>
        <v>0</v>
      </c>
      <c r="B18">
        <v>-0.10685593220338982</v>
      </c>
      <c r="C18">
        <f t="shared" si="0"/>
        <v>4.70751890873692</v>
      </c>
      <c r="D18">
        <v>3</v>
      </c>
      <c r="I18">
        <f t="shared" si="1"/>
        <v>0.023831714676669002</v>
      </c>
      <c r="N18">
        <v>0.25</v>
      </c>
      <c r="O18">
        <v>-0.25</v>
      </c>
      <c r="P18">
        <v>-0.10685593220338982</v>
      </c>
    </row>
    <row r="19" spans="1:16" ht="12.75">
      <c r="B19">
        <v>-0.08302421752672089</v>
      </c>
      <c r="C19">
        <f t="shared" si="0"/>
        <v>4.614303788910393</v>
      </c>
      <c r="D19">
        <v>6</v>
      </c>
      <c r="I19">
        <f t="shared" si="1"/>
        <v>0.023831714676669002</v>
      </c>
      <c r="N19">
        <v>0.25</v>
      </c>
      <c r="O19">
        <v>-0.25</v>
      </c>
      <c r="P19">
        <v>-0.10685593220338982</v>
      </c>
    </row>
    <row r="20" spans="1:16" ht="12.75">
      <c r="B20">
        <v>-0.05919250285005196</v>
      </c>
      <c r="C20">
        <f t="shared" si="0"/>
        <v>4.345587655579227</v>
      </c>
      <c r="D20">
        <v>2</v>
      </c>
      <c r="I20">
        <f t="shared" si="1"/>
        <v>0.023831714676669002</v>
      </c>
      <c r="N20">
        <v>0.25</v>
      </c>
      <c r="O20">
        <v>-0.25</v>
      </c>
      <c r="P20">
        <v>-0.10685593220338982</v>
      </c>
    </row>
    <row r="21" spans="1:16" ht="12.75">
      <c r="B21">
        <v>-0.035360788173383034</v>
      </c>
      <c r="C21">
        <f t="shared" si="0"/>
        <v>3.9320503141232472</v>
      </c>
      <c r="D21">
        <v>4</v>
      </c>
      <c r="I21">
        <f t="shared" si="1"/>
        <v>0.023831714676669002</v>
      </c>
      <c r="N21">
        <v>0.25</v>
      </c>
      <c r="O21">
        <v>-0.25</v>
      </c>
      <c r="P21">
        <v>-0.10685593220338982</v>
      </c>
    </row>
    <row r="22" spans="1:16" ht="12.75">
      <c r="B22">
        <v>-0.011529073496714101</v>
      </c>
      <c r="C22">
        <f t="shared" si="0"/>
        <v>3.418360322585506</v>
      </c>
      <c r="D22">
        <v>1</v>
      </c>
      <c r="I22">
        <f t="shared" si="1"/>
        <v>0.023831714676669002</v>
      </c>
      <c r="N22">
        <v>0.25</v>
      </c>
      <c r="O22">
        <v>-0.25</v>
      </c>
      <c r="P22">
        <v>-0.10685593220338982</v>
      </c>
    </row>
    <row r="23" spans="1:16" ht="12.75">
      <c r="B23">
        <v>0.012302641179954832</v>
      </c>
      <c r="C23">
        <f t="shared" si="0"/>
        <v>2.8552545493259003</v>
      </c>
      <c r="D23">
        <v>4</v>
      </c>
      <c r="I23">
        <f t="shared" si="1"/>
        <v>0.023831714676669002</v>
      </c>
      <c r="N23">
        <v>0.25</v>
      </c>
      <c r="O23">
        <v>-0.25</v>
      </c>
      <c r="P23">
        <v>-0.10685593220338982</v>
      </c>
    </row>
    <row r="24" spans="1:16" ht="12.75">
      <c r="B24">
        <v>0.03613435585662375</v>
      </c>
      <c r="C24">
        <f t="shared" si="0"/>
        <v>2.29139544880192</v>
      </c>
      <c r="D24">
        <v>1</v>
      </c>
      <c r="I24">
        <f t="shared" si="1"/>
        <v>0.023831714676669002</v>
      </c>
      <c r="N24">
        <v>0.25</v>
      </c>
      <c r="O24">
        <v>-0.25</v>
      </c>
      <c r="P24">
        <v>-0.10685593220338982</v>
      </c>
    </row>
    <row r="25" spans="1:16" ht="12.75">
      <c r="B25">
        <v>0.0599660705332927</v>
      </c>
      <c r="C25">
        <f t="shared" si="0"/>
        <v>1.7667840945017945</v>
      </c>
      <c r="D25">
        <v>2</v>
      </c>
      <c r="I25">
        <f t="shared" si="1"/>
        <v>0.023831714676669002</v>
      </c>
      <c r="N25">
        <v>0.25</v>
      </c>
      <c r="O25">
        <v>-0.25</v>
      </c>
      <c r="P25">
        <v>-0.10685593220338982</v>
      </c>
    </row>
    <row r="26" spans="1:16" ht="12.75">
      <c r="B26">
        <v>0.08379778520996162</v>
      </c>
      <c r="C26">
        <f t="shared" si="0"/>
        <v>1.3088658492175798</v>
      </c>
      <c r="D26">
        <v>1</v>
      </c>
      <c r="I26">
        <f t="shared" si="1"/>
        <v>0.023831714676669002</v>
      </c>
      <c r="N26">
        <v>0.25</v>
      </c>
      <c r="O26">
        <v>-0.25</v>
      </c>
      <c r="P26">
        <v>-0.10685593220338982</v>
      </c>
    </row>
    <row r="27" spans="1:16" ht="12.75">
      <c r="B27">
        <v>0.10762949988663056</v>
      </c>
      <c r="C27">
        <f t="shared" si="0"/>
        <v>0.9316118679505535</v>
      </c>
      <c r="D27">
        <v>0</v>
      </c>
      <c r="I27">
        <f t="shared" si="1"/>
        <v>0.023831714676669002</v>
      </c>
      <c r="N27">
        <v>0.25</v>
      </c>
      <c r="O27">
        <v>-0.25</v>
      </c>
      <c r="P27">
        <v>-0.10685593220338982</v>
      </c>
    </row>
    <row r="28" spans="1:16" ht="12.75">
      <c r="A28" t="str">
        <f>"2s"</f>
        <v>2s</v>
      </c>
      <c r="B28">
        <v>0.13146121456329948</v>
      </c>
      <c r="C28">
        <f t="shared" si="0"/>
        <v>0.637093404855621</v>
      </c>
      <c r="D28">
        <v>1</v>
      </c>
      <c r="I28">
        <f t="shared" si="1"/>
        <v>0.023831714676669002</v>
      </c>
      <c r="N28">
        <v>0.25</v>
      </c>
      <c r="O28">
        <v>-0.25</v>
      </c>
      <c r="P28">
        <v>-0.10685593220338982</v>
      </c>
    </row>
    <row r="29" spans="1:16" ht="12.75">
      <c r="B29">
        <v>0.15529292923996843</v>
      </c>
      <c r="C29">
        <f t="shared" si="0"/>
        <v>0.418600195585532</v>
      </c>
      <c r="D29">
        <v>2</v>
      </c>
      <c r="I29">
        <f t="shared" si="1"/>
        <v>0.023831714676669002</v>
      </c>
      <c r="N29">
        <v>0.25</v>
      </c>
      <c r="O29">
        <v>-0.25</v>
      </c>
      <c r="P29">
        <v>-0.10685593220338982</v>
      </c>
    </row>
    <row r="30" spans="1:16" ht="12.75">
      <c r="B30">
        <v>0.17912464391663732</v>
      </c>
      <c r="C30">
        <f t="shared" si="0"/>
        <v>0.26425545747914714</v>
      </c>
      <c r="D30">
        <v>0</v>
      </c>
      <c r="I30">
        <f t="shared" si="1"/>
        <v>0.023831714676669002</v>
      </c>
      <c r="N30">
        <v>0.25</v>
      </c>
      <c r="O30">
        <v>-0.25</v>
      </c>
      <c r="P30">
        <v>-0.10685593220338982</v>
      </c>
    </row>
    <row r="31" spans="1:16" ht="12.75">
      <c r="B31">
        <v>0.20295635859330627</v>
      </c>
      <c r="C31">
        <f t="shared" si="0"/>
        <v>0.16027903695749077</v>
      </c>
      <c r="D31">
        <v>0</v>
      </c>
      <c r="I31">
        <f t="shared" si="1"/>
        <v>0.023831714676669002</v>
      </c>
      <c r="N31">
        <v>0.25</v>
      </c>
      <c r="O31">
        <v>-0.25</v>
      </c>
      <c r="P31">
        <v>-0.10685593220338982</v>
      </c>
    </row>
    <row r="32" spans="1:16" ht="12.75">
      <c r="B32">
        <v>0.22678807326997522</v>
      </c>
      <c r="C32">
        <f t="shared" si="0"/>
        <v>0.0934023286791638</v>
      </c>
      <c r="D32">
        <v>0</v>
      </c>
      <c r="I32">
        <f t="shared" si="1"/>
        <v>0.023831714676669002</v>
      </c>
      <c r="N32">
        <v>0.25</v>
      </c>
      <c r="O32">
        <v>-0.25</v>
      </c>
      <c r="P32">
        <v>-0.10685593220338982</v>
      </c>
    </row>
    <row r="33" spans="1:16" ht="12.75">
      <c r="A33" t="str">
        <f>"3s"</f>
        <v>3s</v>
      </c>
      <c r="B33">
        <v>0.2506197879466441</v>
      </c>
      <c r="C33">
        <f t="shared" si="0"/>
        <v>0.05229581126086864</v>
      </c>
      <c r="D33">
        <v>0</v>
      </c>
      <c r="I33">
        <f t="shared" si="1"/>
        <v>0.023831714676669002</v>
      </c>
      <c r="N33">
        <v>0.25</v>
      </c>
      <c r="O33">
        <v>-0.25</v>
      </c>
      <c r="P33">
        <v>-0.10685593220338982</v>
      </c>
    </row>
    <row r="34" spans="14:16" ht="12.75">
      <c r="N34">
        <v>0.25</v>
      </c>
      <c r="O34">
        <v>-0.25</v>
      </c>
      <c r="P34">
        <v>-0.10685593220338982</v>
      </c>
    </row>
    <row r="35" spans="14:16" ht="12.75">
      <c r="N35">
        <v>0.25</v>
      </c>
      <c r="O35">
        <v>-0.25</v>
      </c>
      <c r="P35">
        <v>-0.10685593220338982</v>
      </c>
    </row>
    <row r="36" spans="14:16" ht="12.75">
      <c r="N36">
        <v>0.25</v>
      </c>
      <c r="O36">
        <v>-0.25</v>
      </c>
      <c r="P36">
        <v>-0.10685593220338982</v>
      </c>
    </row>
    <row r="37" spans="14:16" ht="12.75">
      <c r="N37">
        <v>0.25</v>
      </c>
      <c r="O37">
        <v>-0.25</v>
      </c>
      <c r="P37">
        <v>-0.10685593220338982</v>
      </c>
    </row>
    <row r="38" spans="14:16" ht="12.75">
      <c r="N38">
        <v>0.25</v>
      </c>
      <c r="O38">
        <v>-0.25</v>
      </c>
      <c r="P38">
        <v>-0.10685593220338982</v>
      </c>
    </row>
    <row r="39" spans="14:16" ht="12.75">
      <c r="N39">
        <v>0.25</v>
      </c>
      <c r="O39">
        <v>-0.25</v>
      </c>
      <c r="P39">
        <v>-0.10685593220338982</v>
      </c>
    </row>
    <row r="40" spans="14:16" ht="12.75">
      <c r="N40">
        <v>0.25</v>
      </c>
      <c r="O40">
        <v>-0.25</v>
      </c>
      <c r="P40">
        <v>-0.10685593220338982</v>
      </c>
    </row>
    <row r="41" spans="14:16" ht="12.75">
      <c r="N41">
        <v>0.25</v>
      </c>
      <c r="O41">
        <v>-0.25</v>
      </c>
      <c r="P41">
        <v>-0.10685593220338982</v>
      </c>
    </row>
    <row r="42" spans="14:16" ht="12.75">
      <c r="N42">
        <v>0.25</v>
      </c>
      <c r="O42">
        <v>-0.25</v>
      </c>
      <c r="P42">
        <v>-0.10685593220338982</v>
      </c>
    </row>
    <row r="43" spans="14:16" ht="12.75">
      <c r="N43">
        <v>0.25</v>
      </c>
      <c r="O43">
        <v>-0.25</v>
      </c>
      <c r="P43">
        <v>-0.10685593220338982</v>
      </c>
    </row>
    <row r="44" spans="14:16" ht="12.75">
      <c r="N44">
        <v>0.25</v>
      </c>
      <c r="O44">
        <v>-0.25</v>
      </c>
      <c r="P44">
        <v>-0.10685593220338982</v>
      </c>
    </row>
    <row r="45" spans="14:16" ht="12.75">
      <c r="N45">
        <v>0.25</v>
      </c>
      <c r="O45">
        <v>-0.25</v>
      </c>
      <c r="P45">
        <v>-0.10685593220338982</v>
      </c>
    </row>
    <row r="46" spans="14:16" ht="12.75">
      <c r="N46">
        <v>0.25</v>
      </c>
      <c r="O46">
        <v>-0.25</v>
      </c>
      <c r="P46">
        <v>-0.10685593220338982</v>
      </c>
    </row>
    <row r="47" spans="14:16" ht="12.75">
      <c r="N47">
        <v>0.25</v>
      </c>
      <c r="O47">
        <v>-0.25</v>
      </c>
      <c r="P47">
        <v>-0.10685593220338982</v>
      </c>
    </row>
    <row r="48" spans="14:16" ht="12.75">
      <c r="N48">
        <v>0.25</v>
      </c>
      <c r="O48">
        <v>-0.25</v>
      </c>
      <c r="P48">
        <v>-0.10685593220338982</v>
      </c>
    </row>
    <row r="49" spans="14:16" ht="12.75">
      <c r="N49">
        <v>0.25</v>
      </c>
      <c r="O49">
        <v>-0.25</v>
      </c>
      <c r="P49">
        <v>-0.10685593220338982</v>
      </c>
    </row>
    <row r="50" spans="14:16" ht="12.75">
      <c r="N50">
        <v>0.25</v>
      </c>
      <c r="O50">
        <v>-0.25</v>
      </c>
      <c r="P50">
        <v>-0.10685593220338982</v>
      </c>
    </row>
    <row r="51" spans="14:16" ht="12.75">
      <c r="N51">
        <v>0.25</v>
      </c>
      <c r="O51">
        <v>-0.25</v>
      </c>
      <c r="P51">
        <v>-0.10685593220338982</v>
      </c>
    </row>
    <row r="52" spans="14:16" ht="12.75">
      <c r="N52">
        <v>0.25</v>
      </c>
      <c r="O52">
        <v>-0.25</v>
      </c>
      <c r="P52">
        <v>-0.10685593220338982</v>
      </c>
    </row>
    <row r="53" spans="14:16" ht="12.75">
      <c r="N53">
        <v>0.25</v>
      </c>
      <c r="O53">
        <v>-0.25</v>
      </c>
      <c r="P53">
        <v>-0.10685593220338982</v>
      </c>
    </row>
    <row r="54" spans="14:16" ht="12.75">
      <c r="N54">
        <v>0.25</v>
      </c>
      <c r="O54">
        <v>-0.25</v>
      </c>
      <c r="P54">
        <v>-0.10685593220338982</v>
      </c>
    </row>
    <row r="55" spans="14:16" ht="12.75">
      <c r="N55">
        <v>0.25</v>
      </c>
      <c r="O55">
        <v>-0.25</v>
      </c>
      <c r="P55">
        <v>-0.10685593220338982</v>
      </c>
    </row>
    <row r="56" spans="14:16" ht="12.75">
      <c r="N56">
        <v>0.25</v>
      </c>
      <c r="O56">
        <v>-0.25</v>
      </c>
      <c r="P56">
        <v>-0.10685593220338982</v>
      </c>
    </row>
    <row r="57" spans="14:16" ht="12.75">
      <c r="N57">
        <v>0.25</v>
      </c>
      <c r="O57">
        <v>-0.25</v>
      </c>
      <c r="P57">
        <v>-0.10685593220338982</v>
      </c>
    </row>
    <row r="58" spans="14:16" ht="12.75">
      <c r="N58">
        <v>0.25</v>
      </c>
      <c r="O58">
        <v>-0.25</v>
      </c>
      <c r="P58">
        <v>-0.10685593220338982</v>
      </c>
    </row>
    <row r="59" spans="14:16" ht="12.75">
      <c r="N59">
        <v>0.25</v>
      </c>
      <c r="O59">
        <v>-0.25</v>
      </c>
      <c r="P59">
        <v>-0.10685593220338982</v>
      </c>
    </row>
    <row r="60" spans="14:16" ht="12.75">
      <c r="N60">
        <v>0.25</v>
      </c>
      <c r="O60">
        <v>-0.25</v>
      </c>
      <c r="P60">
        <v>-0.10685593220338982</v>
      </c>
    </row>
    <row r="61" spans="14:16" ht="12.75">
      <c r="N61">
        <v>0.25</v>
      </c>
      <c r="O61">
        <v>-0.25</v>
      </c>
      <c r="P61">
        <v>-0.10685593220338982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2004-11-02T21:37:34Z</cp:lastPrinted>
  <dcterms:created xsi:type="dcterms:W3CDTF">2004-07-06T03:38:11Z</dcterms:created>
  <dcterms:modified xsi:type="dcterms:W3CDTF">2007-03-23T18:30:33Z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