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<sst xmlns="http://schemas.openxmlformats.org/spreadsheetml/2006/main" count="185" uniqueCount="86">
  <si>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</si>
  <si>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</si>
  <si>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</si>
  <si>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</si>
  <si>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</si>
  <si>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</si>
  <si>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</si>
  <si>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</si>
  <si>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</si>
  <si>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</si>
  <si>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</si>
  <si>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</si>
  <si>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</si>
  <si>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</si>
  <si>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</si>
  <si>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</si>
  <si>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</si>
  <si>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</si>
  <si>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</si>
  <si>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</si>
  <si>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</si>
  <si>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</si>
  <si>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</si>
  <si>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</si>
  <si>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</si>
  <si>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</si>
  <si>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</si>
  <si>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</si>
  <si>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</si>
  <si>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</si>
  <si>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</si>
  <si>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</si>
  <si>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</si>
  <si>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</si>
  <si>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</si>
  <si>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</si>
  <si>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</si>
  <si>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</si>
  <si>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</si>
  <si>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</si>
  <si>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</si>
  <si>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</si>
  <si>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</si>
  <si>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</si>
  <si>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</si>
  <si>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</si>
  <si>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</si>
  <si>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</si>
  <si>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D SIDE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</si>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</sst>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Tolerance'!$G$2:$G$29</c:f>
              <c:numCache>
                <c:ptCount val="28"/>
                <c:pt idx="0">
                  <c:v>0.0134</c:v>
                </c:pt>
                <c:pt idx="1">
                  <c:v>0.0152</c:v>
                </c:pt>
                <c:pt idx="2">
                  <c:v>0.0174</c:v>
                </c:pt>
                <c:pt idx="3">
                  <c:v>0.0176</c:v>
                </c:pt>
                <c:pt idx="4">
                  <c:v>0.0172</c:v>
                </c:pt>
                <c:pt idx="5">
                  <c:v>0.0176</c:v>
                </c:pt>
                <c:pt idx="6">
                  <c:v>0.0182</c:v>
                </c:pt>
                <c:pt idx="7">
                  <c:v>0.018</c:v>
                </c:pt>
                <c:pt idx="8">
                  <c:v>0.0182</c:v>
                </c:pt>
                <c:pt idx="9">
                  <c:v>0.0184</c:v>
                </c:pt>
                <c:pt idx="10">
                  <c:v>0.0432</c:v>
                </c:pt>
                <c:pt idx="11">
                  <c:v>0.0208</c:v>
                </c:pt>
                <c:pt idx="12">
                  <c:v>0.0224</c:v>
                </c:pt>
                <c:pt idx="13">
                  <c:v>0.0224</c:v>
                </c:pt>
                <c:pt idx="14">
                  <c:v>0.0224</c:v>
                </c:pt>
                <c:pt idx="15">
                  <c:v>0.0224</c:v>
                </c:pt>
                <c:pt idx="16">
                  <c:v>0.0416</c:v>
                </c:pt>
                <c:pt idx="17">
                  <c:v>0.0036</c:v>
                </c:pt>
                <c:pt idx="18">
                  <c:v>0.01</c:v>
                </c:pt>
                <c:pt idx="19">
                  <c:v>0.016</c:v>
                </c:pt>
                <c:pt idx="20">
                  <c:v>0.0116</c:v>
                </c:pt>
                <c:pt idx="21">
                  <c:v>0.0114</c:v>
                </c:pt>
                <c:pt idx="22">
                  <c:v>0.0136</c:v>
                </c:pt>
                <c:pt idx="23">
                  <c:v>0.0076</c:v>
                </c:pt>
                <c:pt idx="24">
                  <c:v>0.0088</c:v>
                </c:pt>
                <c:pt idx="25">
                  <c:v>0.0086</c:v>
                </c:pt>
                <c:pt idx="26">
                  <c:v>0.0124</c:v>
                </c:pt>
                <c:pt idx="27">
                  <c:v>0.0214</c:v>
                </c:pt>
              </c:numCache>
            </c:numRef>
          </c:val>
          <c:smooth val="0"/>
        </c:ser>
        <c:marker val="1"/>
        <c:axId val="62181862"/>
        <c:axId val="22765847"/>
      </c:lineChart>
      <c:catAx>
        <c:axId val="6218186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5847"/>
        <c:crosses val="autoZero"/>
        <c:auto val="1"/>
        <c:lblOffset val="100"/>
        <c:noMultiLvlLbl val="0"/>
      </c:catAx>
      <c:valAx>
        <c:axId val="22765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186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3566032"/>
        <c:axId val="320942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0.02481835110685283</c:v>
                </c:pt>
                <c:pt idx="1">
                  <c:v>0.044326528864687804</c:v>
                </c:pt>
                <c:pt idx="2">
                  <c:v>0.0760646277086395</c:v>
                </c:pt>
                <c:pt idx="3">
                  <c:v>0.1254093696511202</c:v>
                </c:pt>
                <c:pt idx="4">
                  <c:v>0.1986577199388961</c:v>
                </c:pt>
                <c:pt idx="5">
                  <c:v>0.3023494124738533</c:v>
                </c:pt>
                <c:pt idx="6">
                  <c:v>0.4421208864850074</c:v>
                </c:pt>
                <c:pt idx="7">
                  <c:v>0.6211566742049516</c:v>
                </c:pt>
                <c:pt idx="8">
                  <c:v>0.8384738075601714</c:v>
                </c:pt>
                <c:pt idx="9">
                  <c:v>1.087441907905993</c:v>
                </c:pt>
                <c:pt idx="10">
                  <c:v>1.3550360573072033</c:v>
                </c:pt>
                <c:pt idx="11">
                  <c:v>1.622272695464304</c:v>
                </c:pt>
                <c:pt idx="12">
                  <c:v>1.866057776194079</c:v>
                </c:pt>
                <c:pt idx="13">
                  <c:v>2.062312785698612</c:v>
                </c:pt>
                <c:pt idx="14">
                  <c:v>2.189839086262554</c:v>
                </c:pt>
                <c:pt idx="15">
                  <c:v>2.2340767702480244</c:v>
                </c:pt>
                <c:pt idx="16">
                  <c:v>2.189839086262554</c:v>
                </c:pt>
                <c:pt idx="17">
                  <c:v>2.062312785698612</c:v>
                </c:pt>
                <c:pt idx="18">
                  <c:v>1.866057776194079</c:v>
                </c:pt>
                <c:pt idx="19">
                  <c:v>1.622272695464304</c:v>
                </c:pt>
                <c:pt idx="20">
                  <c:v>1.3550360573072031</c:v>
                </c:pt>
                <c:pt idx="21">
                  <c:v>1.0874419079059925</c:v>
                </c:pt>
                <c:pt idx="22">
                  <c:v>0.8384738075601714</c:v>
                </c:pt>
                <c:pt idx="23">
                  <c:v>0.6211566742049516</c:v>
                </c:pt>
                <c:pt idx="24">
                  <c:v>0.4421208864850076</c:v>
                </c:pt>
                <c:pt idx="25">
                  <c:v>0.3023494124738533</c:v>
                </c:pt>
                <c:pt idx="26">
                  <c:v>0.1986577199388961</c:v>
                </c:pt>
                <c:pt idx="27">
                  <c:v>0.1254093696511202</c:v>
                </c:pt>
                <c:pt idx="28">
                  <c:v>0.07606462770863945</c:v>
                </c:pt>
                <c:pt idx="29">
                  <c:v>0.04432652886468774</c:v>
                </c:pt>
                <c:pt idx="30">
                  <c:v>0.02481835110685281</c:v>
                </c:pt>
              </c:numCache>
            </c:numRef>
          </c:val>
          <c:smooth val="0"/>
        </c:ser>
        <c:axId val="20413146"/>
        <c:axId val="49500587"/>
      </c:lineChart>
      <c:catAx>
        <c:axId val="3566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094289"/>
        <c:crosses val="autoZero"/>
        <c:auto val="0"/>
        <c:lblOffset val="100"/>
        <c:tickLblSkip val="1"/>
        <c:noMultiLvlLbl val="0"/>
      </c:catAx>
      <c:valAx>
        <c:axId val="32094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6032"/>
        <c:crossesAt val="1"/>
        <c:crossBetween val="between"/>
        <c:dispUnits/>
      </c:valAx>
      <c:catAx>
        <c:axId val="20413146"/>
        <c:scaling>
          <c:orientation val="minMax"/>
        </c:scaling>
        <c:axPos val="b"/>
        <c:delete val="1"/>
        <c:majorTickMark val="in"/>
        <c:minorTickMark val="none"/>
        <c:tickLblPos val="nextTo"/>
        <c:crossAx val="49500587"/>
        <c:crosses val="autoZero"/>
        <c:auto val="0"/>
        <c:lblOffset val="100"/>
        <c:tickLblSkip val="1"/>
        <c:noMultiLvlLbl val="0"/>
      </c:catAx>
      <c:valAx>
        <c:axId val="495005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131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Tolerance'!$G$2:$G$29</c:f>
              <c:numCache>
                <c:ptCount val="28"/>
                <c:pt idx="0">
                  <c:v>0.0134</c:v>
                </c:pt>
                <c:pt idx="1">
                  <c:v>0.0152</c:v>
                </c:pt>
                <c:pt idx="2">
                  <c:v>0.0174</c:v>
                </c:pt>
                <c:pt idx="3">
                  <c:v>0.0176</c:v>
                </c:pt>
                <c:pt idx="4">
                  <c:v>0.0172</c:v>
                </c:pt>
                <c:pt idx="5">
                  <c:v>0.0176</c:v>
                </c:pt>
                <c:pt idx="6">
                  <c:v>0.0182</c:v>
                </c:pt>
                <c:pt idx="7">
                  <c:v>0.018</c:v>
                </c:pt>
                <c:pt idx="8">
                  <c:v>0.0182</c:v>
                </c:pt>
                <c:pt idx="9">
                  <c:v>0.0184</c:v>
                </c:pt>
                <c:pt idx="10">
                  <c:v>0.0432</c:v>
                </c:pt>
                <c:pt idx="11">
                  <c:v>0.0208</c:v>
                </c:pt>
                <c:pt idx="12">
                  <c:v>0.0224</c:v>
                </c:pt>
                <c:pt idx="13">
                  <c:v>0.0224</c:v>
                </c:pt>
                <c:pt idx="14">
                  <c:v>0.0224</c:v>
                </c:pt>
                <c:pt idx="15">
                  <c:v>0.0224</c:v>
                </c:pt>
                <c:pt idx="16">
                  <c:v>0.0416</c:v>
                </c:pt>
                <c:pt idx="17">
                  <c:v>0.0036</c:v>
                </c:pt>
                <c:pt idx="18">
                  <c:v>0.01</c:v>
                </c:pt>
                <c:pt idx="19">
                  <c:v>0.016</c:v>
                </c:pt>
                <c:pt idx="20">
                  <c:v>0.0116</c:v>
                </c:pt>
                <c:pt idx="21">
                  <c:v>0.0114</c:v>
                </c:pt>
                <c:pt idx="22">
                  <c:v>0.0136</c:v>
                </c:pt>
                <c:pt idx="23">
                  <c:v>0.0076</c:v>
                </c:pt>
                <c:pt idx="24">
                  <c:v>0.0088</c:v>
                </c:pt>
                <c:pt idx="25">
                  <c:v>0.0086</c:v>
                </c:pt>
                <c:pt idx="26">
                  <c:v>0.0124</c:v>
                </c:pt>
                <c:pt idx="27">
                  <c:v>0.0214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Gauss!$N$3:$N$30</c:f>
              <c:numCache>
                <c:ptCount val="2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Gauss!$O$3:$O$30</c:f>
              <c:numCache>
                <c:ptCount val="2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Gauss!$P$3:$P$30</c:f>
              <c:numCache>
                <c:ptCount val="28"/>
                <c:pt idx="0">
                  <c:v>0.008774999999999996</c:v>
                </c:pt>
                <c:pt idx="1">
                  <c:v>0.008774999999999996</c:v>
                </c:pt>
                <c:pt idx="2">
                  <c:v>0.008774999999999996</c:v>
                </c:pt>
                <c:pt idx="3">
                  <c:v>0.008774999999999996</c:v>
                </c:pt>
                <c:pt idx="4">
                  <c:v>0.008774999999999996</c:v>
                </c:pt>
                <c:pt idx="5">
                  <c:v>0.008774999999999996</c:v>
                </c:pt>
                <c:pt idx="6">
                  <c:v>0.008774999999999996</c:v>
                </c:pt>
                <c:pt idx="7">
                  <c:v>0.008774999999999996</c:v>
                </c:pt>
                <c:pt idx="8">
                  <c:v>0.008774999999999996</c:v>
                </c:pt>
                <c:pt idx="9">
                  <c:v>0.008774999999999996</c:v>
                </c:pt>
                <c:pt idx="10">
                  <c:v>0.008774999999999996</c:v>
                </c:pt>
                <c:pt idx="11">
                  <c:v>0.008774999999999996</c:v>
                </c:pt>
                <c:pt idx="12">
                  <c:v>0.008774999999999996</c:v>
                </c:pt>
                <c:pt idx="13">
                  <c:v>0.008774999999999996</c:v>
                </c:pt>
                <c:pt idx="14">
                  <c:v>0.008774999999999996</c:v>
                </c:pt>
                <c:pt idx="15">
                  <c:v>0.008774999999999996</c:v>
                </c:pt>
                <c:pt idx="16">
                  <c:v>0.008774999999999996</c:v>
                </c:pt>
                <c:pt idx="17">
                  <c:v>0.008774999999999996</c:v>
                </c:pt>
                <c:pt idx="18">
                  <c:v>0.008774999999999996</c:v>
                </c:pt>
                <c:pt idx="19">
                  <c:v>0.008774999999999996</c:v>
                </c:pt>
                <c:pt idx="20">
                  <c:v>0.008774999999999996</c:v>
                </c:pt>
                <c:pt idx="21">
                  <c:v>0.008774999999999996</c:v>
                </c:pt>
                <c:pt idx="22">
                  <c:v>0.008774999999999996</c:v>
                </c:pt>
                <c:pt idx="23">
                  <c:v>0.008774999999999996</c:v>
                </c:pt>
                <c:pt idx="24">
                  <c:v>0.008774999999999996</c:v>
                </c:pt>
                <c:pt idx="25">
                  <c:v>0.008774999999999996</c:v>
                </c:pt>
                <c:pt idx="26">
                  <c:v>0.008774999999999996</c:v>
                </c:pt>
                <c:pt idx="27">
                  <c:v>0.008774999999999996</c:v>
                </c:pt>
              </c:numCache>
            </c:numRef>
          </c:val>
          <c:smooth val="0"/>
        </c:ser>
        <c:marker val="1"/>
        <c:axId val="42852100"/>
        <c:axId val="50124581"/>
      </c:lineChart>
      <c:catAx>
        <c:axId val="42852100"/>
        <c:scaling>
          <c:orientation val="minMax"/>
        </c:scaling>
        <c:axPos val="b"/>
        <c:delete val="1"/>
        <c:majorTickMark val="out"/>
        <c:minorTickMark val="none"/>
        <c:tickLblPos val="nextTo"/>
        <c:crossAx val="50124581"/>
        <c:crosses val="autoZero"/>
        <c:auto val="1"/>
        <c:lblOffset val="100"/>
        <c:noMultiLvlLbl val="0"/>
      </c:catAx>
      <c:valAx>
        <c:axId val="5012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852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468046"/>
        <c:axId val="335592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597624"/>
        <c:axId val="33943161"/>
      </c:lineChart>
      <c:catAx>
        <c:axId val="4846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559231"/>
        <c:crosses val="autoZero"/>
        <c:auto val="0"/>
        <c:lblOffset val="100"/>
        <c:tickLblSkip val="1"/>
        <c:noMultiLvlLbl val="0"/>
      </c:catAx>
      <c:valAx>
        <c:axId val="33559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68046"/>
        <c:crossesAt val="1"/>
        <c:crossBetween val="between"/>
        <c:dispUnits/>
      </c:valAx>
      <c:catAx>
        <c:axId val="33597624"/>
        <c:scaling>
          <c:orientation val="minMax"/>
        </c:scaling>
        <c:axPos val="b"/>
        <c:delete val="1"/>
        <c:majorTickMark val="in"/>
        <c:minorTickMark val="none"/>
        <c:tickLblPos val="nextTo"/>
        <c:crossAx val="33943161"/>
        <c:crosses val="autoZero"/>
        <c:auto val="0"/>
        <c:lblOffset val="100"/>
        <c:tickLblSkip val="1"/>
        <c:noMultiLvlLbl val="0"/>
      </c:catAx>
      <c:valAx>
        <c:axId val="339431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976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052994"/>
        <c:axId val="65041491"/>
      </c:scatterChart>
      <c:valAx>
        <c:axId val="37052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1491"/>
        <c:crosses val="max"/>
        <c:crossBetween val="midCat"/>
        <c:dispUnits/>
      </c:valAx>
      <c:valAx>
        <c:axId val="65041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529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502508"/>
        <c:axId val="3386938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326.01370612837127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389046"/>
        <c:axId val="59065959"/>
      </c:scatterChart>
      <c:valAx>
        <c:axId val="48502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9389"/>
        <c:crosses val="max"/>
        <c:crossBetween val="midCat"/>
        <c:dispUnits/>
      </c:valAx>
      <c:valAx>
        <c:axId val="33869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2508"/>
        <c:crosses val="max"/>
        <c:crossBetween val="midCat"/>
        <c:dispUnits/>
      </c:valAx>
      <c:valAx>
        <c:axId val="36389046"/>
        <c:scaling>
          <c:orientation val="minMax"/>
        </c:scaling>
        <c:axPos val="b"/>
        <c:delete val="1"/>
        <c:majorTickMark val="in"/>
        <c:minorTickMark val="none"/>
        <c:tickLblPos val="nextTo"/>
        <c:crossAx val="59065959"/>
        <c:crosses val="max"/>
        <c:crossBetween val="midCat"/>
        <c:dispUnits/>
      </c:valAx>
      <c:valAx>
        <c:axId val="59065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3890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0956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895350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695325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2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21.772649444616416</v>
      </c>
      <c r="C2" s="51">
        <v>42.709852267224846</v>
      </c>
      <c r="D2" s="51">
        <v>-8.456698508728547</v>
      </c>
      <c r="E2" s="51">
        <v>0.57802032</v>
      </c>
      <c r="F2" s="51">
        <v>-0.78843618</v>
      </c>
      <c r="G2" s="51">
        <v>-0.21038275</v>
      </c>
    </row>
    <row r="3" spans="1:7" ht="12.75">
      <c r="A3" t="s">
        <v>58</v>
      </c>
      <c r="B3" s="51">
        <v>24.43658586235343</v>
      </c>
      <c r="C3" s="51">
        <v>45.44508335477252</v>
      </c>
      <c r="D3" s="51">
        <v>-9.426166179333544</v>
      </c>
      <c r="E3" s="51">
        <v>0.55759556</v>
      </c>
      <c r="F3" s="51">
        <v>-0.80492188</v>
      </c>
      <c r="G3" s="51">
        <v>-0.20294819</v>
      </c>
    </row>
    <row r="4" spans="1:7" ht="12.75">
      <c r="A4" t="s">
        <v>59</v>
      </c>
      <c r="B4" s="51">
        <v>27.415029572897737</v>
      </c>
      <c r="C4" s="51">
        <v>47.78834559269768</v>
      </c>
      <c r="D4" s="51">
        <v>-10.510300103553458</v>
      </c>
      <c r="E4" s="51">
        <v>0.53657544</v>
      </c>
      <c r="F4" s="51">
        <v>-0.82094195</v>
      </c>
      <c r="G4" s="51">
        <v>-0.19529749</v>
      </c>
    </row>
    <row r="5" spans="1:7" ht="12.75">
      <c r="A5" t="s">
        <v>60</v>
      </c>
      <c r="B5" s="51">
        <v>30.64847580647692</v>
      </c>
      <c r="C5" s="51">
        <v>49.71215091668188</v>
      </c>
      <c r="D5" s="51">
        <v>-11.687134946082978</v>
      </c>
      <c r="E5" s="51">
        <v>0.58001097</v>
      </c>
      <c r="F5" s="51">
        <v>-0.78677902</v>
      </c>
      <c r="G5" s="51">
        <v>-0.21110673</v>
      </c>
    </row>
    <row r="6" spans="1:7" ht="12.75">
      <c r="A6" t="s">
        <v>61</v>
      </c>
      <c r="B6" s="51">
        <v>33.516384712435965</v>
      </c>
      <c r="C6" s="51">
        <v>50.99894449690732</v>
      </c>
      <c r="D6" s="51">
        <v>-12.730914286953066</v>
      </c>
      <c r="E6" s="51">
        <v>-0.58092607</v>
      </c>
      <c r="F6" s="51">
        <v>-0.78601407</v>
      </c>
      <c r="G6" s="51">
        <v>0.2114398</v>
      </c>
    </row>
    <row r="7" spans="1:7" ht="12.75">
      <c r="A7" t="s">
        <v>62</v>
      </c>
      <c r="B7" s="51">
        <v>42.79963067242336</v>
      </c>
      <c r="C7" s="51">
        <v>52.853114184143564</v>
      </c>
      <c r="D7" s="51">
        <v>-16.109882117039238</v>
      </c>
      <c r="E7" s="51">
        <v>0.5971041</v>
      </c>
      <c r="F7" s="51">
        <v>-0.77216252</v>
      </c>
      <c r="G7" s="51">
        <v>-0.21732864</v>
      </c>
    </row>
    <row r="8" spans="1:7" ht="12.75">
      <c r="A8" t="s">
        <v>63</v>
      </c>
      <c r="B8" s="51">
        <v>46.500536727413774</v>
      </c>
      <c r="C8" s="51">
        <v>52.67865090754604</v>
      </c>
      <c r="D8" s="51">
        <v>-17.456847923606684</v>
      </c>
      <c r="E8" s="51">
        <v>0.5912277</v>
      </c>
      <c r="F8" s="51">
        <v>-0.77726646</v>
      </c>
      <c r="G8" s="51">
        <v>-0.21518982</v>
      </c>
    </row>
    <row r="9" spans="1:7" ht="12.75">
      <c r="A9" t="s">
        <v>64</v>
      </c>
      <c r="B9" s="51">
        <v>50.1618637238965</v>
      </c>
      <c r="C9" s="51">
        <v>52.073418446306775</v>
      </c>
      <c r="D9" s="51">
        <v>-18.789394146326558</v>
      </c>
      <c r="E9" s="51">
        <v>0.57922861</v>
      </c>
      <c r="F9" s="51">
        <v>-0.78743131</v>
      </c>
      <c r="G9" s="51">
        <v>-0.21082253</v>
      </c>
    </row>
    <row r="10" spans="1:7" ht="12.75">
      <c r="A10" t="s">
        <v>65</v>
      </c>
      <c r="B10" s="51">
        <v>53.75901072703864</v>
      </c>
      <c r="C10" s="51">
        <v>51.125593421517735</v>
      </c>
      <c r="D10" s="51">
        <v>-20.098711253776493</v>
      </c>
      <c r="E10" s="51">
        <v>0.56724406</v>
      </c>
      <c r="F10" s="51">
        <v>-0.79725042</v>
      </c>
      <c r="G10" s="51">
        <v>-0.20646054</v>
      </c>
    </row>
    <row r="11" spans="1:7" ht="12.75">
      <c r="A11" t="s">
        <v>66</v>
      </c>
      <c r="B11" s="51">
        <v>57.286214139940455</v>
      </c>
      <c r="C11" s="51">
        <v>49.91478886208989</v>
      </c>
      <c r="D11" s="51">
        <v>-21.382558083109593</v>
      </c>
      <c r="E11" s="51">
        <v>0.51892443</v>
      </c>
      <c r="F11" s="51">
        <v>-0.83369308</v>
      </c>
      <c r="G11" s="51">
        <v>-0.18887373</v>
      </c>
    </row>
    <row r="12" spans="1:7" ht="12.75">
      <c r="A12" t="s">
        <v>67</v>
      </c>
      <c r="B12" s="51">
        <v>69.94098040925691</v>
      </c>
      <c r="C12" s="51">
        <v>43.400835951182806</v>
      </c>
      <c r="D12" s="51">
        <v>-25.988403529653695</v>
      </c>
      <c r="E12" s="51">
        <v>-0.21650946</v>
      </c>
      <c r="F12" s="51">
        <v>-0.97309493</v>
      </c>
      <c r="G12" s="51">
        <v>0.078803</v>
      </c>
    </row>
    <row r="13" spans="1:7" ht="12.75">
      <c r="A13" t="s">
        <v>68</v>
      </c>
      <c r="B13" s="51">
        <v>77.11894706947464</v>
      </c>
      <c r="C13" s="51">
        <v>37.82149803938742</v>
      </c>
      <c r="D13" s="51">
        <v>-28.600989544711133</v>
      </c>
      <c r="E13" s="51">
        <v>0.08171726</v>
      </c>
      <c r="F13" s="51">
        <v>-0.99621162</v>
      </c>
      <c r="G13" s="51">
        <v>-0.02974399</v>
      </c>
    </row>
    <row r="14" spans="1:7" ht="12.75">
      <c r="A14" t="s">
        <v>69</v>
      </c>
      <c r="B14" s="51">
        <v>79.8749858536671</v>
      </c>
      <c r="C14" s="51">
        <v>35.184670746332735</v>
      </c>
      <c r="D14" s="51">
        <v>-29.604167629126596</v>
      </c>
      <c r="E14" s="51">
        <v>-0.01663493</v>
      </c>
      <c r="F14" s="51">
        <v>-0.99984331</v>
      </c>
      <c r="G14" s="51">
        <v>0.00605318</v>
      </c>
    </row>
    <row r="15" spans="1:7" ht="12.75">
      <c r="A15" t="s">
        <v>70</v>
      </c>
      <c r="B15" s="51">
        <v>82.47511154515433</v>
      </c>
      <c r="C15" s="51">
        <v>32.374144586977316</v>
      </c>
      <c r="D15" s="51">
        <v>-30.550476979933208</v>
      </c>
      <c r="E15" s="51">
        <v>-0.0188093</v>
      </c>
      <c r="F15" s="51">
        <v>-0.99979966</v>
      </c>
      <c r="G15" s="51">
        <v>0.00684458</v>
      </c>
    </row>
    <row r="16" spans="1:7" ht="12.75">
      <c r="A16" t="s">
        <v>71</v>
      </c>
      <c r="B16" s="51">
        <v>84.90741774780783</v>
      </c>
      <c r="C16" s="51">
        <v>29.398360090344333</v>
      </c>
      <c r="D16" s="51">
        <v>-31.435634016111443</v>
      </c>
      <c r="E16" s="51">
        <v>-0.08192171</v>
      </c>
      <c r="F16" s="51">
        <v>-0.99619269</v>
      </c>
      <c r="G16" s="51">
        <v>0.02981557</v>
      </c>
    </row>
    <row r="17" spans="1:7" ht="12.75">
      <c r="A17" t="s">
        <v>72</v>
      </c>
      <c r="B17" s="51">
        <v>90.35346625706981</v>
      </c>
      <c r="C17" s="51">
        <v>20.951445444586597</v>
      </c>
      <c r="D17" s="51">
        <v>-33.417978878160326</v>
      </c>
      <c r="E17" s="51">
        <v>-0.06856743</v>
      </c>
      <c r="F17" s="51">
        <v>-0.99733432</v>
      </c>
      <c r="G17" s="51">
        <v>0.02495502</v>
      </c>
    </row>
    <row r="18" spans="1:7" ht="12.75">
      <c r="A18" t="s">
        <v>73</v>
      </c>
      <c r="B18" s="51">
        <v>93.2581689218552</v>
      </c>
      <c r="C18" s="51">
        <v>-21.436571769279517</v>
      </c>
      <c r="D18" s="51">
        <v>-34.47526917946647</v>
      </c>
      <c r="E18" s="51">
        <v>0.18941104</v>
      </c>
      <c r="F18" s="51">
        <v>-0.97947464</v>
      </c>
      <c r="G18" s="51">
        <v>-0.06894119</v>
      </c>
    </row>
    <row r="19" spans="1:7" ht="12.75">
      <c r="A19" t="s">
        <v>74</v>
      </c>
      <c r="B19" s="51">
        <v>88.09360006307287</v>
      </c>
      <c r="C19" s="51">
        <v>-30.066749118233826</v>
      </c>
      <c r="D19" s="51">
        <v>-32.595517673062496</v>
      </c>
      <c r="E19" s="51">
        <v>0.87804544</v>
      </c>
      <c r="F19" s="51">
        <v>0.35623611</v>
      </c>
      <c r="G19" s="51">
        <v>-0.31958104</v>
      </c>
    </row>
    <row r="20" spans="1:7" ht="12.75">
      <c r="A20" t="s">
        <v>75</v>
      </c>
      <c r="B20" s="51">
        <v>77.01069303439053</v>
      </c>
      <c r="C20" s="51">
        <v>-40.443261746295214</v>
      </c>
      <c r="D20" s="51">
        <v>-28.561514741838813</v>
      </c>
      <c r="E20" s="51">
        <v>0.53686455</v>
      </c>
      <c r="F20" s="51">
        <v>-0.82072772</v>
      </c>
      <c r="G20" s="51">
        <v>-0.19540336</v>
      </c>
    </row>
    <row r="21" spans="1:7" ht="12.75">
      <c r="A21" t="s">
        <v>76</v>
      </c>
      <c r="B21" s="51">
        <v>71.84123361613217</v>
      </c>
      <c r="C21" s="51">
        <v>-43.53131737525938</v>
      </c>
      <c r="D21" s="51">
        <v>-26.68012104847114</v>
      </c>
      <c r="E21" s="51">
        <v>0.09550931</v>
      </c>
      <c r="F21" s="51">
        <v>-0.99482131</v>
      </c>
      <c r="G21" s="51">
        <v>-0.03476387</v>
      </c>
    </row>
    <row r="22" spans="1:7" ht="12.75">
      <c r="A22" t="s">
        <v>77</v>
      </c>
      <c r="B22" s="51">
        <v>69.15705844673727</v>
      </c>
      <c r="C22" s="51">
        <v>-44.872142641370026</v>
      </c>
      <c r="D22" s="51">
        <v>-25.70310215183067</v>
      </c>
      <c r="E22" s="51">
        <v>0.47661373</v>
      </c>
      <c r="F22" s="51">
        <v>-0.86182721</v>
      </c>
      <c r="G22" s="51">
        <v>-0.17347397</v>
      </c>
    </row>
    <row r="23" spans="1:7" ht="12.75">
      <c r="A23" t="s">
        <v>78</v>
      </c>
      <c r="B23" s="51">
        <v>65.73274311477513</v>
      </c>
      <c r="C23" s="51">
        <v>-46.38085489275259</v>
      </c>
      <c r="D23" s="51">
        <v>-24.45683296841131</v>
      </c>
      <c r="E23" s="51">
        <v>0.46641981</v>
      </c>
      <c r="F23" s="51">
        <v>-0.86812029</v>
      </c>
      <c r="G23" s="51">
        <v>-0.16976371</v>
      </c>
    </row>
    <row r="24" spans="1:7" ht="12.75">
      <c r="A24" t="s">
        <v>79</v>
      </c>
      <c r="B24" s="51">
        <v>62.25081466571095</v>
      </c>
      <c r="C24" s="51">
        <v>-47.73387166491013</v>
      </c>
      <c r="D24" s="51">
        <v>-23.18952224695162</v>
      </c>
      <c r="E24" s="51">
        <v>0.55998409</v>
      </c>
      <c r="F24" s="51">
        <v>-0.80304171</v>
      </c>
      <c r="G24" s="51">
        <v>-0.20381814</v>
      </c>
    </row>
    <row r="25" spans="1:7" ht="12.75">
      <c r="A25" t="s">
        <v>80</v>
      </c>
      <c r="B25" s="51">
        <v>47.841036422934096</v>
      </c>
      <c r="C25" s="51">
        <v>-51.23864445082158</v>
      </c>
      <c r="D25" s="51">
        <v>-17.94469413954553</v>
      </c>
      <c r="E25" s="51">
        <v>0.73343595</v>
      </c>
      <c r="F25" s="51">
        <v>-0.62514792</v>
      </c>
      <c r="G25" s="51">
        <v>-0.26694903</v>
      </c>
    </row>
    <row r="26" spans="1:7" ht="12.75">
      <c r="A26" t="s">
        <v>81</v>
      </c>
      <c r="B26" s="51">
        <v>44.136318265495895</v>
      </c>
      <c r="C26" s="51">
        <v>-51.22768222294679</v>
      </c>
      <c r="D26" s="51">
        <v>-16.596378339217818</v>
      </c>
      <c r="E26" s="51">
        <v>0.70205278</v>
      </c>
      <c r="F26" s="51">
        <v>-0.66470148</v>
      </c>
      <c r="G26" s="51">
        <v>-0.25552658</v>
      </c>
    </row>
    <row r="27" spans="1:7" ht="12.75">
      <c r="A27" t="s">
        <v>82</v>
      </c>
      <c r="B27" s="51">
        <v>40.472759847621475</v>
      </c>
      <c r="C27" s="51">
        <v>-50.655765172178526</v>
      </c>
      <c r="D27" s="51">
        <v>-15.262975457870478</v>
      </c>
      <c r="E27" s="51">
        <v>0.59172235</v>
      </c>
      <c r="F27" s="51">
        <v>-0.77684007</v>
      </c>
      <c r="G27" s="51">
        <v>-0.21536985</v>
      </c>
    </row>
    <row r="28" spans="1:7" ht="12.75">
      <c r="A28" t="s">
        <v>83</v>
      </c>
      <c r="B28" s="51">
        <v>28.68619585971586</v>
      </c>
      <c r="C28" s="51">
        <v>-42.94639714677152</v>
      </c>
      <c r="D28" s="51">
        <v>-10.972888561938573</v>
      </c>
      <c r="E28" s="51">
        <v>0.40361333</v>
      </c>
      <c r="F28" s="51">
        <v>-0.90305894</v>
      </c>
      <c r="G28" s="51">
        <v>-0.14690413</v>
      </c>
    </row>
    <row r="29" spans="1:7" ht="12.75">
      <c r="A29" t="s">
        <v>84</v>
      </c>
      <c r="B29" s="51">
        <v>26.69107882891478</v>
      </c>
      <c r="C29" s="51">
        <v>-39.63177444193481</v>
      </c>
      <c r="D29" s="51">
        <v>-10.246830509537432</v>
      </c>
      <c r="E29" s="51">
        <v>-0.52042789</v>
      </c>
      <c r="F29" s="51">
        <v>-0.83263162</v>
      </c>
      <c r="G29" s="51">
        <v>0.18941857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2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21.776499999999995</v>
      </c>
      <c r="C2" s="51">
        <v>42.7046</v>
      </c>
      <c r="D2" s="51">
        <v>-8.458100000000005</v>
      </c>
      <c r="E2" s="51">
        <v>0.03</v>
      </c>
      <c r="F2" s="51">
        <v>-0.03</v>
      </c>
      <c r="G2" s="51">
        <v>0.0134</v>
      </c>
    </row>
    <row r="3" spans="1:7" ht="12.75">
      <c r="A3" t="s">
        <v>58</v>
      </c>
      <c r="B3" s="51">
        <v>24.440800000000003</v>
      </c>
      <c r="C3" s="51">
        <v>45.439</v>
      </c>
      <c r="D3" s="51">
        <v>-9.427699999999998</v>
      </c>
      <c r="E3" s="51">
        <v>0.03</v>
      </c>
      <c r="F3" s="51">
        <v>-0.03</v>
      </c>
      <c r="G3" s="51">
        <v>0.0152</v>
      </c>
    </row>
    <row r="4" spans="1:7" ht="12.75">
      <c r="A4" t="s">
        <v>59</v>
      </c>
      <c r="B4" s="51">
        <v>27.419700000000002</v>
      </c>
      <c r="C4" s="51">
        <v>47.781200000000005</v>
      </c>
      <c r="D4" s="51">
        <v>-10.511999999999993</v>
      </c>
      <c r="E4" s="51">
        <v>0.03</v>
      </c>
      <c r="F4" s="51">
        <v>-0.03</v>
      </c>
      <c r="G4" s="51">
        <v>0.0174</v>
      </c>
    </row>
    <row r="5" spans="1:7" ht="12.75">
      <c r="A5" t="s">
        <v>60</v>
      </c>
      <c r="B5" s="51">
        <v>30.653600000000004</v>
      </c>
      <c r="C5" s="51">
        <v>49.7052</v>
      </c>
      <c r="D5" s="51">
        <v>-11.689</v>
      </c>
      <c r="E5" s="51">
        <v>0.03</v>
      </c>
      <c r="F5" s="51">
        <v>-0.03</v>
      </c>
      <c r="G5" s="51">
        <v>0.0176</v>
      </c>
    </row>
    <row r="6" spans="1:7" ht="12.75">
      <c r="A6" t="s">
        <v>61</v>
      </c>
      <c r="B6" s="51">
        <v>33.511399999999995</v>
      </c>
      <c r="C6" s="51">
        <v>50.99219999999999</v>
      </c>
      <c r="D6" s="51">
        <v>-12.729099999999999</v>
      </c>
      <c r="E6" s="51">
        <v>0.03</v>
      </c>
      <c r="F6" s="51">
        <v>-0.03</v>
      </c>
      <c r="G6" s="51">
        <v>0.0172</v>
      </c>
    </row>
    <row r="7" spans="1:7" ht="12.75">
      <c r="A7" t="s">
        <v>62</v>
      </c>
      <c r="B7" s="51">
        <v>42.8049</v>
      </c>
      <c r="C7" s="51">
        <v>52.8463</v>
      </c>
      <c r="D7" s="51">
        <v>-16.111799999999995</v>
      </c>
      <c r="E7" s="51">
        <v>0.03</v>
      </c>
      <c r="F7" s="51">
        <v>-0.03</v>
      </c>
      <c r="G7" s="51">
        <v>0.0176</v>
      </c>
    </row>
    <row r="8" spans="1:7" ht="12.75">
      <c r="A8" t="s">
        <v>63</v>
      </c>
      <c r="B8" s="51">
        <v>46.5059</v>
      </c>
      <c r="C8" s="51">
        <v>52.6716</v>
      </c>
      <c r="D8" s="51">
        <v>-17.458800000000004</v>
      </c>
      <c r="E8" s="51">
        <v>0.03</v>
      </c>
      <c r="F8" s="51">
        <v>-0.03</v>
      </c>
      <c r="G8" s="51">
        <v>0.0182</v>
      </c>
    </row>
    <row r="9" spans="1:7" ht="12.75">
      <c r="A9" t="s">
        <v>64</v>
      </c>
      <c r="B9" s="51">
        <v>50.16709999999999</v>
      </c>
      <c r="C9" s="51">
        <v>52.06629999999999</v>
      </c>
      <c r="D9" s="51">
        <v>-18.7913</v>
      </c>
      <c r="E9" s="51">
        <v>0.03</v>
      </c>
      <c r="F9" s="51">
        <v>-0.03</v>
      </c>
      <c r="G9" s="51">
        <v>0.018</v>
      </c>
    </row>
    <row r="10" spans="1:7" ht="12.75">
      <c r="A10" t="s">
        <v>65</v>
      </c>
      <c r="B10" s="51">
        <v>53.7642</v>
      </c>
      <c r="C10" s="51">
        <v>51.1183</v>
      </c>
      <c r="D10" s="51">
        <v>-20.1006</v>
      </c>
      <c r="E10" s="51">
        <v>0.03</v>
      </c>
      <c r="F10" s="51">
        <v>-0.03</v>
      </c>
      <c r="G10" s="51">
        <v>0.0182</v>
      </c>
    </row>
    <row r="11" spans="1:7" ht="12.75">
      <c r="A11" t="s">
        <v>66</v>
      </c>
      <c r="B11" s="51">
        <v>57.291000000000004</v>
      </c>
      <c r="C11" s="51">
        <v>49.9071</v>
      </c>
      <c r="D11" s="51">
        <v>-21.3843</v>
      </c>
      <c r="E11" s="51">
        <v>0.03</v>
      </c>
      <c r="F11" s="51">
        <v>-0.03</v>
      </c>
      <c r="G11" s="51">
        <v>0.0184</v>
      </c>
    </row>
    <row r="12" spans="1:7" ht="12.75">
      <c r="A12" t="s">
        <v>67</v>
      </c>
      <c r="B12" s="51">
        <v>69.9363</v>
      </c>
      <c r="C12" s="51">
        <v>43.3798</v>
      </c>
      <c r="D12" s="51">
        <v>-25.9867</v>
      </c>
      <c r="E12" s="51">
        <v>0.03</v>
      </c>
      <c r="F12" s="51">
        <v>-0.03</v>
      </c>
      <c r="G12" s="51">
        <v>0.0432</v>
      </c>
    </row>
    <row r="13" spans="1:7" ht="12.75">
      <c r="A13" t="s">
        <v>68</v>
      </c>
      <c r="B13" s="51">
        <v>77.1198</v>
      </c>
      <c r="C13" s="51">
        <v>37.8111</v>
      </c>
      <c r="D13" s="51">
        <v>-28.6013</v>
      </c>
      <c r="E13" s="51">
        <v>0.03</v>
      </c>
      <c r="F13" s="51">
        <v>-0.03</v>
      </c>
      <c r="G13" s="51">
        <v>0.0208</v>
      </c>
    </row>
    <row r="14" spans="1:7" ht="12.75">
      <c r="A14" t="s">
        <v>69</v>
      </c>
      <c r="B14" s="51">
        <v>79.8748</v>
      </c>
      <c r="C14" s="51">
        <v>35.1735</v>
      </c>
      <c r="D14" s="51">
        <v>-29.6041</v>
      </c>
      <c r="E14" s="51">
        <v>0.03</v>
      </c>
      <c r="F14" s="51">
        <v>-0.03</v>
      </c>
      <c r="G14" s="51">
        <v>0.0224</v>
      </c>
    </row>
    <row r="15" spans="1:7" ht="12.75">
      <c r="A15" t="s">
        <v>70</v>
      </c>
      <c r="B15" s="51">
        <v>82.4749</v>
      </c>
      <c r="C15" s="51">
        <v>32.3629</v>
      </c>
      <c r="D15" s="51">
        <v>-30.550400000000064</v>
      </c>
      <c r="E15" s="51">
        <v>0.03</v>
      </c>
      <c r="F15" s="51">
        <v>-0.03</v>
      </c>
      <c r="G15" s="51">
        <v>0.0224</v>
      </c>
    </row>
    <row r="16" spans="1:7" ht="12.75">
      <c r="A16" t="s">
        <v>71</v>
      </c>
      <c r="B16" s="51">
        <v>84.9065</v>
      </c>
      <c r="C16" s="51">
        <v>29.387199999999996</v>
      </c>
      <c r="D16" s="51">
        <v>-31.435300000000076</v>
      </c>
      <c r="E16" s="51">
        <v>0.03</v>
      </c>
      <c r="F16" s="51">
        <v>-0.03</v>
      </c>
      <c r="G16" s="51">
        <v>0.0224</v>
      </c>
    </row>
    <row r="17" spans="1:7" ht="12.75">
      <c r="A17" t="s">
        <v>72</v>
      </c>
      <c r="B17" s="51">
        <v>90.3527</v>
      </c>
      <c r="C17" s="51">
        <v>20.940299999999997</v>
      </c>
      <c r="D17" s="51">
        <v>-33.417700000000096</v>
      </c>
      <c r="E17" s="51">
        <v>0.03</v>
      </c>
      <c r="F17" s="51">
        <v>-0.03</v>
      </c>
      <c r="G17" s="51">
        <v>0.0224</v>
      </c>
    </row>
    <row r="18" spans="1:7" ht="12.75">
      <c r="A18" t="s">
        <v>73</v>
      </c>
      <c r="B18" s="51">
        <v>93.26209999999998</v>
      </c>
      <c r="C18" s="51">
        <v>-21.45690000000007</v>
      </c>
      <c r="D18" s="51">
        <v>-34.47670000000001</v>
      </c>
      <c r="E18" s="51">
        <v>0.03</v>
      </c>
      <c r="F18" s="51">
        <v>-0.03</v>
      </c>
      <c r="G18" s="51">
        <v>0.0416</v>
      </c>
    </row>
    <row r="19" spans="1:7" ht="12.75">
      <c r="A19" t="s">
        <v>74</v>
      </c>
      <c r="B19" s="51">
        <v>88.09519999999996</v>
      </c>
      <c r="C19" s="51">
        <v>-30.066100000000056</v>
      </c>
      <c r="D19" s="51">
        <v>-32.59610000000001</v>
      </c>
      <c r="E19" s="51">
        <v>0.03</v>
      </c>
      <c r="F19" s="51">
        <v>-0.03</v>
      </c>
      <c r="G19" s="51">
        <v>0.0036</v>
      </c>
    </row>
    <row r="20" spans="1:7" ht="12.75">
      <c r="A20" t="s">
        <v>75</v>
      </c>
      <c r="B20" s="51">
        <v>77.01339999999995</v>
      </c>
      <c r="C20" s="51">
        <v>-40.447400000000044</v>
      </c>
      <c r="D20" s="51">
        <v>-28.5625</v>
      </c>
      <c r="E20" s="51">
        <v>0.03</v>
      </c>
      <c r="F20" s="51">
        <v>-0.03</v>
      </c>
      <c r="G20" s="51">
        <v>0.01</v>
      </c>
    </row>
    <row r="21" spans="1:7" ht="12.75">
      <c r="A21" t="s">
        <v>76</v>
      </c>
      <c r="B21" s="51">
        <v>71.84199999999994</v>
      </c>
      <c r="C21" s="51">
        <v>-43.539300000000026</v>
      </c>
      <c r="D21" s="51">
        <v>-26.680400000000006</v>
      </c>
      <c r="E21" s="51">
        <v>0.03</v>
      </c>
      <c r="F21" s="51">
        <v>-0.03</v>
      </c>
      <c r="G21" s="51">
        <v>0.016</v>
      </c>
    </row>
    <row r="22" spans="1:7" ht="12.75">
      <c r="A22" t="s">
        <v>77</v>
      </c>
      <c r="B22" s="51">
        <v>69.15979999999996</v>
      </c>
      <c r="C22" s="51">
        <v>-44.87710000000002</v>
      </c>
      <c r="D22" s="51">
        <v>-25.70409999999999</v>
      </c>
      <c r="E22" s="51">
        <v>0.03</v>
      </c>
      <c r="F22" s="51">
        <v>-0.03</v>
      </c>
      <c r="G22" s="51">
        <v>0.0116</v>
      </c>
    </row>
    <row r="23" spans="1:7" ht="12.75">
      <c r="A23" t="s">
        <v>78</v>
      </c>
      <c r="B23" s="51">
        <v>65.73539999999994</v>
      </c>
      <c r="C23" s="51">
        <v>-46.385800000000025</v>
      </c>
      <c r="D23" s="51">
        <v>-24.457800000000006</v>
      </c>
      <c r="E23" s="51">
        <v>0.03</v>
      </c>
      <c r="F23" s="51">
        <v>-0.03</v>
      </c>
      <c r="G23" s="51">
        <v>0.0114</v>
      </c>
    </row>
    <row r="24" spans="1:7" ht="12.75">
      <c r="A24" t="s">
        <v>79</v>
      </c>
      <c r="B24" s="51">
        <v>62.25459999999995</v>
      </c>
      <c r="C24" s="51">
        <v>-47.739300000000014</v>
      </c>
      <c r="D24" s="51">
        <v>-23.190900000000006</v>
      </c>
      <c r="E24" s="51">
        <v>0.03</v>
      </c>
      <c r="F24" s="51">
        <v>-0.03</v>
      </c>
      <c r="G24" s="51">
        <v>0.0136</v>
      </c>
    </row>
    <row r="25" spans="1:7" ht="12.75">
      <c r="A25" t="s">
        <v>80</v>
      </c>
      <c r="B25" s="51">
        <v>47.843799999999945</v>
      </c>
      <c r="C25" s="51">
        <v>-51.241</v>
      </c>
      <c r="D25" s="51">
        <v>-17.94569999999999</v>
      </c>
      <c r="E25" s="51">
        <v>0.03</v>
      </c>
      <c r="F25" s="51">
        <v>-0.03</v>
      </c>
      <c r="G25" s="51">
        <v>0.0076</v>
      </c>
    </row>
    <row r="26" spans="1:7" ht="12.75">
      <c r="A26" t="s">
        <v>81</v>
      </c>
      <c r="B26" s="51">
        <v>44.13939999999993</v>
      </c>
      <c r="C26" s="51">
        <v>-51.23059999999999</v>
      </c>
      <c r="D26" s="51">
        <v>-16.5975</v>
      </c>
      <c r="E26" s="51">
        <v>0.03</v>
      </c>
      <c r="F26" s="51">
        <v>-0.03</v>
      </c>
      <c r="G26" s="51">
        <v>0.0088</v>
      </c>
    </row>
    <row r="27" spans="1:7" ht="12.75">
      <c r="A27" t="s">
        <v>82</v>
      </c>
      <c r="B27" s="51">
        <v>40.475299999999926</v>
      </c>
      <c r="C27" s="51">
        <v>-50.65909999999999</v>
      </c>
      <c r="D27" s="51">
        <v>-15.26390000000001</v>
      </c>
      <c r="E27" s="51">
        <v>0.03</v>
      </c>
      <c r="F27" s="51">
        <v>-0.03</v>
      </c>
      <c r="G27" s="51">
        <v>0.0086</v>
      </c>
    </row>
    <row r="28" spans="1:7" ht="12.75">
      <c r="A28" t="s">
        <v>83</v>
      </c>
      <c r="B28" s="51">
        <v>28.688699999999947</v>
      </c>
      <c r="C28" s="51">
        <v>-42.95199999999997</v>
      </c>
      <c r="D28" s="51">
        <v>-10.973799999999994</v>
      </c>
      <c r="E28" s="51">
        <v>0.03</v>
      </c>
      <c r="F28" s="51">
        <v>-0.03</v>
      </c>
      <c r="G28" s="51">
        <v>0.0124</v>
      </c>
    </row>
    <row r="29" spans="1:7" ht="12.75">
      <c r="A29" t="s">
        <v>84</v>
      </c>
      <c r="B29" s="51">
        <v>26.685499999999948</v>
      </c>
      <c r="C29" s="51">
        <v>-39.640699999999974</v>
      </c>
      <c r="D29" s="51">
        <v>-10.244800000000001</v>
      </c>
      <c r="E29" s="51">
        <v>0.03</v>
      </c>
      <c r="F29" s="51">
        <v>-0.03</v>
      </c>
      <c r="G29" s="51">
        <v>0.0214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4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7" width="16.0039062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39123.12386574074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28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0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0.008774999999999996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0.02161757355159061</v>
      </c>
      <c r="H8" s="5"/>
    </row>
    <row r="9" spans="5:8" ht="13.5">
      <c r="E9" s="53" t="s">
        <v>12</v>
      </c>
      <c r="F9" s="53"/>
      <c r="G9" s="26">
        <v>0.0018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0.01981757355159061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28</v>
      </c>
      <c r="N12" s="33">
        <v>28</v>
      </c>
      <c r="O12" s="3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0</v>
      </c>
      <c r="N13" s="33">
        <v>0</v>
      </c>
      <c r="O13" s="34">
        <v>0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28</v>
      </c>
      <c r="N15" s="33">
        <v>28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0.005363272586222934</v>
      </c>
      <c r="L18" s="31">
        <v>0.0006491182337704515</v>
      </c>
      <c r="M18" s="31">
        <v>0.002030509537430447</v>
      </c>
      <c r="N18" s="40">
        <v>0.02161757355159061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-0.005578828914831746</v>
      </c>
      <c r="L19" s="31">
        <v>-0.021035951182803103</v>
      </c>
      <c r="M19" s="31">
        <v>-0.0019520763933194019</v>
      </c>
      <c r="N19" s="40">
        <v>0.0018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0.01094210150105468</v>
      </c>
      <c r="L20" s="31">
        <v>0.021685069416573555</v>
      </c>
      <c r="M20" s="31">
        <v>0.003982585930749849</v>
      </c>
      <c r="N20" s="40">
        <v>0.01981757355159061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0.002011022882832693</v>
      </c>
      <c r="L22" s="31">
        <v>-0.007663023783776955</v>
      </c>
      <c r="M22" s="31">
        <v>-0.0007319591304042154</v>
      </c>
      <c r="N22" s="40">
        <v>0.008774999999999996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0.0036802602226533613</v>
      </c>
      <c r="L23" s="31">
        <v>0.00892119833471067</v>
      </c>
      <c r="M23" s="31">
        <v>0.001339507119775956</v>
      </c>
      <c r="N23" s="40">
        <v>0.009743016696979405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0.003138782870929548</v>
      </c>
      <c r="L24" s="31">
        <v>0.0046517368085096196</v>
      </c>
      <c r="M24" s="31">
        <v>0.0011424214755372435</v>
      </c>
      <c r="N24" s="40">
        <v>0.0043092170810777085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85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21.776499999999995</v>
      </c>
      <c r="D47" s="20">
        <v>42.7046</v>
      </c>
      <c r="E47" s="20">
        <v>-8.458100000000005</v>
      </c>
      <c r="F47" s="50">
        <v>0.0134</v>
      </c>
    </row>
    <row r="48" spans="2:6" ht="13.5">
      <c r="B48" s="23" t="s">
        <v>58</v>
      </c>
      <c r="C48" s="20">
        <v>24.440800000000003</v>
      </c>
      <c r="D48" s="20">
        <v>45.439</v>
      </c>
      <c r="E48" s="20">
        <v>-9.427699999999998</v>
      </c>
      <c r="F48" s="50">
        <v>0.0152</v>
      </c>
    </row>
    <row r="49" spans="2:6" ht="13.5">
      <c r="B49" s="23" t="s">
        <v>59</v>
      </c>
      <c r="C49" s="20">
        <v>27.419700000000002</v>
      </c>
      <c r="D49" s="20">
        <v>47.781200000000005</v>
      </c>
      <c r="E49" s="20">
        <v>-10.511999999999993</v>
      </c>
      <c r="F49" s="50">
        <v>0.0174</v>
      </c>
    </row>
    <row r="50" spans="2:6" ht="13.5">
      <c r="B50" s="23" t="s">
        <v>60</v>
      </c>
      <c r="C50" s="20">
        <v>30.653600000000004</v>
      </c>
      <c r="D50" s="20">
        <v>49.7052</v>
      </c>
      <c r="E50" s="20">
        <v>-11.689</v>
      </c>
      <c r="F50" s="50">
        <v>0.0176</v>
      </c>
    </row>
    <row r="51" spans="2:6" ht="13.5">
      <c r="B51" s="23" t="s">
        <v>61</v>
      </c>
      <c r="C51" s="20">
        <v>33.511399999999995</v>
      </c>
      <c r="D51" s="20">
        <v>50.99219999999999</v>
      </c>
      <c r="E51" s="20">
        <v>-12.729099999999999</v>
      </c>
      <c r="F51" s="50">
        <v>0.0172</v>
      </c>
    </row>
    <row r="52" spans="2:6" ht="13.5">
      <c r="B52" s="23" t="s">
        <v>62</v>
      </c>
      <c r="C52" s="20">
        <v>42.8049</v>
      </c>
      <c r="D52" s="20">
        <v>52.8463</v>
      </c>
      <c r="E52" s="20">
        <v>-16.111799999999995</v>
      </c>
      <c r="F52" s="50">
        <v>0.0176</v>
      </c>
    </row>
    <row r="53" spans="2:6" ht="13.5">
      <c r="B53" s="23" t="s">
        <v>63</v>
      </c>
      <c r="C53" s="20">
        <v>46.5059</v>
      </c>
      <c r="D53" s="20">
        <v>52.6716</v>
      </c>
      <c r="E53" s="20">
        <v>-17.458800000000004</v>
      </c>
      <c r="F53" s="50">
        <v>0.0182</v>
      </c>
    </row>
    <row r="54" spans="2:6" ht="13.5">
      <c r="B54" s="23" t="s">
        <v>64</v>
      </c>
      <c r="C54" s="20">
        <v>50.16709999999999</v>
      </c>
      <c r="D54" s="20">
        <v>52.06629999999999</v>
      </c>
      <c r="E54" s="20">
        <v>-18.7913</v>
      </c>
      <c r="F54" s="50">
        <v>0.018</v>
      </c>
    </row>
    <row r="55" spans="2:6" ht="13.5">
      <c r="B55" s="23" t="s">
        <v>65</v>
      </c>
      <c r="C55" s="20">
        <v>53.7642</v>
      </c>
      <c r="D55" s="20">
        <v>51.1183</v>
      </c>
      <c r="E55" s="20">
        <v>-20.1006</v>
      </c>
      <c r="F55" s="50">
        <v>0.0182</v>
      </c>
    </row>
    <row r="56" spans="2:6" ht="13.5">
      <c r="B56" s="23" t="s">
        <v>66</v>
      </c>
      <c r="C56" s="20">
        <v>57.291000000000004</v>
      </c>
      <c r="D56" s="20">
        <v>49.9071</v>
      </c>
      <c r="E56" s="20">
        <v>-21.3843</v>
      </c>
      <c r="F56" s="50">
        <v>0.0184</v>
      </c>
    </row>
    <row r="57" spans="2:6" ht="13.5">
      <c r="B57" s="23" t="s">
        <v>67</v>
      </c>
      <c r="C57" s="20">
        <v>69.9363</v>
      </c>
      <c r="D57" s="20">
        <v>43.3798</v>
      </c>
      <c r="E57" s="20">
        <v>-25.9867</v>
      </c>
      <c r="F57" s="50">
        <v>0.0432</v>
      </c>
    </row>
    <row r="58" spans="2:6" ht="13.5">
      <c r="B58" s="23" t="s">
        <v>68</v>
      </c>
      <c r="C58" s="20">
        <v>77.1198</v>
      </c>
      <c r="D58" s="20">
        <v>37.8111</v>
      </c>
      <c r="E58" s="20">
        <v>-28.6013</v>
      </c>
      <c r="F58" s="50">
        <v>0.0208</v>
      </c>
    </row>
    <row r="59" spans="2:6" ht="13.5">
      <c r="B59" s="23" t="s">
        <v>69</v>
      </c>
      <c r="C59" s="20">
        <v>79.8748</v>
      </c>
      <c r="D59" s="20">
        <v>35.1735</v>
      </c>
      <c r="E59" s="20">
        <v>-29.6041</v>
      </c>
      <c r="F59" s="50">
        <v>0.0224</v>
      </c>
    </row>
    <row r="60" spans="2:6" ht="13.5">
      <c r="B60" s="23" t="s">
        <v>70</v>
      </c>
      <c r="C60" s="20">
        <v>82.4749</v>
      </c>
      <c r="D60" s="20">
        <v>32.3629</v>
      </c>
      <c r="E60" s="20">
        <v>-30.550400000000064</v>
      </c>
      <c r="F60" s="50">
        <v>0.0224</v>
      </c>
    </row>
    <row r="61" spans="2:6" ht="13.5">
      <c r="B61" s="23" t="s">
        <v>71</v>
      </c>
      <c r="C61" s="20">
        <v>84.9065</v>
      </c>
      <c r="D61" s="20">
        <v>29.387199999999996</v>
      </c>
      <c r="E61" s="20">
        <v>-31.435300000000076</v>
      </c>
      <c r="F61" s="50">
        <v>0.0224</v>
      </c>
    </row>
    <row r="62" spans="2:6" ht="13.5">
      <c r="B62" s="23" t="s">
        <v>72</v>
      </c>
      <c r="C62" s="20">
        <v>90.3527</v>
      </c>
      <c r="D62" s="20">
        <v>20.940299999999997</v>
      </c>
      <c r="E62" s="20">
        <v>-33.417700000000096</v>
      </c>
      <c r="F62" s="50">
        <v>0.0224</v>
      </c>
    </row>
    <row r="63" spans="2:6" ht="13.5">
      <c r="B63" s="23" t="s">
        <v>73</v>
      </c>
      <c r="C63" s="20">
        <v>93.26209999999998</v>
      </c>
      <c r="D63" s="20">
        <v>-21.45690000000007</v>
      </c>
      <c r="E63" s="20">
        <v>-34.47670000000001</v>
      </c>
      <c r="F63" s="50">
        <v>0.0416</v>
      </c>
    </row>
    <row r="64" spans="2:6" ht="13.5">
      <c r="B64" s="23" t="s">
        <v>74</v>
      </c>
      <c r="C64" s="20">
        <v>88.09519999999996</v>
      </c>
      <c r="D64" s="20">
        <v>-30.066100000000056</v>
      </c>
      <c r="E64" s="20">
        <v>-32.59610000000001</v>
      </c>
      <c r="F64" s="50">
        <v>0.0036</v>
      </c>
    </row>
    <row r="65" spans="2:6" ht="13.5">
      <c r="B65" s="23" t="s">
        <v>75</v>
      </c>
      <c r="C65" s="20">
        <v>77.01339999999995</v>
      </c>
      <c r="D65" s="20">
        <v>-40.447400000000044</v>
      </c>
      <c r="E65" s="20">
        <v>-28.5625</v>
      </c>
      <c r="F65" s="50">
        <v>0.01</v>
      </c>
    </row>
    <row r="66" spans="2:6" ht="13.5">
      <c r="B66" s="23" t="s">
        <v>76</v>
      </c>
      <c r="C66" s="20">
        <v>71.84199999999994</v>
      </c>
      <c r="D66" s="20">
        <v>-43.539300000000026</v>
      </c>
      <c r="E66" s="20">
        <v>-26.680400000000006</v>
      </c>
      <c r="F66" s="50">
        <v>0.016</v>
      </c>
    </row>
    <row r="67" spans="2:6" ht="13.5">
      <c r="B67" s="23" t="s">
        <v>77</v>
      </c>
      <c r="C67" s="20">
        <v>69.15979999999996</v>
      </c>
      <c r="D67" s="20">
        <v>-44.87710000000002</v>
      </c>
      <c r="E67" s="20">
        <v>-25.70409999999999</v>
      </c>
      <c r="F67" s="50">
        <v>0.0116</v>
      </c>
    </row>
    <row r="68" spans="2:6" ht="13.5">
      <c r="B68" s="23" t="s">
        <v>78</v>
      </c>
      <c r="C68" s="20">
        <v>65.73539999999994</v>
      </c>
      <c r="D68" s="20">
        <v>-46.385800000000025</v>
      </c>
      <c r="E68" s="20">
        <v>-24.457800000000006</v>
      </c>
      <c r="F68" s="50">
        <v>0.0114</v>
      </c>
    </row>
    <row r="69" spans="2:6" ht="13.5">
      <c r="B69" s="23" t="s">
        <v>79</v>
      </c>
      <c r="C69" s="20">
        <v>62.25459999999995</v>
      </c>
      <c r="D69" s="20">
        <v>-47.739300000000014</v>
      </c>
      <c r="E69" s="20">
        <v>-23.190900000000006</v>
      </c>
      <c r="F69" s="50">
        <v>0.0136</v>
      </c>
    </row>
    <row r="70" spans="2:6" ht="13.5">
      <c r="B70" s="23" t="s">
        <v>80</v>
      </c>
      <c r="C70" s="20">
        <v>47.843799999999945</v>
      </c>
      <c r="D70" s="20">
        <v>-51.241</v>
      </c>
      <c r="E70" s="20">
        <v>-17.94569999999999</v>
      </c>
      <c r="F70" s="50">
        <v>0.0076</v>
      </c>
    </row>
    <row r="71" spans="2:6" ht="13.5">
      <c r="B71" s="23" t="s">
        <v>81</v>
      </c>
      <c r="C71" s="20">
        <v>44.13939999999993</v>
      </c>
      <c r="D71" s="20">
        <v>-51.23059999999999</v>
      </c>
      <c r="E71" s="20">
        <v>-16.5975</v>
      </c>
      <c r="F71" s="50">
        <v>0.0088</v>
      </c>
    </row>
    <row r="72" spans="2:6" ht="13.5">
      <c r="B72" s="23" t="s">
        <v>82</v>
      </c>
      <c r="C72" s="20">
        <v>40.475299999999926</v>
      </c>
      <c r="D72" s="20">
        <v>-50.65909999999999</v>
      </c>
      <c r="E72" s="20">
        <v>-15.26390000000001</v>
      </c>
      <c r="F72" s="50">
        <v>0.0086</v>
      </c>
    </row>
    <row r="73" spans="2:6" ht="13.5">
      <c r="B73" s="23" t="s">
        <v>83</v>
      </c>
      <c r="C73" s="20">
        <v>28.688699999999947</v>
      </c>
      <c r="D73" s="20">
        <v>-42.95199999999997</v>
      </c>
      <c r="E73" s="20">
        <v>-10.973799999999994</v>
      </c>
      <c r="F73" s="50">
        <v>0.0124</v>
      </c>
    </row>
    <row r="74" spans="2:6" ht="13.5">
      <c r="B74" s="23" t="s">
        <v>84</v>
      </c>
      <c r="C74" s="20">
        <v>26.685499999999948</v>
      </c>
      <c r="D74" s="20">
        <v>-39.640699999999974</v>
      </c>
      <c r="E74" s="20">
        <v>-10.244800000000001</v>
      </c>
      <c r="F74" s="50">
        <v>0.0214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39123.12386574074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28</v>
      </c>
      <c r="F36" s="33">
        <v>28</v>
      </c>
      <c r="G36" s="34">
        <v>100</v>
      </c>
      <c r="H36" s="45"/>
    </row>
    <row r="37" spans="2:8" ht="13.5">
      <c r="B37" s="38" t="s">
        <v>35</v>
      </c>
      <c r="C37" s="33">
        <v>0</v>
      </c>
      <c r="D37" s="33"/>
      <c r="E37" s="33">
        <v>0</v>
      </c>
      <c r="F37" s="33">
        <v>0</v>
      </c>
      <c r="G37" s="34">
        <v>0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28</v>
      </c>
      <c r="F39" s="33">
        <v>28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0.005363272586222934</v>
      </c>
      <c r="D42" s="31">
        <v>0.0006491182337704515</v>
      </c>
      <c r="E42" s="31">
        <v>0.002030509537430447</v>
      </c>
      <c r="F42" s="40">
        <v>0.02161757355159061</v>
      </c>
    </row>
    <row r="43" spans="2:6" ht="13.5">
      <c r="B43" s="38" t="s">
        <v>12</v>
      </c>
      <c r="C43" s="31">
        <v>-0.005578828914831746</v>
      </c>
      <c r="D43" s="31">
        <v>-0.021035951182803103</v>
      </c>
      <c r="E43" s="31">
        <v>-0.0019520763933194019</v>
      </c>
      <c r="F43" s="40">
        <v>0.0018</v>
      </c>
    </row>
    <row r="44" spans="2:6" ht="13.5">
      <c r="B44" s="38" t="s">
        <v>13</v>
      </c>
      <c r="C44" s="31">
        <v>0.01094210150105468</v>
      </c>
      <c r="D44" s="31">
        <v>0.021685069416573555</v>
      </c>
      <c r="E44" s="31">
        <v>0.003982585930749849</v>
      </c>
      <c r="F44" s="40">
        <v>0.01981757355159061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0.002011022882832693</v>
      </c>
      <c r="D46" s="31">
        <v>-0.007663023783776955</v>
      </c>
      <c r="E46" s="31">
        <v>-0.0007319591304042154</v>
      </c>
      <c r="F46" s="40">
        <v>0.008774999999999996</v>
      </c>
    </row>
    <row r="47" spans="2:6" ht="13.5">
      <c r="B47" s="38" t="s">
        <v>22</v>
      </c>
      <c r="C47" s="31">
        <v>0.0036802602226533613</v>
      </c>
      <c r="D47" s="31">
        <v>0.00892119833471067</v>
      </c>
      <c r="E47" s="31">
        <v>0.001339507119775956</v>
      </c>
      <c r="F47" s="40">
        <v>0.009743016696979405</v>
      </c>
    </row>
    <row r="48" spans="2:6" ht="13.5">
      <c r="B48" s="38" t="s">
        <v>23</v>
      </c>
      <c r="C48" s="31">
        <v>0.003138782870929548</v>
      </c>
      <c r="D48" s="31">
        <v>0.0046517368085096196</v>
      </c>
      <c r="E48" s="31">
        <v>0.0011424214755372435</v>
      </c>
      <c r="F48" s="40">
        <v>0.0043092170810777085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17</v>
      </c>
      <c r="G1">
        <v>28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-0.00415265124323313</v>
      </c>
      <c r="C3">
        <f aca="true" t="shared" si="0" ref="C3:C33">NORMDIST(B3,AveDev3D_0,StandardDev3D_0,FALSE)*NumPoints_7*I3</f>
        <v>0.02481835110685283</v>
      </c>
      <c r="D3">
        <v>0</v>
      </c>
      <c r="F3" t="s">
        <v>14</v>
      </c>
      <c r="G3">
        <v>15</v>
      </c>
      <c r="I3">
        <f>B5-B4</f>
        <v>0.0008618434162155422</v>
      </c>
      <c r="N3">
        <v>0.03</v>
      </c>
      <c r="O3">
        <v>-0.03</v>
      </c>
      <c r="P3">
        <v>0.008774999999999996</v>
      </c>
    </row>
    <row r="4" spans="1:16" ht="12.75">
      <c r="B4">
        <v>-0.003290807827017588</v>
      </c>
      <c r="C4">
        <f t="shared" si="0"/>
        <v>0.044326528864687804</v>
      </c>
      <c r="D4">
        <v>0</v>
      </c>
      <c r="F4" t="s">
        <v>15</v>
      </c>
      <c r="G4">
        <v>5</v>
      </c>
      <c r="I4">
        <f>I3</f>
        <v>0.0008618434162155422</v>
      </c>
      <c r="N4">
        <v>0.03</v>
      </c>
      <c r="O4">
        <v>-0.03</v>
      </c>
      <c r="P4">
        <v>0.008774999999999996</v>
      </c>
    </row>
    <row r="5" spans="1:16" ht="12.75">
      <c r="B5">
        <v>-0.0024289644108020456</v>
      </c>
      <c r="C5">
        <f t="shared" si="0"/>
        <v>0.0760646277086395</v>
      </c>
      <c r="D5">
        <v>0</v>
      </c>
      <c r="I5">
        <f>I4</f>
        <v>0.0008618434162155422</v>
      </c>
      <c r="N5">
        <v>0.03</v>
      </c>
      <c r="O5">
        <v>-0.03</v>
      </c>
      <c r="P5">
        <v>0.008774999999999996</v>
      </c>
    </row>
    <row r="6" spans="1:16" ht="12.75">
      <c r="B6">
        <v>-0.0015671209945865051</v>
      </c>
      <c r="C6">
        <f t="shared" si="0"/>
        <v>0.1254093696511202</v>
      </c>
      <c r="D6">
        <v>0</v>
      </c>
      <c r="I6">
        <f aca="true" t="shared" si="1" ref="I6:I33">I5</f>
        <v>0.0008618434162155422</v>
      </c>
      <c r="N6">
        <v>0.03</v>
      </c>
      <c r="O6">
        <v>-0.03</v>
      </c>
      <c r="P6">
        <v>0.008774999999999996</v>
      </c>
    </row>
    <row r="7" spans="1:16" ht="12.75">
      <c r="B7">
        <v>-0.0007052775783709629</v>
      </c>
      <c r="C7">
        <f t="shared" si="0"/>
        <v>0.1986577199388961</v>
      </c>
      <c r="D7">
        <v>0</v>
      </c>
      <c r="I7">
        <f t="shared" si="1"/>
        <v>0.0008618434162155422</v>
      </c>
      <c r="N7">
        <v>0.03</v>
      </c>
      <c r="O7">
        <v>-0.03</v>
      </c>
      <c r="P7">
        <v>0.008774999999999996</v>
      </c>
    </row>
    <row r="8" spans="1:16" ht="12.75">
      <c r="A8" t="str">
        <f>"-2s"</f>
        <v>-2s</v>
      </c>
      <c r="B8">
        <v>0.0001565658378445793</v>
      </c>
      <c r="C8">
        <f t="shared" si="0"/>
        <v>0.3023494124738533</v>
      </c>
      <c r="D8">
        <v>0</v>
      </c>
      <c r="I8">
        <f t="shared" si="1"/>
        <v>0.0008618434162155422</v>
      </c>
      <c r="N8">
        <v>0.03</v>
      </c>
      <c r="O8">
        <v>-0.03</v>
      </c>
      <c r="P8">
        <v>0.008774999999999996</v>
      </c>
    </row>
    <row r="9" spans="1:16" ht="12.75">
      <c r="B9">
        <v>0.0010184092540601207</v>
      </c>
      <c r="C9">
        <f t="shared" si="0"/>
        <v>0.4421208864850074</v>
      </c>
      <c r="D9">
        <v>0</v>
      </c>
      <c r="I9">
        <f t="shared" si="1"/>
        <v>0.0008618434162155422</v>
      </c>
      <c r="N9">
        <v>0.03</v>
      </c>
      <c r="O9">
        <v>-0.03</v>
      </c>
      <c r="P9">
        <v>0.008774999999999996</v>
      </c>
    </row>
    <row r="10" spans="1:16" ht="12.75">
      <c r="B10">
        <v>0.0018802526702756629</v>
      </c>
      <c r="C10">
        <f t="shared" si="0"/>
        <v>0.6211566742049516</v>
      </c>
      <c r="D10">
        <v>0</v>
      </c>
      <c r="I10">
        <f t="shared" si="1"/>
        <v>0.0008618434162155422</v>
      </c>
      <c r="N10">
        <v>0.03</v>
      </c>
      <c r="O10">
        <v>-0.03</v>
      </c>
      <c r="P10">
        <v>0.008774999999999996</v>
      </c>
    </row>
    <row r="11" spans="1:16" ht="12.75">
      <c r="B11">
        <v>0.0027420960864912042</v>
      </c>
      <c r="C11">
        <f t="shared" si="0"/>
        <v>0.8384738075601714</v>
      </c>
      <c r="D11">
        <v>1</v>
      </c>
      <c r="I11">
        <f t="shared" si="1"/>
        <v>0.0008618434162155422</v>
      </c>
      <c r="N11">
        <v>0.03</v>
      </c>
      <c r="O11">
        <v>-0.03</v>
      </c>
      <c r="P11">
        <v>0.008774999999999996</v>
      </c>
    </row>
    <row r="12" spans="1:16" ht="12.75">
      <c r="B12">
        <v>0.0036039395027067456</v>
      </c>
      <c r="C12">
        <f t="shared" si="0"/>
        <v>1.087441907905993</v>
      </c>
      <c r="D12">
        <v>0</v>
      </c>
      <c r="I12">
        <f t="shared" si="1"/>
        <v>0.0008618434162155422</v>
      </c>
      <c r="N12">
        <v>0.03</v>
      </c>
      <c r="O12">
        <v>-0.03</v>
      </c>
      <c r="P12">
        <v>0.008774999999999996</v>
      </c>
    </row>
    <row r="13" spans="1:16" ht="12.75">
      <c r="B13">
        <v>0.004465782918922288</v>
      </c>
      <c r="C13">
        <f t="shared" si="0"/>
        <v>1.3550360573072033</v>
      </c>
      <c r="D13">
        <v>0</v>
      </c>
      <c r="I13">
        <f t="shared" si="1"/>
        <v>0.0008618434162155422</v>
      </c>
      <c r="N13">
        <v>0.03</v>
      </c>
      <c r="O13">
        <v>-0.03</v>
      </c>
      <c r="P13">
        <v>0.008774999999999996</v>
      </c>
    </row>
    <row r="14" spans="1:16" ht="12.75">
      <c r="B14">
        <v>0.005327626335137829</v>
      </c>
      <c r="C14">
        <f t="shared" si="0"/>
        <v>1.622272695464304</v>
      </c>
      <c r="D14">
        <v>0</v>
      </c>
      <c r="I14">
        <f t="shared" si="1"/>
        <v>0.0008618434162155422</v>
      </c>
      <c r="N14">
        <v>0.03</v>
      </c>
      <c r="O14">
        <v>-0.03</v>
      </c>
      <c r="P14">
        <v>0.008774999999999996</v>
      </c>
    </row>
    <row r="15" spans="1:16" ht="12.75">
      <c r="B15">
        <v>0.006189469751353371</v>
      </c>
      <c r="C15">
        <f t="shared" si="0"/>
        <v>1.866057776194079</v>
      </c>
      <c r="D15">
        <v>0</v>
      </c>
      <c r="I15">
        <f t="shared" si="1"/>
        <v>0.0008618434162155422</v>
      </c>
      <c r="N15">
        <v>0.03</v>
      </c>
      <c r="O15">
        <v>-0.03</v>
      </c>
      <c r="P15">
        <v>0.008774999999999996</v>
      </c>
    </row>
    <row r="16" spans="1:16" ht="12.75">
      <c r="B16">
        <v>0.007051313167568913</v>
      </c>
      <c r="C16">
        <f t="shared" si="0"/>
        <v>2.062312785698612</v>
      </c>
      <c r="D16">
        <v>1</v>
      </c>
      <c r="I16">
        <f t="shared" si="1"/>
        <v>0.0008618434162155422</v>
      </c>
      <c r="N16">
        <v>0.03</v>
      </c>
      <c r="O16">
        <v>-0.03</v>
      </c>
      <c r="P16">
        <v>0.008774999999999996</v>
      </c>
    </row>
    <row r="17" spans="1:16" ht="12.75">
      <c r="B17">
        <v>0.007913156583784454</v>
      </c>
      <c r="C17">
        <f t="shared" si="0"/>
        <v>2.189839086262554</v>
      </c>
      <c r="D17">
        <v>1</v>
      </c>
      <c r="I17">
        <f t="shared" si="1"/>
        <v>0.0008618434162155422</v>
      </c>
      <c r="N17">
        <v>0.03</v>
      </c>
      <c r="O17">
        <v>-0.03</v>
      </c>
      <c r="P17">
        <v>0.008774999999999996</v>
      </c>
    </row>
    <row r="18" spans="1:16" ht="12.75">
      <c r="A18" t="str">
        <f>"0"</f>
        <v>0</v>
      </c>
      <c r="B18">
        <v>0.008774999999999996</v>
      </c>
      <c r="C18">
        <f t="shared" si="0"/>
        <v>2.2340767702480244</v>
      </c>
      <c r="D18">
        <v>1</v>
      </c>
      <c r="I18">
        <f t="shared" si="1"/>
        <v>0.0008618434162155422</v>
      </c>
      <c r="N18">
        <v>0.03</v>
      </c>
      <c r="O18">
        <v>-0.03</v>
      </c>
      <c r="P18">
        <v>0.008774999999999996</v>
      </c>
    </row>
    <row r="19" spans="1:16" ht="12.75">
      <c r="B19">
        <v>0.009636843416215539</v>
      </c>
      <c r="C19">
        <f t="shared" si="0"/>
        <v>2.189839086262554</v>
      </c>
      <c r="D19">
        <v>1</v>
      </c>
      <c r="I19">
        <f t="shared" si="1"/>
        <v>0.0008618434162155422</v>
      </c>
      <c r="N19">
        <v>0.03</v>
      </c>
      <c r="O19">
        <v>-0.03</v>
      </c>
      <c r="P19">
        <v>0.008774999999999996</v>
      </c>
    </row>
    <row r="20" spans="1:16" ht="12.75">
      <c r="B20">
        <v>0.010498686832431079</v>
      </c>
      <c r="C20">
        <f t="shared" si="0"/>
        <v>2.062312785698612</v>
      </c>
      <c r="D20">
        <v>0</v>
      </c>
      <c r="I20">
        <f t="shared" si="1"/>
        <v>0.0008618434162155422</v>
      </c>
      <c r="N20">
        <v>0.03</v>
      </c>
      <c r="O20">
        <v>-0.03</v>
      </c>
      <c r="P20">
        <v>0.008774999999999996</v>
      </c>
    </row>
    <row r="21" spans="1:16" ht="12.75">
      <c r="B21">
        <v>0.011360530248646621</v>
      </c>
      <c r="C21">
        <f t="shared" si="0"/>
        <v>1.866057776194079</v>
      </c>
      <c r="D21">
        <v>2</v>
      </c>
      <c r="I21">
        <f t="shared" si="1"/>
        <v>0.0008618434162155422</v>
      </c>
      <c r="N21">
        <v>0.03</v>
      </c>
      <c r="O21">
        <v>-0.03</v>
      </c>
      <c r="P21">
        <v>0.008774999999999996</v>
      </c>
    </row>
    <row r="22" spans="1:16" ht="12.75">
      <c r="B22">
        <v>0.012222373664862164</v>
      </c>
      <c r="C22">
        <f t="shared" si="0"/>
        <v>1.622272695464304</v>
      </c>
      <c r="D22">
        <v>1</v>
      </c>
      <c r="I22">
        <f t="shared" si="1"/>
        <v>0.0008618434162155422</v>
      </c>
      <c r="N22">
        <v>0.03</v>
      </c>
      <c r="O22">
        <v>-0.03</v>
      </c>
      <c r="P22">
        <v>0.008774999999999996</v>
      </c>
    </row>
    <row r="23" spans="1:16" ht="12.75">
      <c r="B23">
        <v>0.013084217081077706</v>
      </c>
      <c r="C23">
        <f t="shared" si="0"/>
        <v>1.3550360573072031</v>
      </c>
      <c r="D23">
        <v>2</v>
      </c>
      <c r="I23">
        <f t="shared" si="1"/>
        <v>0.0008618434162155422</v>
      </c>
      <c r="N23">
        <v>0.03</v>
      </c>
      <c r="O23">
        <v>-0.03</v>
      </c>
      <c r="P23">
        <v>0.008774999999999996</v>
      </c>
    </row>
    <row r="24" spans="1:16" ht="12.75">
      <c r="B24">
        <v>0.013946060497293248</v>
      </c>
      <c r="C24">
        <f t="shared" si="0"/>
        <v>1.0874419079059925</v>
      </c>
      <c r="D24">
        <v>0</v>
      </c>
      <c r="I24">
        <f t="shared" si="1"/>
        <v>0.0008618434162155422</v>
      </c>
      <c r="N24">
        <v>0.03</v>
      </c>
      <c r="O24">
        <v>-0.03</v>
      </c>
      <c r="P24">
        <v>0.008774999999999996</v>
      </c>
    </row>
    <row r="25" spans="1:16" ht="12.75">
      <c r="B25">
        <v>0.014807903913508788</v>
      </c>
      <c r="C25">
        <f t="shared" si="0"/>
        <v>0.8384738075601714</v>
      </c>
      <c r="D25">
        <v>1</v>
      </c>
      <c r="I25">
        <f t="shared" si="1"/>
        <v>0.0008618434162155422</v>
      </c>
      <c r="N25">
        <v>0.03</v>
      </c>
      <c r="O25">
        <v>-0.03</v>
      </c>
      <c r="P25">
        <v>0.008774999999999996</v>
      </c>
    </row>
    <row r="26" spans="1:16" ht="12.75">
      <c r="B26">
        <v>0.01566974732972433</v>
      </c>
      <c r="C26">
        <f t="shared" si="0"/>
        <v>0.6211566742049516</v>
      </c>
      <c r="D26">
        <v>1</v>
      </c>
      <c r="I26">
        <f t="shared" si="1"/>
        <v>0.0008618434162155422</v>
      </c>
      <c r="N26">
        <v>0.03</v>
      </c>
      <c r="O26">
        <v>-0.03</v>
      </c>
      <c r="P26">
        <v>0.008774999999999996</v>
      </c>
    </row>
    <row r="27" spans="1:16" ht="12.75">
      <c r="B27">
        <v>0.01653159074593987</v>
      </c>
      <c r="C27">
        <f t="shared" si="0"/>
        <v>0.4421208864850076</v>
      </c>
      <c r="D27">
        <v>1</v>
      </c>
      <c r="I27">
        <f t="shared" si="1"/>
        <v>0.0008618434162155422</v>
      </c>
      <c r="N27">
        <v>0.03</v>
      </c>
      <c r="O27">
        <v>-0.03</v>
      </c>
      <c r="P27">
        <v>0.008774999999999996</v>
      </c>
    </row>
    <row r="28" spans="1:16" ht="12.75">
      <c r="A28" t="str">
        <f>"2s"</f>
        <v>2s</v>
      </c>
      <c r="B28">
        <v>0.017393434162155413</v>
      </c>
      <c r="C28">
        <f t="shared" si="0"/>
        <v>0.3023494124738533</v>
      </c>
      <c r="D28">
        <v>6</v>
      </c>
      <c r="I28">
        <f t="shared" si="1"/>
        <v>0.0008618434162155422</v>
      </c>
      <c r="N28">
        <v>0.03</v>
      </c>
      <c r="O28">
        <v>-0.03</v>
      </c>
      <c r="P28">
        <v>0.008774999999999996</v>
      </c>
    </row>
    <row r="29" spans="1:16" ht="12.75">
      <c r="B29">
        <v>0.018255277578370956</v>
      </c>
      <c r="C29">
        <f t="shared" si="0"/>
        <v>0.1986577199388961</v>
      </c>
      <c r="D29">
        <v>1</v>
      </c>
      <c r="I29">
        <f t="shared" si="1"/>
        <v>0.0008618434162155422</v>
      </c>
      <c r="N29">
        <v>0.03</v>
      </c>
      <c r="O29">
        <v>-0.03</v>
      </c>
      <c r="P29">
        <v>0.008774999999999996</v>
      </c>
    </row>
    <row r="30" spans="1:16" ht="12.75">
      <c r="B30">
        <v>0.019117120994586498</v>
      </c>
      <c r="C30">
        <f t="shared" si="0"/>
        <v>0.1254093696511202</v>
      </c>
      <c r="D30">
        <v>0</v>
      </c>
      <c r="I30">
        <f t="shared" si="1"/>
        <v>0.0008618434162155422</v>
      </c>
      <c r="N30">
        <v>0.03</v>
      </c>
      <c r="O30">
        <v>-0.03</v>
      </c>
      <c r="P30">
        <v>0.008774999999999996</v>
      </c>
    </row>
    <row r="31" spans="1:9" ht="12.75">
      <c r="B31">
        <v>0.01997896441080204</v>
      </c>
      <c r="C31">
        <f t="shared" si="0"/>
        <v>0.07606462770863945</v>
      </c>
      <c r="D31">
        <v>1</v>
      </c>
      <c r="I31">
        <f t="shared" si="1"/>
        <v>0.0008618434162155422</v>
      </c>
    </row>
    <row r="32" spans="1:9" ht="12.75">
      <c r="B32">
        <v>0.020840807827017582</v>
      </c>
      <c r="C32">
        <f t="shared" si="0"/>
        <v>0.04432652886468774</v>
      </c>
      <c r="D32">
        <v>1</v>
      </c>
      <c r="I32">
        <f t="shared" si="1"/>
        <v>0.0008618434162155422</v>
      </c>
    </row>
    <row r="33" spans="1:9" ht="12.75">
      <c r="A33" t="str">
        <f>"3s"</f>
        <v>3s</v>
      </c>
      <c r="B33">
        <v>0.021702651243233125</v>
      </c>
      <c r="C33">
        <f t="shared" si="0"/>
        <v>0.02481835110685281</v>
      </c>
      <c r="D33">
        <v>6</v>
      </c>
      <c r="I33">
        <f t="shared" si="1"/>
        <v>0.0008618434162155422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