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<sst xmlns="http://schemas.openxmlformats.org/spreadsheetml/2006/main" count="275" uniqueCount="100">
  <si>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</si>
  <si>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</si>
  <si>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</si>
  <si>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</si>
  <si>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</si>
  <si>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</si>
  <si>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</si>
  <si>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</si>
  <si>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</si>
  <si>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</si>
  <si>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</si>
  <si>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</si>
  <si>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</si>
  <si>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</si>
  <si>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</si>
  <si>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</si>
  <si>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</si>
  <si>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</si>
  <si>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</si>
  <si>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</si>
  <si>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</si>
  <si>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</si>
  <si>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</si>
  <si>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</si>
  <si>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</si>
  <si>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</si>
  <si>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</si>
  <si>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</si>
  <si>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</si>
  <si>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</si>
  <si>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</si>
  <si>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</si>
  <si>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</si>
  <si>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</si>
  <si>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</si>
  <si>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</si>
  <si>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</si>
  <si>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</si>
  <si>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</si>
  <si>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</si>
  <si>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</si>
  <si>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</si>
  <si>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</si>
  <si>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</si>
  <si>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</si>
  <si>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</si>
  <si>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</si>
  <si>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E SIDE HOLE POSITIONS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</si>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</sst>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239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947541"/>
        <c:axId val="5998355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81039"/>
        <c:axId val="26829352"/>
      </c:scatterChart>
      <c:val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83550"/>
        <c:crosses val="max"/>
        <c:crossBetween val="midCat"/>
        <c:dispUnits/>
      </c:valAx>
      <c:valAx>
        <c:axId val="5998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7541"/>
        <c:crosses val="max"/>
        <c:crossBetween val="midCat"/>
        <c:dispUnits/>
      </c:valAx>
      <c:valAx>
        <c:axId val="2981039"/>
        <c:scaling>
          <c:orientation val="minMax"/>
        </c:scaling>
        <c:axPos val="b"/>
        <c:delete val="1"/>
        <c:majorTickMark val="in"/>
        <c:minorTickMark val="none"/>
        <c:tickLblPos val="nextTo"/>
        <c:crossAx val="26829352"/>
        <c:crosses val="max"/>
        <c:crossBetween val="midCat"/>
        <c:dispUnits/>
      </c:valAx>
      <c:valAx>
        <c:axId val="26829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10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19</c:v>
                </c:pt>
              </c:numCache>
            </c:numRef>
          </c:val>
        </c:ser>
        <c:gapWidth val="0"/>
        <c:axId val="13637789"/>
        <c:axId val="556312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0.03900026602505443</c:v>
                </c:pt>
                <c:pt idx="1">
                  <c:v>0.06965597393022353</c:v>
                </c:pt>
                <c:pt idx="2">
                  <c:v>0.11953012925643312</c:v>
                </c:pt>
                <c:pt idx="3">
                  <c:v>0.19707186659461715</c:v>
                </c:pt>
                <c:pt idx="4">
                  <c:v>0.3121764170468361</c:v>
                </c:pt>
                <c:pt idx="5">
                  <c:v>0.47512050531605404</c:v>
                </c:pt>
                <c:pt idx="6">
                  <c:v>0.6947613930478673</c:v>
                </c:pt>
                <c:pt idx="7">
                  <c:v>0.9761033451792072</c:v>
                </c:pt>
                <c:pt idx="8">
                  <c:v>1.3176016975945524</c:v>
                </c:pt>
                <c:pt idx="9">
                  <c:v>1.708837283852271</c:v>
                </c:pt>
                <c:pt idx="10">
                  <c:v>2.1293423757684575</c:v>
                </c:pt>
                <c:pt idx="11">
                  <c:v>2.5492856643010433</c:v>
                </c:pt>
                <c:pt idx="12">
                  <c:v>2.9323765054478312</c:v>
                </c:pt>
                <c:pt idx="13">
                  <c:v>3.240777234669239</c:v>
                </c:pt>
                <c:pt idx="14">
                  <c:v>3.4411757069840054</c:v>
                </c:pt>
                <c:pt idx="15">
                  <c:v>3.5106920675326014</c:v>
                </c:pt>
                <c:pt idx="16">
                  <c:v>3.4411757069840054</c:v>
                </c:pt>
                <c:pt idx="17">
                  <c:v>3.240777234669239</c:v>
                </c:pt>
                <c:pt idx="18">
                  <c:v>2.9323765054478312</c:v>
                </c:pt>
                <c:pt idx="19">
                  <c:v>2.5492856643010433</c:v>
                </c:pt>
                <c:pt idx="20">
                  <c:v>2.1293423757684575</c:v>
                </c:pt>
                <c:pt idx="21">
                  <c:v>1.708837283852271</c:v>
                </c:pt>
                <c:pt idx="22">
                  <c:v>1.3176016975945524</c:v>
                </c:pt>
                <c:pt idx="23">
                  <c:v>0.9761033451792072</c:v>
                </c:pt>
                <c:pt idx="24">
                  <c:v>0.6947613930478673</c:v>
                </c:pt>
                <c:pt idx="25">
                  <c:v>0.47512050531605404</c:v>
                </c:pt>
                <c:pt idx="26">
                  <c:v>0.3121764170468361</c:v>
                </c:pt>
                <c:pt idx="27">
                  <c:v>0.19707186659461715</c:v>
                </c:pt>
                <c:pt idx="28">
                  <c:v>0.119530129256433</c:v>
                </c:pt>
                <c:pt idx="29">
                  <c:v>0.06965597393022353</c:v>
                </c:pt>
                <c:pt idx="30">
                  <c:v>0.039000266025054464</c:v>
                </c:pt>
              </c:numCache>
            </c:numRef>
          </c:val>
          <c:smooth val="0"/>
        </c:ser>
        <c:axId val="30919095"/>
        <c:axId val="9836400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631238"/>
        <c:crosses val="autoZero"/>
        <c:auto val="0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37789"/>
        <c:crossesAt val="1"/>
        <c:crossBetween val="between"/>
        <c:dispUnits/>
      </c:valAx>
      <c:catAx>
        <c:axId val="30919095"/>
        <c:scaling>
          <c:orientation val="minMax"/>
        </c:scaling>
        <c:axPos val="b"/>
        <c:delete val="1"/>
        <c:majorTickMark val="in"/>
        <c:minorTickMark val="none"/>
        <c:tickLblPos val="nextTo"/>
        <c:crossAx val="9836400"/>
        <c:crosses val="autoZero"/>
        <c:auto val="0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</c:ser>
        <c:axId val="21418737"/>
        <c:axId val="58550906"/>
      </c:areaChart>
      <c:catAx>
        <c:axId val="214187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873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196107"/>
        <c:axId val="450029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73061"/>
        <c:axId val="21357550"/>
      </c:line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002916"/>
        <c:crosses val="autoZero"/>
        <c:auto val="0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96107"/>
        <c:crossesAt val="1"/>
        <c:crossBetween val="between"/>
        <c:dispUnits/>
      </c:valAx>
      <c:catAx>
        <c:axId val="2373061"/>
        <c:scaling>
          <c:orientation val="minMax"/>
        </c:scaling>
        <c:axPos val="b"/>
        <c:delete val="1"/>
        <c:majorTickMark val="in"/>
        <c:minorTickMark val="none"/>
        <c:tickLblPos val="nextTo"/>
        <c:crossAx val="21357550"/>
        <c:crosses val="autoZero"/>
        <c:auto val="0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1"/>
        </c:ser>
        <c:axId val="58000223"/>
        <c:axId val="52239960"/>
      </c:lineChart>
      <c:catAx>
        <c:axId val="5800022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0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0002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7593"/>
        <c:axId val="35783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205043"/>
        <c:axId val="21409932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8338"/>
        <c:crosses val="autoZero"/>
        <c:auto val="0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593"/>
        <c:crossesAt val="1"/>
        <c:crossBetween val="between"/>
        <c:dispUnits/>
      </c:valAx>
      <c:catAx>
        <c:axId val="32205043"/>
        <c:scaling>
          <c:orientation val="minMax"/>
        </c:scaling>
        <c:axPos val="b"/>
        <c:delete val="1"/>
        <c:majorTickMark val="in"/>
        <c:minorTickMark val="none"/>
        <c:tickLblPos val="nextTo"/>
        <c:crossAx val="21409932"/>
        <c:crosses val="autoZero"/>
        <c:auto val="0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Gauss!$N$3:$N$46</c:f>
              <c:numCache>
                <c:ptCount val="4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Gauss!$O$3:$O$46</c:f>
              <c:numCache>
                <c:ptCount val="44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Gauss!$P$3:$P$46</c:f>
              <c:numCache>
                <c:ptCount val="44"/>
                <c:pt idx="0">
                  <c:v>0.013397727272727273</c:v>
                </c:pt>
                <c:pt idx="1">
                  <c:v>0.013397727272727273</c:v>
                </c:pt>
                <c:pt idx="2">
                  <c:v>0.013397727272727273</c:v>
                </c:pt>
                <c:pt idx="3">
                  <c:v>0.013397727272727273</c:v>
                </c:pt>
                <c:pt idx="4">
                  <c:v>0.013397727272727273</c:v>
                </c:pt>
                <c:pt idx="5">
                  <c:v>0.013397727272727273</c:v>
                </c:pt>
                <c:pt idx="6">
                  <c:v>0.013397727272727273</c:v>
                </c:pt>
                <c:pt idx="7">
                  <c:v>0.013397727272727273</c:v>
                </c:pt>
                <c:pt idx="8">
                  <c:v>0.013397727272727273</c:v>
                </c:pt>
                <c:pt idx="9">
                  <c:v>0.013397727272727273</c:v>
                </c:pt>
                <c:pt idx="10">
                  <c:v>0.013397727272727273</c:v>
                </c:pt>
                <c:pt idx="11">
                  <c:v>0.013397727272727273</c:v>
                </c:pt>
                <c:pt idx="12">
                  <c:v>0.013397727272727273</c:v>
                </c:pt>
                <c:pt idx="13">
                  <c:v>0.013397727272727273</c:v>
                </c:pt>
                <c:pt idx="14">
                  <c:v>0.013397727272727273</c:v>
                </c:pt>
                <c:pt idx="15">
                  <c:v>0.013397727272727273</c:v>
                </c:pt>
                <c:pt idx="16">
                  <c:v>0.013397727272727273</c:v>
                </c:pt>
                <c:pt idx="17">
                  <c:v>0.013397727272727273</c:v>
                </c:pt>
                <c:pt idx="18">
                  <c:v>0.013397727272727273</c:v>
                </c:pt>
                <c:pt idx="19">
                  <c:v>0.013397727272727273</c:v>
                </c:pt>
                <c:pt idx="20">
                  <c:v>0.013397727272727273</c:v>
                </c:pt>
                <c:pt idx="21">
                  <c:v>0.013397727272727273</c:v>
                </c:pt>
                <c:pt idx="22">
                  <c:v>0.013397727272727273</c:v>
                </c:pt>
                <c:pt idx="23">
                  <c:v>0.013397727272727273</c:v>
                </c:pt>
                <c:pt idx="24">
                  <c:v>0.013397727272727273</c:v>
                </c:pt>
                <c:pt idx="25">
                  <c:v>0.013397727272727273</c:v>
                </c:pt>
                <c:pt idx="26">
                  <c:v>0.013397727272727273</c:v>
                </c:pt>
                <c:pt idx="27">
                  <c:v>0.013397727272727273</c:v>
                </c:pt>
                <c:pt idx="28">
                  <c:v>0.013397727272727273</c:v>
                </c:pt>
                <c:pt idx="29">
                  <c:v>0.013397727272727273</c:v>
                </c:pt>
                <c:pt idx="30">
                  <c:v>0.013397727272727273</c:v>
                </c:pt>
                <c:pt idx="31">
                  <c:v>0.013397727272727273</c:v>
                </c:pt>
                <c:pt idx="32">
                  <c:v>0.013397727272727273</c:v>
                </c:pt>
                <c:pt idx="33">
                  <c:v>0.013397727272727273</c:v>
                </c:pt>
                <c:pt idx="34">
                  <c:v>0.013397727272727273</c:v>
                </c:pt>
                <c:pt idx="35">
                  <c:v>0.013397727272727273</c:v>
                </c:pt>
                <c:pt idx="36">
                  <c:v>0.013397727272727273</c:v>
                </c:pt>
                <c:pt idx="37">
                  <c:v>0.013397727272727273</c:v>
                </c:pt>
                <c:pt idx="38">
                  <c:v>0.013397727272727273</c:v>
                </c:pt>
                <c:pt idx="39">
                  <c:v>0.013397727272727273</c:v>
                </c:pt>
                <c:pt idx="40">
                  <c:v>0.013397727272727273</c:v>
                </c:pt>
                <c:pt idx="41">
                  <c:v>0.013397727272727273</c:v>
                </c:pt>
                <c:pt idx="42">
                  <c:v>0.013397727272727273</c:v>
                </c:pt>
                <c:pt idx="43">
                  <c:v>0.013397727272727273</c:v>
                </c:pt>
              </c:numCache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2902"/>
        <c:crosses val="autoZero"/>
        <c:auto val="1"/>
        <c:lblOffset val="100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84071"/>
        <c:axId val="117123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302017"/>
        <c:axId val="9173834"/>
      </c:line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712320"/>
        <c:crosses val="autoZero"/>
        <c:auto val="0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84071"/>
        <c:crossesAt val="1"/>
        <c:crossBetween val="between"/>
        <c:dispUnits/>
      </c:valAx>
      <c:catAx>
        <c:axId val="38302017"/>
        <c:scaling>
          <c:orientation val="minMax"/>
        </c:scaling>
        <c:axPos val="b"/>
        <c:delete val="1"/>
        <c:majorTickMark val="in"/>
        <c:minorTickMark val="none"/>
        <c:tickLblPos val="nextTo"/>
        <c:crossAx val="9173834"/>
        <c:crosses val="autoZero"/>
        <c:auto val="0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5455643"/>
        <c:axId val="4883060"/>
      </c:scatterChart>
      <c:val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060"/>
        <c:crosses val="max"/>
        <c:crossBetween val="midCat"/>
        <c:dispUnits/>
      </c:valAx>
      <c:valAx>
        <c:axId val="488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56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39224.614953703705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0.013397727272727273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0.0266</v>
      </c>
      <c r="H8" s="5"/>
    </row>
    <row r="9" spans="5:8" ht="13.5">
      <c r="E9" s="63" t="s">
        <v>13</v>
      </c>
      <c r="F9" s="63"/>
      <c r="G9" s="35">
        <v>0.0028622817803504136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0.023737718219649585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44</v>
      </c>
      <c r="N15" s="44">
        <v>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0.013110308318026398</v>
      </c>
      <c r="L18" s="42">
        <v>0.01186609793423088</v>
      </c>
      <c r="M18" s="42">
        <v>0.012523448919608882</v>
      </c>
      <c r="N18" s="51">
        <v>0.0266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-0.014925002115838026</v>
      </c>
      <c r="L19" s="42">
        <v>-0.023894179212421207</v>
      </c>
      <c r="M19" s="42">
        <v>-0.011000700273108066</v>
      </c>
      <c r="N19" s="51">
        <v>0.0028622817803504136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0.028035310433864424</v>
      </c>
      <c r="L20" s="42">
        <v>0.035760277146652086</v>
      </c>
      <c r="M20" s="42">
        <v>0.023524149192716948</v>
      </c>
      <c r="N20" s="51">
        <v>0.023737718219649585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-0.001895553677795935</v>
      </c>
      <c r="L22" s="42">
        <v>-0.004129173763354214</v>
      </c>
      <c r="M22" s="42">
        <v>0.0015905786834596162</v>
      </c>
      <c r="N22" s="51">
        <v>0.013397727272727273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0.007840022020858334</v>
      </c>
      <c r="L23" s="42">
        <v>0.009966858962730422</v>
      </c>
      <c r="M23" s="42">
        <v>0.006578495427243599</v>
      </c>
      <c r="N23" s="51">
        <v>0.014285686016316065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0.007695368809412924</v>
      </c>
      <c r="L24" s="42">
        <v>0.009176158276877759</v>
      </c>
      <c r="M24" s="42">
        <v>0.0064571091300939035</v>
      </c>
      <c r="N24" s="51">
        <v>0.005012472287755608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17.40983772249752</v>
      </c>
      <c r="D47" s="24">
        <v>-16.014683506602758</v>
      </c>
      <c r="E47" s="24">
        <v>-14.280610945405218</v>
      </c>
      <c r="F47" s="60">
        <v>0.0298</v>
      </c>
    </row>
    <row r="48" spans="2:6" ht="13.5">
      <c r="B48" s="27" t="s">
        <v>57</v>
      </c>
      <c r="C48" s="24">
        <v>42.43928366468302</v>
      </c>
      <c r="D48" s="24">
        <v>-35.758516846837324</v>
      </c>
      <c r="E48" s="24">
        <v>-35.28217026061449</v>
      </c>
      <c r="F48" s="60">
        <v>0.0216</v>
      </c>
    </row>
    <row r="49" spans="2:6" ht="13.5">
      <c r="B49" s="27" t="s">
        <v>58</v>
      </c>
      <c r="C49" s="24">
        <v>51.41243423987485</v>
      </c>
      <c r="D49" s="24">
        <v>-37.88355139580943</v>
      </c>
      <c r="E49" s="24">
        <v>-42.81165637193774</v>
      </c>
      <c r="F49" s="60">
        <v>0.0348</v>
      </c>
    </row>
    <row r="50" spans="2:6" ht="13.5">
      <c r="B50" s="27" t="s">
        <v>59</v>
      </c>
      <c r="C50" s="24">
        <v>58.6169930243548</v>
      </c>
      <c r="D50" s="24">
        <v>-32.64024529091288</v>
      </c>
      <c r="E50" s="24">
        <v>-48.85741937352216</v>
      </c>
      <c r="F50" s="60">
        <v>0.0312</v>
      </c>
    </row>
    <row r="51" spans="2:6" ht="13.5">
      <c r="B51" s="27" t="s">
        <v>60</v>
      </c>
      <c r="C51" s="24">
        <v>67.13293516243573</v>
      </c>
      <c r="D51" s="24">
        <v>-20.195865577456967</v>
      </c>
      <c r="E51" s="24">
        <v>-56.00415852562392</v>
      </c>
      <c r="F51" s="60">
        <v>0.0268</v>
      </c>
    </row>
    <row r="52" spans="2:6" ht="13.5">
      <c r="B52" s="27" t="s">
        <v>61</v>
      </c>
      <c r="C52" s="24">
        <v>69.26049359734235</v>
      </c>
      <c r="D52" s="24">
        <v>-13.97339518618543</v>
      </c>
      <c r="E52" s="24">
        <v>-57.78977398977262</v>
      </c>
      <c r="F52" s="60">
        <v>0.03</v>
      </c>
    </row>
    <row r="53" spans="2:6" ht="13.5">
      <c r="B53" s="27" t="s">
        <v>62</v>
      </c>
      <c r="C53" s="24">
        <v>69.69813589566843</v>
      </c>
      <c r="D53" s="24">
        <v>2.035696280683304</v>
      </c>
      <c r="E53" s="24">
        <v>-58.15801303461632</v>
      </c>
      <c r="F53" s="60">
        <v>0.0302</v>
      </c>
    </row>
    <row r="54" spans="2:6" ht="13.5">
      <c r="B54" s="27" t="s">
        <v>63</v>
      </c>
      <c r="C54" s="24">
        <v>64.92388182807704</v>
      </c>
      <c r="D54" s="24">
        <v>19.20168565157294</v>
      </c>
      <c r="E54" s="24">
        <v>-54.15285254013041</v>
      </c>
      <c r="F54" s="60">
        <v>0.018</v>
      </c>
    </row>
    <row r="55" spans="2:6" ht="13.5">
      <c r="B55" s="27" t="s">
        <v>64</v>
      </c>
      <c r="C55" s="24">
        <v>62.67313535555899</v>
      </c>
      <c r="D55" s="24">
        <v>23.64344627409722</v>
      </c>
      <c r="E55" s="24">
        <v>-52.264406867456614</v>
      </c>
      <c r="F55" s="60">
        <v>0.0174</v>
      </c>
    </row>
    <row r="56" spans="2:6" ht="13.5">
      <c r="B56" s="27" t="s">
        <v>65</v>
      </c>
      <c r="C56" s="24">
        <v>55.97053519946953</v>
      </c>
      <c r="D56" s="24">
        <v>32.237015589277824</v>
      </c>
      <c r="E56" s="24">
        <v>-46.6406187995458</v>
      </c>
      <c r="F56" s="60">
        <v>0.0132</v>
      </c>
    </row>
    <row r="57" spans="2:6" ht="13.5">
      <c r="B57" s="27" t="s">
        <v>66</v>
      </c>
      <c r="C57" s="24">
        <v>33.69444660785334</v>
      </c>
      <c r="D57" s="24">
        <v>43.932563080603366</v>
      </c>
      <c r="E57" s="24">
        <v>-27.948921894593127</v>
      </c>
      <c r="F57" s="60">
        <v>0.0142</v>
      </c>
    </row>
    <row r="58" spans="2:6" ht="13.5">
      <c r="B58" s="27" t="s">
        <v>67</v>
      </c>
      <c r="C58" s="24">
        <v>16.921371507887358</v>
      </c>
      <c r="D58" s="24">
        <v>28.23153943593984</v>
      </c>
      <c r="E58" s="24">
        <v>-13.873278518511938</v>
      </c>
      <c r="F58" s="60">
        <v>0.023</v>
      </c>
    </row>
    <row r="59" spans="2:6" ht="13.5">
      <c r="B59" s="27" t="s">
        <v>68</v>
      </c>
      <c r="C59" s="24">
        <v>20.79853052252449</v>
      </c>
      <c r="D59" s="24">
        <v>39.393171362616734</v>
      </c>
      <c r="E59" s="24">
        <v>-16.81129674149917</v>
      </c>
      <c r="F59" s="60">
        <v>0.0108</v>
      </c>
    </row>
    <row r="60" spans="2:6" ht="13.5">
      <c r="B60" s="27" t="s">
        <v>69</v>
      </c>
      <c r="C60" s="24">
        <v>23.20090991640509</v>
      </c>
      <c r="D60" s="24">
        <v>41.918172907679626</v>
      </c>
      <c r="E60" s="24">
        <v>-18.828289866248937</v>
      </c>
      <c r="F60" s="60">
        <v>0.0268</v>
      </c>
    </row>
    <row r="61" spans="2:6" ht="13.5">
      <c r="B61" s="27" t="s">
        <v>70</v>
      </c>
      <c r="C61" s="24">
        <v>25.893482825014665</v>
      </c>
      <c r="D61" s="24">
        <v>43.82480227801591</v>
      </c>
      <c r="E61" s="24">
        <v>-21.08840723399622</v>
      </c>
      <c r="F61" s="60">
        <v>0.0346</v>
      </c>
    </row>
    <row r="62" spans="2:6" ht="13.5">
      <c r="B62" s="27" t="s">
        <v>71</v>
      </c>
      <c r="C62" s="24">
        <v>29.287831162943917</v>
      </c>
      <c r="D62" s="24">
        <v>45.25085695974004</v>
      </c>
      <c r="E62" s="24">
        <v>-23.937111303486354</v>
      </c>
      <c r="F62" s="60">
        <v>0.0156</v>
      </c>
    </row>
    <row r="63" spans="2:6" ht="13.5">
      <c r="B63" s="27" t="s">
        <v>72</v>
      </c>
      <c r="C63" s="24">
        <v>33.85893743421997</v>
      </c>
      <c r="D63" s="24">
        <v>45.96591848344789</v>
      </c>
      <c r="E63" s="24">
        <v>-27.773554526578973</v>
      </c>
      <c r="F63" s="60">
        <v>0.0352</v>
      </c>
    </row>
    <row r="64" spans="2:6" ht="13.5">
      <c r="B64" s="27" t="s">
        <v>73</v>
      </c>
      <c r="C64" s="24">
        <v>36.915813087592795</v>
      </c>
      <c r="D64" s="24">
        <v>45.850557285508</v>
      </c>
      <c r="E64" s="24">
        <v>-30.338568601360315</v>
      </c>
      <c r="F64" s="60">
        <v>0.01</v>
      </c>
    </row>
    <row r="65" spans="2:6" ht="13.5">
      <c r="B65" s="27" t="s">
        <v>74</v>
      </c>
      <c r="C65" s="24">
        <v>46.788936810497916</v>
      </c>
      <c r="D65" s="24">
        <v>42.57339857197036</v>
      </c>
      <c r="E65" s="24">
        <v>-38.62324482306586</v>
      </c>
      <c r="F65" s="60">
        <v>0.022</v>
      </c>
    </row>
    <row r="66" spans="2:6" ht="13.5">
      <c r="B66" s="27" t="s">
        <v>75</v>
      </c>
      <c r="C66" s="24">
        <v>49.535039934509996</v>
      </c>
      <c r="D66" s="24">
        <v>40.77251479195037</v>
      </c>
      <c r="E66" s="24">
        <v>-40.92712594264475</v>
      </c>
      <c r="F66" s="60">
        <v>0.0288</v>
      </c>
    </row>
    <row r="67" spans="2:6" ht="13.5">
      <c r="B67" s="27" t="s">
        <v>76</v>
      </c>
      <c r="C67" s="24">
        <v>52.158750555801454</v>
      </c>
      <c r="D67" s="24">
        <v>38.68816150434982</v>
      </c>
      <c r="E67" s="24">
        <v>-43.12821400044505</v>
      </c>
      <c r="F67" s="60">
        <v>0.0342</v>
      </c>
    </row>
    <row r="68" spans="2:6" ht="13.5">
      <c r="B68" s="27" t="s">
        <v>77</v>
      </c>
      <c r="C68" s="24">
        <v>54.652468571915904</v>
      </c>
      <c r="D68" s="24">
        <v>36.36784060654221</v>
      </c>
      <c r="E68" s="24">
        <v>-45.22012321628199</v>
      </c>
      <c r="F68" s="60">
        <v>0.0198</v>
      </c>
    </row>
    <row r="69" spans="2:6" ht="13.5">
      <c r="B69" s="27" t="s">
        <v>78</v>
      </c>
      <c r="C69" s="24">
        <v>57.036392857973986</v>
      </c>
      <c r="D69" s="24">
        <v>33.845747081883715</v>
      </c>
      <c r="E69" s="24">
        <v>-47.219765082021475</v>
      </c>
      <c r="F69" s="60">
        <v>0.0146</v>
      </c>
    </row>
    <row r="70" spans="2:6" ht="13.5">
      <c r="B70" s="27" t="s">
        <v>79</v>
      </c>
      <c r="C70" s="24">
        <v>64.48677540129984</v>
      </c>
      <c r="D70" s="24">
        <v>23.768792161282196</v>
      </c>
      <c r="E70" s="24">
        <v>-53.46883406037901</v>
      </c>
      <c r="F70" s="60">
        <v>0.0262</v>
      </c>
    </row>
    <row r="71" spans="2:6" ht="13.5">
      <c r="B71" s="27" t="s">
        <v>80</v>
      </c>
      <c r="C71" s="24">
        <v>66.2764304871097</v>
      </c>
      <c r="D71" s="24">
        <v>20.50984658266423</v>
      </c>
      <c r="E71" s="24">
        <v>-54.96982051582795</v>
      </c>
      <c r="F71" s="60">
        <v>0.031</v>
      </c>
    </row>
    <row r="72" spans="2:6" ht="13.5">
      <c r="B72" s="27" t="s">
        <v>81</v>
      </c>
      <c r="C72" s="24">
        <v>71.20078078905021</v>
      </c>
      <c r="D72" s="24">
        <v>3.094221149873805</v>
      </c>
      <c r="E72" s="24">
        <v>-59.09661166859084</v>
      </c>
      <c r="F72" s="60">
        <v>0.0398</v>
      </c>
    </row>
    <row r="73" spans="2:6" ht="13.5">
      <c r="B73" s="27" t="s">
        <v>82</v>
      </c>
      <c r="C73" s="24">
        <v>71.5871996708935</v>
      </c>
      <c r="D73" s="24">
        <v>-0.8788749083633258</v>
      </c>
      <c r="E73" s="24">
        <v>-59.41971012073165</v>
      </c>
      <c r="F73" s="60">
        <v>0.0364</v>
      </c>
    </row>
    <row r="74" spans="2:6" ht="13.5">
      <c r="B74" s="27" t="s">
        <v>83</v>
      </c>
      <c r="C74" s="24">
        <v>71.7584276214425</v>
      </c>
      <c r="D74" s="24">
        <v>-4.879117336235913</v>
      </c>
      <c r="E74" s="24">
        <v>-59.56208970915226</v>
      </c>
      <c r="F74" s="60">
        <v>0.039</v>
      </c>
    </row>
    <row r="75" spans="2:6" ht="13.5">
      <c r="B75" s="27" t="s">
        <v>84</v>
      </c>
      <c r="C75" s="24">
        <v>71.65626682194818</v>
      </c>
      <c r="D75" s="24">
        <v>-8.885991805908043</v>
      </c>
      <c r="E75" s="24">
        <v>-59.47545388898361</v>
      </c>
      <c r="F75" s="60">
        <v>0.0488</v>
      </c>
    </row>
    <row r="76" spans="2:6" ht="13.5">
      <c r="B76" s="27" t="s">
        <v>85</v>
      </c>
      <c r="C76" s="24">
        <v>71.19532036112575</v>
      </c>
      <c r="D76" s="24">
        <v>-12.846376733306048</v>
      </c>
      <c r="E76" s="24">
        <v>-59.08711480120833</v>
      </c>
      <c r="F76" s="60">
        <v>0.0532</v>
      </c>
    </row>
    <row r="77" spans="2:6" ht="13.5">
      <c r="B77" s="27" t="s">
        <v>86</v>
      </c>
      <c r="C77" s="24">
        <v>68.3861133900976</v>
      </c>
      <c r="D77" s="24">
        <v>-21.748576719008405</v>
      </c>
      <c r="E77" s="24">
        <v>-56.72694284381041</v>
      </c>
      <c r="F77" s="60">
        <v>0.0292</v>
      </c>
    </row>
    <row r="78" spans="2:6" ht="13.5">
      <c r="B78" s="27" t="s">
        <v>87</v>
      </c>
      <c r="C78" s="24">
        <v>60.05168338983983</v>
      </c>
      <c r="D78" s="24">
        <v>-34.58690018301836</v>
      </c>
      <c r="E78" s="24">
        <v>-49.40219154262249</v>
      </c>
      <c r="F78" s="60">
        <v>0.0218</v>
      </c>
    </row>
    <row r="79" spans="2:6" ht="13.5">
      <c r="B79" s="27" t="s">
        <v>88</v>
      </c>
      <c r="C79" s="24">
        <v>57.494894290596946</v>
      </c>
      <c r="D79" s="24">
        <v>-37.10356362064467</v>
      </c>
      <c r="E79" s="24">
        <v>-47.582293442808165</v>
      </c>
      <c r="F79" s="60">
        <v>0.0416</v>
      </c>
    </row>
    <row r="80" spans="2:6" ht="13.5">
      <c r="B80" s="27" t="s">
        <v>89</v>
      </c>
      <c r="C80" s="24">
        <v>54.868520006779846</v>
      </c>
      <c r="D80" s="24">
        <v>-39.16260942373914</v>
      </c>
      <c r="E80" s="24">
        <v>-45.37753249384723</v>
      </c>
      <c r="F80" s="60">
        <v>0.0392</v>
      </c>
    </row>
    <row r="81" spans="2:6" ht="13.5">
      <c r="B81" s="27" t="s">
        <v>90</v>
      </c>
      <c r="C81" s="24">
        <v>52.009749650575976</v>
      </c>
      <c r="D81" s="24">
        <v>-40.58129741615812</v>
      </c>
      <c r="E81" s="24">
        <v>-42.978056882248666</v>
      </c>
      <c r="F81" s="60">
        <v>0.0254</v>
      </c>
    </row>
    <row r="82" spans="2:6" ht="13.5">
      <c r="B82" s="27" t="s">
        <v>91</v>
      </c>
      <c r="C82" s="24">
        <v>42.94541418986897</v>
      </c>
      <c r="D82" s="24">
        <v>-39.75814013318913</v>
      </c>
      <c r="E82" s="24">
        <v>-35.37176640309491</v>
      </c>
      <c r="F82" s="60">
        <v>0.0242</v>
      </c>
    </row>
    <row r="83" spans="2:6" ht="13.5">
      <c r="B83" s="27" t="s">
        <v>92</v>
      </c>
      <c r="C83" s="24">
        <v>40.01542410685475</v>
      </c>
      <c r="D83" s="24">
        <v>-38.58641053073355</v>
      </c>
      <c r="E83" s="24">
        <v>-32.9133830273442</v>
      </c>
      <c r="F83" s="60">
        <v>0.0182</v>
      </c>
    </row>
    <row r="84" spans="2:6" ht="13.5">
      <c r="B84" s="27" t="s">
        <v>93</v>
      </c>
      <c r="C84" s="24">
        <v>37.28833938587943</v>
      </c>
      <c r="D84" s="24">
        <v>-37.15483118871379</v>
      </c>
      <c r="E84" s="24">
        <v>-30.29888937997669</v>
      </c>
      <c r="F84" s="60">
        <v>0.032</v>
      </c>
    </row>
    <row r="85" spans="2:6" ht="13.5">
      <c r="B85" s="27" t="s">
        <v>94</v>
      </c>
      <c r="C85" s="24">
        <v>34.34452981253805</v>
      </c>
      <c r="D85" s="24">
        <v>-35.51289839779102</v>
      </c>
      <c r="E85" s="24">
        <v>-28.15534978015679</v>
      </c>
      <c r="F85" s="60">
        <v>0.0058</v>
      </c>
    </row>
    <row r="86" spans="2:6" ht="13.5">
      <c r="B86" s="27" t="s">
        <v>95</v>
      </c>
      <c r="C86" s="24">
        <v>31.634324466967968</v>
      </c>
      <c r="D86" s="24">
        <v>-33.62672358528597</v>
      </c>
      <c r="E86" s="24">
        <v>-25.881696615860417</v>
      </c>
      <c r="F86" s="60">
        <v>0.025</v>
      </c>
    </row>
    <row r="87" spans="2:6" ht="13.5">
      <c r="B87" s="27" t="s">
        <v>96</v>
      </c>
      <c r="C87" s="24">
        <v>29.45469858044938</v>
      </c>
      <c r="D87" s="24">
        <v>-31.877580768707872</v>
      </c>
      <c r="E87" s="24">
        <v>-24.052827308875546</v>
      </c>
      <c r="F87" s="60">
        <v>0.0244</v>
      </c>
    </row>
    <row r="88" spans="2:6" ht="13.5">
      <c r="B88" s="27" t="s">
        <v>97</v>
      </c>
      <c r="C88" s="24">
        <v>26.123708071021188</v>
      </c>
      <c r="D88" s="24">
        <v>-28.775751391388535</v>
      </c>
      <c r="E88" s="24">
        <v>-21.25851720437785</v>
      </c>
      <c r="F88" s="60">
        <v>0.0252</v>
      </c>
    </row>
    <row r="89" spans="2:6" ht="13.5">
      <c r="B89" s="27" t="s">
        <v>98</v>
      </c>
      <c r="C89" s="24">
        <v>23.76768224364362</v>
      </c>
      <c r="D89" s="24">
        <v>-26.20816481336888</v>
      </c>
      <c r="E89" s="24">
        <v>-19.282290677609417</v>
      </c>
      <c r="F89" s="60">
        <v>0.0254</v>
      </c>
    </row>
    <row r="90" spans="2:6" ht="13.5">
      <c r="B90" s="27" t="s">
        <v>99</v>
      </c>
      <c r="C90" s="24">
        <v>21.54454926955467</v>
      </c>
      <c r="D90" s="24">
        <v>-23.44641133508827</v>
      </c>
      <c r="E90" s="24">
        <v>-17.417630294396574</v>
      </c>
      <c r="F90" s="60">
        <v>0.0246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39224.614953703705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0.013397727272727273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0.0266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0.0028622817803504136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0.023737718219649585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0.005012472287755608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17.420478745564864</v>
      </c>
      <c r="D47" s="24">
        <v>-16.020005021528057</v>
      </c>
      <c r="E47" s="24">
        <v>-14.289539679053426</v>
      </c>
      <c r="F47" s="60">
        <v>0.0298</v>
      </c>
    </row>
    <row r="48" spans="2:6" ht="13.5">
      <c r="B48" s="27" t="s">
        <v>57</v>
      </c>
      <c r="C48" s="24">
        <v>42.447465585916106</v>
      </c>
      <c r="D48" s="24">
        <v>-35.760002755162546</v>
      </c>
      <c r="E48" s="24">
        <v>-35.289035619710646</v>
      </c>
      <c r="F48" s="60">
        <v>0.0216</v>
      </c>
    </row>
    <row r="49" spans="2:6" ht="13.5">
      <c r="B49" s="27" t="s">
        <v>58</v>
      </c>
      <c r="C49" s="24">
        <v>51.42544775614844</v>
      </c>
      <c r="D49" s="24">
        <v>-37.87999931860318</v>
      </c>
      <c r="E49" s="24">
        <v>-42.822575921827365</v>
      </c>
      <c r="F49" s="60">
        <v>0.0348</v>
      </c>
    </row>
    <row r="50" spans="2:6" ht="13.5">
      <c r="B50" s="27" t="s">
        <v>59</v>
      </c>
      <c r="C50" s="24">
        <v>58.626058695975914</v>
      </c>
      <c r="D50" s="24">
        <v>-32.63001732917235</v>
      </c>
      <c r="E50" s="24">
        <v>-48.86502638440637</v>
      </c>
      <c r="F50" s="60">
        <v>0.0312</v>
      </c>
    </row>
    <row r="51" spans="2:6" ht="13.5">
      <c r="B51" s="27" t="s">
        <v>60</v>
      </c>
      <c r="C51" s="24">
        <v>67.14215689908137</v>
      </c>
      <c r="D51" s="24">
        <v>-20.19000233353853</v>
      </c>
      <c r="E51" s="24">
        <v>-56.01189644998047</v>
      </c>
      <c r="F51" s="60">
        <v>0.0268</v>
      </c>
    </row>
    <row r="52" spans="2:6" ht="13.5">
      <c r="B52" s="27" t="s">
        <v>61</v>
      </c>
      <c r="C52" s="24">
        <v>69.2658069539105</v>
      </c>
      <c r="D52" s="24">
        <v>-13.96005808954866</v>
      </c>
      <c r="E52" s="24">
        <v>-57.794232496642195</v>
      </c>
      <c r="F52" s="60">
        <v>0.03</v>
      </c>
    </row>
    <row r="53" spans="2:6" ht="13.5">
      <c r="B53" s="27" t="s">
        <v>62</v>
      </c>
      <c r="C53" s="24">
        <v>69.7019535886607</v>
      </c>
      <c r="D53" s="24">
        <v>2.0499361433382766</v>
      </c>
      <c r="E53" s="24">
        <v>-58.16121655248574</v>
      </c>
      <c r="F53" s="60">
        <v>0.0302</v>
      </c>
    </row>
    <row r="54" spans="2:6" ht="13.5">
      <c r="B54" s="27" t="s">
        <v>63</v>
      </c>
      <c r="C54" s="24">
        <v>64.92130104682845</v>
      </c>
      <c r="D54" s="24">
        <v>19.210009589767537</v>
      </c>
      <c r="E54" s="24">
        <v>-54.15068710585557</v>
      </c>
      <c r="F54" s="60">
        <v>0.018</v>
      </c>
    </row>
    <row r="55" spans="2:6" ht="13.5">
      <c r="B55" s="27" t="s">
        <v>64</v>
      </c>
      <c r="C55" s="24">
        <v>62.66900029165167</v>
      </c>
      <c r="D55" s="24">
        <v>23.650280849170137</v>
      </c>
      <c r="E55" s="24">
        <v>-52.26093723597705</v>
      </c>
      <c r="F55" s="60">
        <v>0.0174</v>
      </c>
    </row>
    <row r="56" spans="2:6" ht="13.5">
      <c r="B56" s="27" t="s">
        <v>65</v>
      </c>
      <c r="C56" s="24">
        <v>55.96599303425696</v>
      </c>
      <c r="D56" s="24">
        <v>32.23999508789724</v>
      </c>
      <c r="E56" s="24">
        <v>-46.63680753859495</v>
      </c>
      <c r="F56" s="60">
        <v>0.0132</v>
      </c>
    </row>
    <row r="57" spans="2:6" ht="13.5">
      <c r="B57" s="27" t="s">
        <v>66</v>
      </c>
      <c r="C57" s="24">
        <v>33.68934390163186</v>
      </c>
      <c r="D57" s="24">
        <v>43.92999903574356</v>
      </c>
      <c r="E57" s="24">
        <v>-27.944640239204556</v>
      </c>
      <c r="F57" s="60">
        <v>0.0142</v>
      </c>
    </row>
    <row r="58" spans="2:6" ht="13.5">
      <c r="B58" s="27" t="s">
        <v>67</v>
      </c>
      <c r="C58" s="24">
        <v>16.921301874994718</v>
      </c>
      <c r="D58" s="24">
        <v>28.219999042925252</v>
      </c>
      <c r="E58" s="24">
        <v>-13.87321998654504</v>
      </c>
      <c r="F58" s="60">
        <v>0.023</v>
      </c>
    </row>
    <row r="59" spans="2:6" ht="13.5">
      <c r="B59" s="27" t="s">
        <v>68</v>
      </c>
      <c r="C59" s="24">
        <v>20.794415350638374</v>
      </c>
      <c r="D59" s="24">
        <v>39.392555618837875</v>
      </c>
      <c r="E59" s="24">
        <v>-16.80784373429939</v>
      </c>
      <c r="F59" s="60">
        <v>0.0108</v>
      </c>
    </row>
    <row r="60" spans="2:6" ht="13.5">
      <c r="B60" s="27" t="s">
        <v>69</v>
      </c>
      <c r="C60" s="24">
        <v>23.19073343725052</v>
      </c>
      <c r="D60" s="24">
        <v>41.91617563458315</v>
      </c>
      <c r="E60" s="24">
        <v>-18.81975086124364</v>
      </c>
      <c r="F60" s="60">
        <v>0.0268</v>
      </c>
    </row>
    <row r="61" spans="2:6" ht="13.5">
      <c r="B61" s="27" t="s">
        <v>70</v>
      </c>
      <c r="C61" s="24">
        <v>25.88380828136243</v>
      </c>
      <c r="D61" s="24">
        <v>43.81293618008168</v>
      </c>
      <c r="E61" s="24">
        <v>-21.08028930965468</v>
      </c>
      <c r="F61" s="60">
        <v>0.0346</v>
      </c>
    </row>
    <row r="62" spans="2:6" ht="13.5">
      <c r="B62" s="27" t="s">
        <v>71</v>
      </c>
      <c r="C62" s="24">
        <v>29.283272890720358</v>
      </c>
      <c r="D62" s="24">
        <v>45.24588018848691</v>
      </c>
      <c r="E62" s="24">
        <v>-23.933286455824103</v>
      </c>
      <c r="F62" s="60">
        <v>0.0156</v>
      </c>
    </row>
    <row r="63" spans="2:6" ht="13.5">
      <c r="B63" s="27" t="s">
        <v>72</v>
      </c>
      <c r="C63" s="24">
        <v>33.84582712590194</v>
      </c>
      <c r="D63" s="24">
        <v>45.969814037771286</v>
      </c>
      <c r="E63" s="24">
        <v>-27.762553826305865</v>
      </c>
      <c r="F63" s="60">
        <v>0.0352</v>
      </c>
    </row>
    <row r="64" spans="2:6" ht="13.5">
      <c r="B64" s="27" t="s">
        <v>73</v>
      </c>
      <c r="C64" s="24">
        <v>36.91229220663168</v>
      </c>
      <c r="D64" s="24">
        <v>45.85254105848965</v>
      </c>
      <c r="E64" s="24">
        <v>-30.335614281386235</v>
      </c>
      <c r="F64" s="60">
        <v>0.01</v>
      </c>
    </row>
    <row r="65" spans="2:6" ht="13.5">
      <c r="B65" s="27" t="s">
        <v>74</v>
      </c>
      <c r="C65" s="24">
        <v>46.78128738227852</v>
      </c>
      <c r="D65" s="24">
        <v>42.56883436305302</v>
      </c>
      <c r="E65" s="24">
        <v>-38.61682621945472</v>
      </c>
      <c r="F65" s="60">
        <v>0.022</v>
      </c>
    </row>
    <row r="66" spans="2:6" ht="13.5">
      <c r="B66" s="27" t="s">
        <v>75</v>
      </c>
      <c r="C66" s="24">
        <v>49.52804169597458</v>
      </c>
      <c r="D66" s="24">
        <v>40.78366711254108</v>
      </c>
      <c r="E66" s="24">
        <v>-40.92125388729835</v>
      </c>
      <c r="F66" s="60">
        <v>0.0288</v>
      </c>
    </row>
    <row r="67" spans="2:6" ht="13.5">
      <c r="B67" s="27" t="s">
        <v>76</v>
      </c>
      <c r="C67" s="24">
        <v>52.147041602017396</v>
      </c>
      <c r="D67" s="24">
        <v>38.6959159337949</v>
      </c>
      <c r="E67" s="24">
        <v>-43.11838919812415</v>
      </c>
      <c r="F67" s="60">
        <v>0.0342</v>
      </c>
    </row>
    <row r="68" spans="2:6" ht="13.5">
      <c r="B68" s="27" t="s">
        <v>77</v>
      </c>
      <c r="C68" s="24">
        <v>54.64487483522091</v>
      </c>
      <c r="D68" s="24">
        <v>36.36843184644044</v>
      </c>
      <c r="E68" s="24">
        <v>-45.21375138921188</v>
      </c>
      <c r="F68" s="60">
        <v>0.0198</v>
      </c>
    </row>
    <row r="69" spans="2:6" ht="13.5">
      <c r="B69" s="27" t="s">
        <v>78</v>
      </c>
      <c r="C69" s="24">
        <v>57.03134305274638</v>
      </c>
      <c r="D69" s="24">
        <v>33.84891165537117</v>
      </c>
      <c r="E69" s="24">
        <v>-47.215527866815044</v>
      </c>
      <c r="F69" s="60">
        <v>0.0146</v>
      </c>
    </row>
    <row r="70" spans="2:6" ht="13.5">
      <c r="B70" s="27" t="s">
        <v>79</v>
      </c>
      <c r="C70" s="24">
        <v>64.48675489874334</v>
      </c>
      <c r="D70" s="24">
        <v>23.781879573640413</v>
      </c>
      <c r="E70" s="24">
        <v>-53.468816974443016</v>
      </c>
      <c r="F70" s="60">
        <v>0.0262</v>
      </c>
    </row>
    <row r="71" spans="2:6" ht="13.5">
      <c r="B71" s="27" t="s">
        <v>80</v>
      </c>
      <c r="C71" s="24">
        <v>66.27269437192544</v>
      </c>
      <c r="D71" s="24">
        <v>20.52458458583186</v>
      </c>
      <c r="E71" s="24">
        <v>-54.966685709431786</v>
      </c>
      <c r="F71" s="60">
        <v>0.031</v>
      </c>
    </row>
    <row r="72" spans="2:6" ht="13.5">
      <c r="B72" s="27" t="s">
        <v>81</v>
      </c>
      <c r="C72" s="24">
        <v>71.20055737366059</v>
      </c>
      <c r="D72" s="24">
        <v>3.1140860551640324</v>
      </c>
      <c r="E72" s="24">
        <v>-59.096424381304985</v>
      </c>
      <c r="F72" s="60">
        <v>0.0398</v>
      </c>
    </row>
    <row r="73" spans="2:6" ht="13.5">
      <c r="B73" s="27" t="s">
        <v>82</v>
      </c>
      <c r="C73" s="24">
        <v>71.58766355135052</v>
      </c>
      <c r="D73" s="24">
        <v>-0.8606945807254589</v>
      </c>
      <c r="E73" s="24">
        <v>-59.42009952173432</v>
      </c>
      <c r="F73" s="60">
        <v>0.0364</v>
      </c>
    </row>
    <row r="74" spans="2:6" ht="13.5">
      <c r="B74" s="27" t="s">
        <v>83</v>
      </c>
      <c r="C74" s="24">
        <v>71.75721140427484</v>
      </c>
      <c r="D74" s="24">
        <v>-4.859675613154433</v>
      </c>
      <c r="E74" s="24">
        <v>-59.561069367516666</v>
      </c>
      <c r="F74" s="60">
        <v>0.039</v>
      </c>
    </row>
    <row r="75" spans="2:6" ht="13.5">
      <c r="B75" s="27" t="s">
        <v>84</v>
      </c>
      <c r="C75" s="24">
        <v>71.65235918818367</v>
      </c>
      <c r="D75" s="24">
        <v>-8.862097626695622</v>
      </c>
      <c r="E75" s="24">
        <v>-59.47217524522497</v>
      </c>
      <c r="F75" s="60">
        <v>0.0488</v>
      </c>
    </row>
    <row r="76" spans="2:6" ht="13.5">
      <c r="B76" s="27" t="s">
        <v>85</v>
      </c>
      <c r="C76" s="24">
        <v>71.20557843784604</v>
      </c>
      <c r="D76" s="24">
        <v>-12.823419093162439</v>
      </c>
      <c r="E76" s="24">
        <v>-59.095722462244</v>
      </c>
      <c r="F76" s="60">
        <v>0.0532</v>
      </c>
    </row>
    <row r="77" spans="2:6" ht="13.5">
      <c r="B77" s="27" t="s">
        <v>86</v>
      </c>
      <c r="C77" s="24">
        <v>68.3968431748902</v>
      </c>
      <c r="D77" s="24">
        <v>-21.744606024053986</v>
      </c>
      <c r="E77" s="24">
        <v>-56.7359461400519</v>
      </c>
      <c r="F77" s="60">
        <v>0.0292</v>
      </c>
    </row>
    <row r="78" spans="2:6" ht="13.5">
      <c r="B78" s="27" t="s">
        <v>87</v>
      </c>
      <c r="C78" s="24">
        <v>60.05945239540888</v>
      </c>
      <c r="D78" s="24">
        <v>-34.582832795960286</v>
      </c>
      <c r="E78" s="24">
        <v>-49.40871047798973</v>
      </c>
      <c r="F78" s="60">
        <v>0.0218</v>
      </c>
    </row>
    <row r="79" spans="2:6" ht="13.5">
      <c r="B79" s="27" t="s">
        <v>88</v>
      </c>
      <c r="C79" s="24">
        <v>57.50751587305851</v>
      </c>
      <c r="D79" s="24">
        <v>-37.09081729329465</v>
      </c>
      <c r="E79" s="24">
        <v>-47.59288420734852</v>
      </c>
      <c r="F79" s="60">
        <v>0.0416</v>
      </c>
    </row>
    <row r="80" spans="2:6" ht="13.5">
      <c r="B80" s="27" t="s">
        <v>89</v>
      </c>
      <c r="C80" s="24">
        <v>54.883445008895684</v>
      </c>
      <c r="D80" s="24">
        <v>-39.16023695717928</v>
      </c>
      <c r="E80" s="24">
        <v>-45.390055942766836</v>
      </c>
      <c r="F80" s="60">
        <v>0.0392</v>
      </c>
    </row>
    <row r="81" spans="2:6" ht="13.5">
      <c r="B81" s="27" t="s">
        <v>90</v>
      </c>
      <c r="C81" s="24">
        <v>52.0177484054356</v>
      </c>
      <c r="D81" s="24">
        <v>-40.57410753398277</v>
      </c>
      <c r="E81" s="24">
        <v>-42.9847686261143</v>
      </c>
      <c r="F81" s="60">
        <v>0.0254</v>
      </c>
    </row>
    <row r="82" spans="2:6" ht="13.5">
      <c r="B82" s="27" t="s">
        <v>91</v>
      </c>
      <c r="C82" s="24">
        <v>42.95320174699732</v>
      </c>
      <c r="D82" s="24">
        <v>-39.751647287627605</v>
      </c>
      <c r="E82" s="24">
        <v>-35.37830092668742</v>
      </c>
      <c r="F82" s="60">
        <v>0.0242</v>
      </c>
    </row>
    <row r="83" spans="2:6" ht="13.5">
      <c r="B83" s="27" t="s">
        <v>92</v>
      </c>
      <c r="C83" s="24">
        <v>40.02235124305767</v>
      </c>
      <c r="D83" s="24">
        <v>-38.58555269279426</v>
      </c>
      <c r="E83" s="24">
        <v>-32.91919552928586</v>
      </c>
      <c r="F83" s="60">
        <v>0.0182</v>
      </c>
    </row>
    <row r="84" spans="2:6" ht="13.5">
      <c r="B84" s="27" t="s">
        <v>93</v>
      </c>
      <c r="C84" s="24">
        <v>37.2979940489674</v>
      </c>
      <c r="D84" s="24">
        <v>-37.16463971184597</v>
      </c>
      <c r="E84" s="24">
        <v>-30.30699042802179</v>
      </c>
      <c r="F84" s="60">
        <v>0.032</v>
      </c>
    </row>
    <row r="85" spans="2:6" ht="13.5">
      <c r="B85" s="27" t="s">
        <v>94</v>
      </c>
      <c r="C85" s="24">
        <v>34.346717591205554</v>
      </c>
      <c r="D85" s="24">
        <v>-35.513088794813385</v>
      </c>
      <c r="E85" s="24">
        <v>-28.157185544429787</v>
      </c>
      <c r="F85" s="60">
        <v>0.0058</v>
      </c>
    </row>
    <row r="86" spans="2:6" ht="13.5">
      <c r="B86" s="27" t="s">
        <v>95</v>
      </c>
      <c r="C86" s="24">
        <v>31.64371188601011</v>
      </c>
      <c r="D86" s="24">
        <v>-33.62941488993906</v>
      </c>
      <c r="E86" s="24">
        <v>-25.889573485897497</v>
      </c>
      <c r="F86" s="60">
        <v>0.025</v>
      </c>
    </row>
    <row r="87" spans="2:6" ht="13.5">
      <c r="B87" s="27" t="s">
        <v>96</v>
      </c>
      <c r="C87" s="24">
        <v>29.462377772817202</v>
      </c>
      <c r="D87" s="24">
        <v>-31.88446693829281</v>
      </c>
      <c r="E87" s="24">
        <v>-24.05927078444207</v>
      </c>
      <c r="F87" s="60">
        <v>0.0244</v>
      </c>
    </row>
    <row r="88" spans="2:6" ht="13.5">
      <c r="B88" s="27" t="s">
        <v>97</v>
      </c>
      <c r="C88" s="24">
        <v>26.13239796075792</v>
      </c>
      <c r="D88" s="24">
        <v>-28.781305818280337</v>
      </c>
      <c r="E88" s="24">
        <v>-21.26580875847619</v>
      </c>
      <c r="F88" s="60">
        <v>0.0252</v>
      </c>
    </row>
    <row r="89" spans="2:6" ht="13.5">
      <c r="B89" s="27" t="s">
        <v>98</v>
      </c>
      <c r="C89" s="24">
        <v>23.776376650545984</v>
      </c>
      <c r="D89" s="24">
        <v>-26.21386846351237</v>
      </c>
      <c r="E89" s="24">
        <v>-19.289586020678087</v>
      </c>
      <c r="F89" s="60">
        <v>0.0254</v>
      </c>
    </row>
    <row r="90" spans="2:6" ht="13.5">
      <c r="B90" s="27" t="s">
        <v>99</v>
      </c>
      <c r="C90" s="24">
        <v>21.55261463506696</v>
      </c>
      <c r="D90" s="24">
        <v>-23.452723039228268</v>
      </c>
      <c r="E90" s="24">
        <v>-17.42439780934351</v>
      </c>
      <c r="F90" s="60">
        <v>0.0246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39224.614953703705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0.013397727272727273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0.0266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0.0028622817803504136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0.023737718219649585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0.005012472287755608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-0.01064102306734327</v>
      </c>
      <c r="D47" s="24">
        <v>0.005321514925299198</v>
      </c>
      <c r="E47" s="24">
        <v>0.00892873364820801</v>
      </c>
      <c r="F47" s="60">
        <v>0.0298</v>
      </c>
    </row>
    <row r="48" spans="2:6" ht="13.5">
      <c r="B48" s="27" t="s">
        <v>57</v>
      </c>
      <c r="C48" s="24">
        <v>-0.008181921233088474</v>
      </c>
      <c r="D48" s="24">
        <v>0.0014859083252218852</v>
      </c>
      <c r="E48" s="24">
        <v>0.006865359096153156</v>
      </c>
      <c r="F48" s="60">
        <v>0.0216</v>
      </c>
    </row>
    <row r="49" spans="2:6" ht="13.5">
      <c r="B49" s="27" t="s">
        <v>58</v>
      </c>
      <c r="C49" s="24">
        <v>-0.013013516273595371</v>
      </c>
      <c r="D49" s="24">
        <v>-0.003552077206244064</v>
      </c>
      <c r="E49" s="24">
        <v>0.0109195498896284</v>
      </c>
      <c r="F49" s="60">
        <v>0.0348</v>
      </c>
    </row>
    <row r="50" spans="2:6" ht="13.5">
      <c r="B50" s="27" t="s">
        <v>59</v>
      </c>
      <c r="C50" s="24">
        <v>-0.009065671621115712</v>
      </c>
      <c r="D50" s="24">
        <v>-0.010227961740532976</v>
      </c>
      <c r="E50" s="24">
        <v>0.007607010884207455</v>
      </c>
      <c r="F50" s="60">
        <v>0.0312</v>
      </c>
    </row>
    <row r="51" spans="2:6" ht="13.5">
      <c r="B51" s="27" t="s">
        <v>60</v>
      </c>
      <c r="C51" s="24">
        <v>-0.009221736645642409</v>
      </c>
      <c r="D51" s="24">
        <v>-0.005863243918437178</v>
      </c>
      <c r="E51" s="24">
        <v>0.00773792435654741</v>
      </c>
      <c r="F51" s="60">
        <v>0.0268</v>
      </c>
    </row>
    <row r="52" spans="2:6" ht="13.5">
      <c r="B52" s="27" t="s">
        <v>61</v>
      </c>
      <c r="C52" s="24">
        <v>-0.005313356568152017</v>
      </c>
      <c r="D52" s="24">
        <v>-0.01333709663676963</v>
      </c>
      <c r="E52" s="24">
        <v>0.004458506869575274</v>
      </c>
      <c r="F52" s="60">
        <v>0.03</v>
      </c>
    </row>
    <row r="53" spans="2:6" ht="13.5">
      <c r="B53" s="27" t="s">
        <v>62</v>
      </c>
      <c r="C53" s="24">
        <v>-0.0038176929922713043</v>
      </c>
      <c r="D53" s="24">
        <v>-0.01423986265497268</v>
      </c>
      <c r="E53" s="24">
        <v>0.003203517869422967</v>
      </c>
      <c r="F53" s="60">
        <v>0.0302</v>
      </c>
    </row>
    <row r="54" spans="2:6" ht="13.5">
      <c r="B54" s="27" t="s">
        <v>63</v>
      </c>
      <c r="C54" s="24">
        <v>0.0025807812485965087</v>
      </c>
      <c r="D54" s="24">
        <v>-0.008323938194596536</v>
      </c>
      <c r="E54" s="24">
        <v>-0.002165434274843392</v>
      </c>
      <c r="F54" s="60">
        <v>0.018</v>
      </c>
    </row>
    <row r="55" spans="2:6" ht="13.5">
      <c r="B55" s="27" t="s">
        <v>64</v>
      </c>
      <c r="C55" s="24">
        <v>0.004135063907320102</v>
      </c>
      <c r="D55" s="24">
        <v>-0.006834575072918625</v>
      </c>
      <c r="E55" s="24">
        <v>-0.0034696314795610306</v>
      </c>
      <c r="F55" s="60">
        <v>0.0174</v>
      </c>
    </row>
    <row r="56" spans="2:6" ht="13.5">
      <c r="B56" s="27" t="s">
        <v>65</v>
      </c>
      <c r="C56" s="24">
        <v>0.004542165212569671</v>
      </c>
      <c r="D56" s="24">
        <v>-0.0029794986194175976</v>
      </c>
      <c r="E56" s="24">
        <v>-0.003811260950847384</v>
      </c>
      <c r="F56" s="60">
        <v>0.0132</v>
      </c>
    </row>
    <row r="57" spans="2:6" ht="13.5">
      <c r="B57" s="27" t="s">
        <v>66</v>
      </c>
      <c r="C57" s="24">
        <v>0.00510270622147857</v>
      </c>
      <c r="D57" s="24">
        <v>0.00256404485980255</v>
      </c>
      <c r="E57" s="24">
        <v>-0.0042816553885707265</v>
      </c>
      <c r="F57" s="60">
        <v>0.0142</v>
      </c>
    </row>
    <row r="58" spans="2:6" ht="13.5">
      <c r="B58" s="27" t="s">
        <v>67</v>
      </c>
      <c r="C58" s="24">
        <v>6.963289263950401E-05</v>
      </c>
      <c r="D58" s="24">
        <v>0.01154039301458809</v>
      </c>
      <c r="E58" s="24">
        <v>-5.853196689820095E-05</v>
      </c>
      <c r="F58" s="60">
        <v>0.023</v>
      </c>
    </row>
    <row r="59" spans="2:6" ht="13.5">
      <c r="B59" s="27" t="s">
        <v>68</v>
      </c>
      <c r="C59" s="24">
        <v>0.004115171886116542</v>
      </c>
      <c r="D59" s="24">
        <v>0.0006157437788587572</v>
      </c>
      <c r="E59" s="24">
        <v>-0.0034530071997807</v>
      </c>
      <c r="F59" s="60">
        <v>0.0108</v>
      </c>
    </row>
    <row r="60" spans="2:6" ht="13.5">
      <c r="B60" s="27" t="s">
        <v>69</v>
      </c>
      <c r="C60" s="24">
        <v>0.010176479154573315</v>
      </c>
      <c r="D60" s="24">
        <v>0.001997273096478125</v>
      </c>
      <c r="E60" s="24">
        <v>-0.008539005005296474</v>
      </c>
      <c r="F60" s="60">
        <v>0.0268</v>
      </c>
    </row>
    <row r="61" spans="2:6" ht="13.5">
      <c r="B61" s="27" t="s">
        <v>70</v>
      </c>
      <c r="C61" s="24">
        <v>0.009674543652234746</v>
      </c>
      <c r="D61" s="24">
        <v>0.01186609793423088</v>
      </c>
      <c r="E61" s="24">
        <v>-0.008117924341540572</v>
      </c>
      <c r="F61" s="60">
        <v>0.0346</v>
      </c>
    </row>
    <row r="62" spans="2:6" ht="13.5">
      <c r="B62" s="27" t="s">
        <v>71</v>
      </c>
      <c r="C62" s="24">
        <v>0.004558272223558646</v>
      </c>
      <c r="D62" s="24">
        <v>0.00497677125313345</v>
      </c>
      <c r="E62" s="24">
        <v>-0.0038248476622513294</v>
      </c>
      <c r="F62" s="60">
        <v>0.0156</v>
      </c>
    </row>
    <row r="63" spans="2:6" ht="13.5">
      <c r="B63" s="27" t="s">
        <v>72</v>
      </c>
      <c r="C63" s="24">
        <v>0.013110308318026398</v>
      </c>
      <c r="D63" s="24">
        <v>-0.0038955543233925027</v>
      </c>
      <c r="E63" s="24">
        <v>-0.011000700273108066</v>
      </c>
      <c r="F63" s="60">
        <v>0.0352</v>
      </c>
    </row>
    <row r="64" spans="2:6" ht="13.5">
      <c r="B64" s="27" t="s">
        <v>73</v>
      </c>
      <c r="C64" s="24">
        <v>0.0035208809611120273</v>
      </c>
      <c r="D64" s="24">
        <v>-0.0019837729816458705</v>
      </c>
      <c r="E64" s="24">
        <v>-0.002954319974080022</v>
      </c>
      <c r="F64" s="60">
        <v>0.01</v>
      </c>
    </row>
    <row r="65" spans="2:6" ht="13.5">
      <c r="B65" s="27" t="s">
        <v>74</v>
      </c>
      <c r="C65" s="24">
        <v>0.007649428219394849</v>
      </c>
      <c r="D65" s="24">
        <v>0.004564208917336998</v>
      </c>
      <c r="E65" s="24">
        <v>-0.006418603611137996</v>
      </c>
      <c r="F65" s="60">
        <v>0.022</v>
      </c>
    </row>
    <row r="66" spans="2:6" ht="13.5">
      <c r="B66" s="27" t="s">
        <v>75</v>
      </c>
      <c r="C66" s="24">
        <v>0.00699823853541659</v>
      </c>
      <c r="D66" s="24">
        <v>-0.011152320590710474</v>
      </c>
      <c r="E66" s="24">
        <v>-0.005872055346401339</v>
      </c>
      <c r="F66" s="60">
        <v>0.0288</v>
      </c>
    </row>
    <row r="67" spans="2:6" ht="13.5">
      <c r="B67" s="27" t="s">
        <v>76</v>
      </c>
      <c r="C67" s="24">
        <v>0.011708953784058451</v>
      </c>
      <c r="D67" s="24">
        <v>-0.00775442944507887</v>
      </c>
      <c r="E67" s="24">
        <v>-0.00982480232089955</v>
      </c>
      <c r="F67" s="60">
        <v>0.0342</v>
      </c>
    </row>
    <row r="68" spans="2:6" ht="13.5">
      <c r="B68" s="27" t="s">
        <v>77</v>
      </c>
      <c r="C68" s="24">
        <v>0.00759373669499297</v>
      </c>
      <c r="D68" s="24">
        <v>-0.0005912398982275135</v>
      </c>
      <c r="E68" s="24">
        <v>-0.006371827070111635</v>
      </c>
      <c r="F68" s="60">
        <v>0.0198</v>
      </c>
    </row>
    <row r="69" spans="2:6" ht="13.5">
      <c r="B69" s="27" t="s">
        <v>78</v>
      </c>
      <c r="C69" s="24">
        <v>0.005049805227606896</v>
      </c>
      <c r="D69" s="24">
        <v>-0.0031645734874530262</v>
      </c>
      <c r="E69" s="24">
        <v>-0.004237215206430278</v>
      </c>
      <c r="F69" s="60">
        <v>0.0146</v>
      </c>
    </row>
    <row r="70" spans="2:6" ht="13.5">
      <c r="B70" s="27" t="s">
        <v>79</v>
      </c>
      <c r="C70" s="24">
        <v>2.0502556495216595E-05</v>
      </c>
      <c r="D70" s="24">
        <v>-0.01308741235821742</v>
      </c>
      <c r="E70" s="24">
        <v>-1.7085935994032297E-05</v>
      </c>
      <c r="F70" s="60">
        <v>0.0262</v>
      </c>
    </row>
    <row r="71" spans="2:6" ht="13.5">
      <c r="B71" s="27" t="s">
        <v>80</v>
      </c>
      <c r="C71" s="24">
        <v>0.003736115184267419</v>
      </c>
      <c r="D71" s="24">
        <v>-0.014738003167629188</v>
      </c>
      <c r="E71" s="24">
        <v>-0.0031348063961615935</v>
      </c>
      <c r="F71" s="60">
        <v>0.031</v>
      </c>
    </row>
    <row r="72" spans="2:6" ht="13.5">
      <c r="B72" s="27" t="s">
        <v>81</v>
      </c>
      <c r="C72" s="24">
        <v>0.00022341538962677987</v>
      </c>
      <c r="D72" s="24">
        <v>-0.01986490529022733</v>
      </c>
      <c r="E72" s="24">
        <v>-0.0001872872858541541</v>
      </c>
      <c r="F72" s="60">
        <v>0.0398</v>
      </c>
    </row>
    <row r="73" spans="2:6" ht="13.5">
      <c r="B73" s="27" t="s">
        <v>82</v>
      </c>
      <c r="C73" s="24">
        <v>-0.00046388045701917235</v>
      </c>
      <c r="D73" s="24">
        <v>-0.018180327637866922</v>
      </c>
      <c r="E73" s="24">
        <v>0.00038940100267126354</v>
      </c>
      <c r="F73" s="60">
        <v>0.0364</v>
      </c>
    </row>
    <row r="74" spans="2:6" ht="13.5">
      <c r="B74" s="27" t="s">
        <v>83</v>
      </c>
      <c r="C74" s="24">
        <v>0.0012162171676521893</v>
      </c>
      <c r="D74" s="24">
        <v>-0.019441723081479623</v>
      </c>
      <c r="E74" s="24">
        <v>-0.0010203416355949457</v>
      </c>
      <c r="F74" s="60">
        <v>0.039</v>
      </c>
    </row>
    <row r="75" spans="2:6" ht="13.5">
      <c r="B75" s="27" t="s">
        <v>84</v>
      </c>
      <c r="C75" s="24">
        <v>0.003907633764512752</v>
      </c>
      <c r="D75" s="24">
        <v>-0.023894179212421207</v>
      </c>
      <c r="E75" s="24">
        <v>-0.0032786437586409534</v>
      </c>
      <c r="F75" s="60">
        <v>0.0488</v>
      </c>
    </row>
    <row r="76" spans="2:6" ht="13.5">
      <c r="B76" s="27" t="s">
        <v>85</v>
      </c>
      <c r="C76" s="24">
        <v>-0.010258076720290887</v>
      </c>
      <c r="D76" s="24">
        <v>-0.022957640143609126</v>
      </c>
      <c r="E76" s="24">
        <v>0.008607661035668457</v>
      </c>
      <c r="F76" s="60">
        <v>0.0532</v>
      </c>
    </row>
    <row r="77" spans="2:6" ht="13.5">
      <c r="B77" s="27" t="s">
        <v>86</v>
      </c>
      <c r="C77" s="24">
        <v>-0.010729784792587793</v>
      </c>
      <c r="D77" s="24">
        <v>-0.0039706949544182635</v>
      </c>
      <c r="E77" s="24">
        <v>0.009003296241488101</v>
      </c>
      <c r="F77" s="60">
        <v>0.0292</v>
      </c>
    </row>
    <row r="78" spans="2:6" ht="13.5">
      <c r="B78" s="27" t="s">
        <v>87</v>
      </c>
      <c r="C78" s="24">
        <v>-0.007769005569052467</v>
      </c>
      <c r="D78" s="24">
        <v>-0.0040673870580718585</v>
      </c>
      <c r="E78" s="24">
        <v>0.0065189353672394645</v>
      </c>
      <c r="F78" s="60">
        <v>0.0218</v>
      </c>
    </row>
    <row r="79" spans="2:6" ht="13.5">
      <c r="B79" s="27" t="s">
        <v>88</v>
      </c>
      <c r="C79" s="24">
        <v>-0.012621582461562753</v>
      </c>
      <c r="D79" s="24">
        <v>-0.012746327350022568</v>
      </c>
      <c r="E79" s="24">
        <v>0.010590764540353348</v>
      </c>
      <c r="F79" s="60">
        <v>0.0416</v>
      </c>
    </row>
    <row r="80" spans="2:6" ht="13.5">
      <c r="B80" s="27" t="s">
        <v>89</v>
      </c>
      <c r="C80" s="24">
        <v>-0.014925002115838026</v>
      </c>
      <c r="D80" s="24">
        <v>-0.0023724665598621186</v>
      </c>
      <c r="E80" s="24">
        <v>0.012523448919608882</v>
      </c>
      <c r="F80" s="60">
        <v>0.0392</v>
      </c>
    </row>
    <row r="81" spans="2:6" ht="13.5">
      <c r="B81" s="27" t="s">
        <v>90</v>
      </c>
      <c r="C81" s="24">
        <v>-0.00799875485962076</v>
      </c>
      <c r="D81" s="24">
        <v>-0.007189882175353546</v>
      </c>
      <c r="E81" s="24">
        <v>0.006711743865636777</v>
      </c>
      <c r="F81" s="60">
        <v>0.0254</v>
      </c>
    </row>
    <row r="82" spans="2:6" ht="13.5">
      <c r="B82" s="27" t="s">
        <v>91</v>
      </c>
      <c r="C82" s="24">
        <v>-0.007787557128352773</v>
      </c>
      <c r="D82" s="24">
        <v>-0.006492845561524518</v>
      </c>
      <c r="E82" s="24">
        <v>0.006534523592513608</v>
      </c>
      <c r="F82" s="60">
        <v>0.0242</v>
      </c>
    </row>
    <row r="83" spans="2:6" ht="13.5">
      <c r="B83" s="27" t="s">
        <v>92</v>
      </c>
      <c r="C83" s="24">
        <v>-0.006927136202918405</v>
      </c>
      <c r="D83" s="24">
        <v>-0.0008578379392929492</v>
      </c>
      <c r="E83" s="24">
        <v>0.005812501941655057</v>
      </c>
      <c r="F83" s="60">
        <v>0.0182</v>
      </c>
    </row>
    <row r="84" spans="2:6" ht="13.5">
      <c r="B84" s="27" t="s">
        <v>93</v>
      </c>
      <c r="C84" s="24">
        <v>-0.009654663087964366</v>
      </c>
      <c r="D84" s="24">
        <v>0.009808523132178948</v>
      </c>
      <c r="E84" s="24">
        <v>0.008101048045102033</v>
      </c>
      <c r="F84" s="60">
        <v>0.032</v>
      </c>
    </row>
    <row r="85" spans="2:6" ht="13.5">
      <c r="B85" s="27" t="s">
        <v>94</v>
      </c>
      <c r="C85" s="24">
        <v>-0.0021877786675048583</v>
      </c>
      <c r="D85" s="24">
        <v>0.00019039702236511857</v>
      </c>
      <c r="E85" s="24">
        <v>0.0018357642729966983</v>
      </c>
      <c r="F85" s="60">
        <v>0.0058</v>
      </c>
    </row>
    <row r="86" spans="2:6" ht="13.5">
      <c r="B86" s="27" t="s">
        <v>95</v>
      </c>
      <c r="C86" s="24">
        <v>-0.009387419042141687</v>
      </c>
      <c r="D86" s="24">
        <v>0.0026913046530907536</v>
      </c>
      <c r="E86" s="24">
        <v>0.007876870037080153</v>
      </c>
      <c r="F86" s="60">
        <v>0.025</v>
      </c>
    </row>
    <row r="87" spans="2:6" ht="13.5">
      <c r="B87" s="27" t="s">
        <v>96</v>
      </c>
      <c r="C87" s="24">
        <v>-0.007679192367820775</v>
      </c>
      <c r="D87" s="24">
        <v>0.006886169584937818</v>
      </c>
      <c r="E87" s="24">
        <v>0.006443475566523915</v>
      </c>
      <c r="F87" s="60">
        <v>0.0244</v>
      </c>
    </row>
    <row r="88" spans="2:6" ht="13.5">
      <c r="B88" s="27" t="s">
        <v>97</v>
      </c>
      <c r="C88" s="24">
        <v>-0.008689889736732681</v>
      </c>
      <c r="D88" s="24">
        <v>0.005554426891801967</v>
      </c>
      <c r="E88" s="24">
        <v>0.007291554098340924</v>
      </c>
      <c r="F88" s="60">
        <v>0.0252</v>
      </c>
    </row>
    <row r="89" spans="2:6" ht="13.5">
      <c r="B89" s="27" t="s">
        <v>98</v>
      </c>
      <c r="C89" s="24">
        <v>-0.008694406902364449</v>
      </c>
      <c r="D89" s="24">
        <v>0.005703650143487948</v>
      </c>
      <c r="E89" s="24">
        <v>0.007295343068669524</v>
      </c>
      <c r="F89" s="60">
        <v>0.0254</v>
      </c>
    </row>
    <row r="90" spans="2:6" ht="13.5">
      <c r="B90" s="27" t="s">
        <v>99</v>
      </c>
      <c r="C90" s="24">
        <v>-0.008065365512290867</v>
      </c>
      <c r="D90" s="24">
        <v>0.006311704139996266</v>
      </c>
      <c r="E90" s="24">
        <v>0.006767514946936615</v>
      </c>
      <c r="F90" s="60">
        <v>0.0246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39224.614953703705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44</v>
      </c>
      <c r="F39" s="44">
        <v>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0.013110308318026398</v>
      </c>
      <c r="D42" s="42">
        <v>0.01186609793423088</v>
      </c>
      <c r="E42" s="42">
        <v>0.012523448919608882</v>
      </c>
      <c r="F42" s="51">
        <v>0.0266</v>
      </c>
    </row>
    <row r="43" spans="2:6" ht="13.5">
      <c r="B43" s="49" t="s">
        <v>13</v>
      </c>
      <c r="C43" s="42">
        <v>-0.014925002115838026</v>
      </c>
      <c r="D43" s="42">
        <v>-0.023894179212421207</v>
      </c>
      <c r="E43" s="42">
        <v>-0.011000700273108066</v>
      </c>
      <c r="F43" s="51">
        <v>0.0028622817803504136</v>
      </c>
    </row>
    <row r="44" spans="2:6" ht="13.5">
      <c r="B44" s="49" t="s">
        <v>14</v>
      </c>
      <c r="C44" s="42">
        <v>0.028035310433864424</v>
      </c>
      <c r="D44" s="42">
        <v>0.035760277146652086</v>
      </c>
      <c r="E44" s="42">
        <v>0.023524149192716948</v>
      </c>
      <c r="F44" s="51">
        <v>0.023737718219649585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-0.001895553677795935</v>
      </c>
      <c r="D46" s="42">
        <v>-0.004129173763354214</v>
      </c>
      <c r="E46" s="42">
        <v>0.0015905786834596162</v>
      </c>
      <c r="F46" s="51">
        <v>0.013397727272727273</v>
      </c>
    </row>
    <row r="47" spans="2:6" ht="13.5">
      <c r="B47" s="49" t="s">
        <v>26</v>
      </c>
      <c r="C47" s="42">
        <v>0.007840022020858334</v>
      </c>
      <c r="D47" s="42">
        <v>0.009966858962730422</v>
      </c>
      <c r="E47" s="42">
        <v>0.006578495427243599</v>
      </c>
      <c r="F47" s="51">
        <v>0.014285686016316065</v>
      </c>
    </row>
    <row r="48" spans="2:6" ht="13.5">
      <c r="B48" s="49" t="s">
        <v>27</v>
      </c>
      <c r="C48" s="42">
        <v>0.007695368809412924</v>
      </c>
      <c r="D48" s="42">
        <v>0.009176158276877759</v>
      </c>
      <c r="E48" s="42">
        <v>0.0064571091300939035</v>
      </c>
      <c r="F48" s="51">
        <v>0.005012472287755608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18</v>
      </c>
      <c r="F1" t="s">
        <v>21</v>
      </c>
      <c r="G1">
        <v>44</v>
      </c>
    </row>
    <row r="2" spans="2:3" ht="12.75">
      <c r="B2">
        <v>-0.03</v>
      </c>
      <c r="C2">
        <f>MAX(GaussDistr_1)-1</f>
        <v>18</v>
      </c>
    </row>
    <row r="3" spans="1:16" ht="12.75">
      <c r="A3" t="str">
        <f>"-3s"</f>
        <v>-3s</v>
      </c>
      <c r="B3">
        <v>-0.0016396895905395493</v>
      </c>
      <c r="C3">
        <f aca="true" t="shared" si="0" ref="C3:C33">NORMDIST(B3,AveDev3D_0,StandardDev3D_0,FALSE)*NumPoints_7*I3</f>
        <v>0.039000266025054436</v>
      </c>
      <c r="D3">
        <v>0</v>
      </c>
      <c r="F3" t="s">
        <v>17</v>
      </c>
      <c r="G3">
        <v>15</v>
      </c>
      <c r="I3">
        <f>B5-B4</f>
        <v>0.0010024944575511199</v>
      </c>
      <c r="N3">
        <v>0.03</v>
      </c>
      <c r="O3">
        <v>-0.03</v>
      </c>
      <c r="P3">
        <v>0.013397727272727273</v>
      </c>
    </row>
    <row r="4" spans="1:16" ht="12.75">
      <c r="B4">
        <v>-0.0006371951329884294</v>
      </c>
      <c r="C4">
        <f t="shared" si="0"/>
        <v>0.06965597393022353</v>
      </c>
      <c r="D4">
        <v>0</v>
      </c>
      <c r="F4" t="s">
        <v>18</v>
      </c>
      <c r="G4">
        <v>5</v>
      </c>
      <c r="I4">
        <f>I3</f>
        <v>0.0010024944575511199</v>
      </c>
      <c r="N4">
        <v>0.03</v>
      </c>
      <c r="O4">
        <v>-0.03</v>
      </c>
      <c r="P4">
        <v>0.013397727272727273</v>
      </c>
    </row>
    <row r="5" spans="1:16" ht="12.75">
      <c r="B5">
        <v>0.00036529932456269044</v>
      </c>
      <c r="C5">
        <f t="shared" si="0"/>
        <v>0.11953012925643311</v>
      </c>
      <c r="D5">
        <v>0</v>
      </c>
      <c r="I5">
        <f>I4</f>
        <v>0.0010024944575511199</v>
      </c>
      <c r="N5">
        <v>0.03</v>
      </c>
      <c r="O5">
        <v>-0.03</v>
      </c>
      <c r="P5">
        <v>0.013397727272727273</v>
      </c>
    </row>
    <row r="6" spans="1:16" ht="12.75">
      <c r="B6">
        <v>0.0013677937821138138</v>
      </c>
      <c r="C6">
        <f t="shared" si="0"/>
        <v>0.19707186659461723</v>
      </c>
      <c r="D6">
        <v>0</v>
      </c>
      <c r="I6">
        <f aca="true" t="shared" si="1" ref="I6:I33">I5</f>
        <v>0.0010024944575511199</v>
      </c>
      <c r="N6">
        <v>0.03</v>
      </c>
      <c r="O6">
        <v>-0.03</v>
      </c>
      <c r="P6">
        <v>0.013397727272727273</v>
      </c>
    </row>
    <row r="7" spans="1:16" ht="12.75">
      <c r="B7">
        <v>0.0023702882396649354</v>
      </c>
      <c r="C7">
        <f t="shared" si="0"/>
        <v>0.3121764170468361</v>
      </c>
      <c r="D7">
        <v>0</v>
      </c>
      <c r="I7">
        <f t="shared" si="1"/>
        <v>0.0010024944575511199</v>
      </c>
      <c r="N7">
        <v>0.03</v>
      </c>
      <c r="O7">
        <v>-0.03</v>
      </c>
      <c r="P7">
        <v>0.013397727272727273</v>
      </c>
    </row>
    <row r="8" spans="1:16" ht="12.75">
      <c r="A8" t="str">
        <f>"-2s"</f>
        <v>-2s</v>
      </c>
      <c r="B8">
        <v>0.003372782697216057</v>
      </c>
      <c r="C8">
        <f t="shared" si="0"/>
        <v>0.47512050531605404</v>
      </c>
      <c r="D8">
        <v>0</v>
      </c>
      <c r="I8">
        <f t="shared" si="1"/>
        <v>0.0010024944575511199</v>
      </c>
      <c r="N8">
        <v>0.03</v>
      </c>
      <c r="O8">
        <v>-0.03</v>
      </c>
      <c r="P8">
        <v>0.013397727272727273</v>
      </c>
    </row>
    <row r="9" spans="1:16" ht="12.75">
      <c r="B9">
        <v>0.004375277154767179</v>
      </c>
      <c r="C9">
        <f t="shared" si="0"/>
        <v>0.6947613930478673</v>
      </c>
      <c r="D9">
        <v>0</v>
      </c>
      <c r="I9">
        <f t="shared" si="1"/>
        <v>0.0010024944575511199</v>
      </c>
      <c r="N9">
        <v>0.03</v>
      </c>
      <c r="O9">
        <v>-0.03</v>
      </c>
      <c r="P9">
        <v>0.013397727272727273</v>
      </c>
    </row>
    <row r="10" spans="1:16" ht="12.75">
      <c r="B10">
        <v>0.0053777716123183</v>
      </c>
      <c r="C10">
        <f t="shared" si="0"/>
        <v>0.9761033451792072</v>
      </c>
      <c r="D10">
        <v>1</v>
      </c>
      <c r="I10">
        <f t="shared" si="1"/>
        <v>0.0010024944575511199</v>
      </c>
      <c r="N10">
        <v>0.03</v>
      </c>
      <c r="O10">
        <v>-0.03</v>
      </c>
      <c r="P10">
        <v>0.013397727272727273</v>
      </c>
    </row>
    <row r="11" spans="1:16" ht="12.75">
      <c r="B11">
        <v>0.006380266069869422</v>
      </c>
      <c r="C11">
        <f t="shared" si="0"/>
        <v>1.3176016975945524</v>
      </c>
      <c r="D11">
        <v>0</v>
      </c>
      <c r="I11">
        <f t="shared" si="1"/>
        <v>0.0010024944575511199</v>
      </c>
      <c r="N11">
        <v>0.03</v>
      </c>
      <c r="O11">
        <v>-0.03</v>
      </c>
      <c r="P11">
        <v>0.013397727272727273</v>
      </c>
    </row>
    <row r="12" spans="1:16" ht="12.75">
      <c r="B12">
        <v>0.007382760527420543</v>
      </c>
      <c r="C12">
        <f t="shared" si="0"/>
        <v>1.708837283852271</v>
      </c>
      <c r="D12">
        <v>0</v>
      </c>
      <c r="I12">
        <f t="shared" si="1"/>
        <v>0.0010024944575511199</v>
      </c>
      <c r="N12">
        <v>0.03</v>
      </c>
      <c r="O12">
        <v>-0.03</v>
      </c>
      <c r="P12">
        <v>0.013397727272727273</v>
      </c>
    </row>
    <row r="13" spans="1:16" ht="12.75">
      <c r="B13">
        <v>0.008385254984971665</v>
      </c>
      <c r="C13">
        <f t="shared" si="0"/>
        <v>2.1293423757684575</v>
      </c>
      <c r="D13">
        <v>0</v>
      </c>
      <c r="I13">
        <f t="shared" si="1"/>
        <v>0.0010024944575511199</v>
      </c>
      <c r="N13">
        <v>0.03</v>
      </c>
      <c r="O13">
        <v>-0.03</v>
      </c>
      <c r="P13">
        <v>0.013397727272727273</v>
      </c>
    </row>
    <row r="14" spans="1:16" ht="12.75">
      <c r="B14">
        <v>0.009387749442522787</v>
      </c>
      <c r="C14">
        <f t="shared" si="0"/>
        <v>2.549285664301043</v>
      </c>
      <c r="D14">
        <v>1</v>
      </c>
      <c r="I14">
        <f t="shared" si="1"/>
        <v>0.0010024944575511199</v>
      </c>
      <c r="N14">
        <v>0.03</v>
      </c>
      <c r="O14">
        <v>-0.03</v>
      </c>
      <c r="P14">
        <v>0.013397727272727273</v>
      </c>
    </row>
    <row r="15" spans="1:16" ht="12.75">
      <c r="B15">
        <v>0.010390243900073908</v>
      </c>
      <c r="C15">
        <f t="shared" si="0"/>
        <v>2.9323765054478312</v>
      </c>
      <c r="D15">
        <v>1</v>
      </c>
      <c r="I15">
        <f t="shared" si="1"/>
        <v>0.0010024944575511199</v>
      </c>
      <c r="N15">
        <v>0.03</v>
      </c>
      <c r="O15">
        <v>-0.03</v>
      </c>
      <c r="P15">
        <v>0.013397727272727273</v>
      </c>
    </row>
    <row r="16" spans="1:16" ht="12.75">
      <c r="B16">
        <v>0.01139273835762503</v>
      </c>
      <c r="C16">
        <f t="shared" si="0"/>
        <v>3.240777234669239</v>
      </c>
      <c r="D16">
        <v>0</v>
      </c>
      <c r="I16">
        <f t="shared" si="1"/>
        <v>0.0010024944575511199</v>
      </c>
      <c r="N16">
        <v>0.03</v>
      </c>
      <c r="O16">
        <v>-0.03</v>
      </c>
      <c r="P16">
        <v>0.013397727272727273</v>
      </c>
    </row>
    <row r="17" spans="1:16" ht="12.75">
      <c r="B17">
        <v>0.012395232815176151</v>
      </c>
      <c r="C17">
        <f t="shared" si="0"/>
        <v>3.441175706984006</v>
      </c>
      <c r="D17">
        <v>1</v>
      </c>
      <c r="I17">
        <f t="shared" si="1"/>
        <v>0.0010024944575511199</v>
      </c>
      <c r="N17">
        <v>0.03</v>
      </c>
      <c r="O17">
        <v>-0.03</v>
      </c>
      <c r="P17">
        <v>0.013397727272727273</v>
      </c>
    </row>
    <row r="18" spans="1:16" ht="12.75">
      <c r="A18" t="str">
        <f>"0"</f>
        <v>0</v>
      </c>
      <c r="B18">
        <v>0.013397727272727273</v>
      </c>
      <c r="C18">
        <f t="shared" si="0"/>
        <v>3.5106920675326014</v>
      </c>
      <c r="D18">
        <v>1</v>
      </c>
      <c r="I18">
        <f t="shared" si="1"/>
        <v>0.0010024944575511199</v>
      </c>
      <c r="N18">
        <v>0.03</v>
      </c>
      <c r="O18">
        <v>-0.03</v>
      </c>
      <c r="P18">
        <v>0.013397727272727273</v>
      </c>
    </row>
    <row r="19" spans="1:16" ht="12.75">
      <c r="B19">
        <v>0.014400221730278395</v>
      </c>
      <c r="C19">
        <f t="shared" si="0"/>
        <v>3.441175706984006</v>
      </c>
      <c r="D19">
        <v>1</v>
      </c>
      <c r="I19">
        <f t="shared" si="1"/>
        <v>0.0010024944575511199</v>
      </c>
      <c r="N19">
        <v>0.03</v>
      </c>
      <c r="O19">
        <v>-0.03</v>
      </c>
      <c r="P19">
        <v>0.013397727272727273</v>
      </c>
    </row>
    <row r="20" spans="1:16" ht="12.75">
      <c r="B20">
        <v>0.015402716187829516</v>
      </c>
      <c r="C20">
        <f t="shared" si="0"/>
        <v>3.240777234669239</v>
      </c>
      <c r="D20">
        <v>1</v>
      </c>
      <c r="I20">
        <f t="shared" si="1"/>
        <v>0.0010024944575511199</v>
      </c>
      <c r="N20">
        <v>0.03</v>
      </c>
      <c r="O20">
        <v>-0.03</v>
      </c>
      <c r="P20">
        <v>0.013397727272727273</v>
      </c>
    </row>
    <row r="21" spans="1:16" ht="12.75">
      <c r="B21">
        <v>0.016405210645380638</v>
      </c>
      <c r="C21">
        <f t="shared" si="0"/>
        <v>2.9323765054478312</v>
      </c>
      <c r="D21">
        <v>1</v>
      </c>
      <c r="I21">
        <f t="shared" si="1"/>
        <v>0.0010024944575511199</v>
      </c>
      <c r="N21">
        <v>0.03</v>
      </c>
      <c r="O21">
        <v>-0.03</v>
      </c>
      <c r="P21">
        <v>0.013397727272727273</v>
      </c>
    </row>
    <row r="22" spans="1:16" ht="12.75">
      <c r="B22">
        <v>0.01740770510293176</v>
      </c>
      <c r="C22">
        <f t="shared" si="0"/>
        <v>2.549285664301043</v>
      </c>
      <c r="D22">
        <v>2</v>
      </c>
      <c r="I22">
        <f t="shared" si="1"/>
        <v>0.0010024944575511199</v>
      </c>
      <c r="N22">
        <v>0.03</v>
      </c>
      <c r="O22">
        <v>-0.03</v>
      </c>
      <c r="P22">
        <v>0.013397727272727273</v>
      </c>
    </row>
    <row r="23" spans="1:16" ht="12.75">
      <c r="B23">
        <v>0.01841019956048288</v>
      </c>
      <c r="C23">
        <f t="shared" si="0"/>
        <v>2.1293423757684575</v>
      </c>
      <c r="D23">
        <v>0</v>
      </c>
      <c r="I23">
        <f t="shared" si="1"/>
        <v>0.0010024944575511199</v>
      </c>
      <c r="N23">
        <v>0.03</v>
      </c>
      <c r="O23">
        <v>-0.03</v>
      </c>
      <c r="P23">
        <v>0.013397727272727273</v>
      </c>
    </row>
    <row r="24" spans="1:16" ht="12.75">
      <c r="B24">
        <v>0.019412694018034003</v>
      </c>
      <c r="C24">
        <f t="shared" si="0"/>
        <v>1.708837283852271</v>
      </c>
      <c r="D24">
        <v>1</v>
      </c>
      <c r="I24">
        <f t="shared" si="1"/>
        <v>0.0010024944575511199</v>
      </c>
      <c r="N24">
        <v>0.03</v>
      </c>
      <c r="O24">
        <v>-0.03</v>
      </c>
      <c r="P24">
        <v>0.013397727272727273</v>
      </c>
    </row>
    <row r="25" spans="1:16" ht="12.75">
      <c r="B25">
        <v>0.020415188475585124</v>
      </c>
      <c r="C25">
        <f t="shared" si="0"/>
        <v>1.3176016975945524</v>
      </c>
      <c r="D25">
        <v>0</v>
      </c>
      <c r="I25">
        <f t="shared" si="1"/>
        <v>0.0010024944575511199</v>
      </c>
      <c r="N25">
        <v>0.03</v>
      </c>
      <c r="O25">
        <v>-0.03</v>
      </c>
      <c r="P25">
        <v>0.013397727272727273</v>
      </c>
    </row>
    <row r="26" spans="1:16" ht="12.75">
      <c r="B26">
        <v>0.021417682933136246</v>
      </c>
      <c r="C26">
        <f t="shared" si="0"/>
        <v>0.9761033451792072</v>
      </c>
      <c r="D26">
        <v>3</v>
      </c>
      <c r="I26">
        <f t="shared" si="1"/>
        <v>0.0010024944575511199</v>
      </c>
      <c r="N26">
        <v>0.03</v>
      </c>
      <c r="O26">
        <v>-0.03</v>
      </c>
      <c r="P26">
        <v>0.013397727272727273</v>
      </c>
    </row>
    <row r="27" spans="1:16" ht="12.75">
      <c r="B27">
        <v>0.022420177390687367</v>
      </c>
      <c r="C27">
        <f t="shared" si="0"/>
        <v>0.6947613930478673</v>
      </c>
      <c r="D27">
        <v>1</v>
      </c>
      <c r="I27">
        <f t="shared" si="1"/>
        <v>0.0010024944575511199</v>
      </c>
      <c r="N27">
        <v>0.03</v>
      </c>
      <c r="O27">
        <v>-0.03</v>
      </c>
      <c r="P27">
        <v>0.013397727272727273</v>
      </c>
    </row>
    <row r="28" spans="1:16" ht="12.75">
      <c r="A28" t="str">
        <f>"2s"</f>
        <v>2s</v>
      </c>
      <c r="B28">
        <v>0.02342267184823849</v>
      </c>
      <c r="C28">
        <f t="shared" si="0"/>
        <v>0.47512050531605404</v>
      </c>
      <c r="D28">
        <v>2</v>
      </c>
      <c r="I28">
        <f t="shared" si="1"/>
        <v>0.0010024944575511199</v>
      </c>
      <c r="N28">
        <v>0.03</v>
      </c>
      <c r="O28">
        <v>-0.03</v>
      </c>
      <c r="P28">
        <v>0.013397727272727273</v>
      </c>
    </row>
    <row r="29" spans="1:16" ht="12.75">
      <c r="B29">
        <v>0.02442516630578961</v>
      </c>
      <c r="C29">
        <f t="shared" si="0"/>
        <v>0.3121764170468361</v>
      </c>
      <c r="D29">
        <v>5</v>
      </c>
      <c r="I29">
        <f t="shared" si="1"/>
        <v>0.0010024944575511199</v>
      </c>
      <c r="N29">
        <v>0.03</v>
      </c>
      <c r="O29">
        <v>-0.03</v>
      </c>
      <c r="P29">
        <v>0.013397727272727273</v>
      </c>
    </row>
    <row r="30" spans="1:16" ht="12.75">
      <c r="B30">
        <v>0.025427660763340732</v>
      </c>
      <c r="C30">
        <f t="shared" si="0"/>
        <v>0.19707186659461723</v>
      </c>
      <c r="D30">
        <v>1</v>
      </c>
      <c r="I30">
        <f t="shared" si="1"/>
        <v>0.0010024944575511199</v>
      </c>
      <c r="N30">
        <v>0.03</v>
      </c>
      <c r="O30">
        <v>-0.03</v>
      </c>
      <c r="P30">
        <v>0.013397727272727273</v>
      </c>
    </row>
    <row r="31" spans="1:16" ht="12.75">
      <c r="B31">
        <v>0.026430155220891857</v>
      </c>
      <c r="C31">
        <f t="shared" si="0"/>
        <v>0.11953012925643301</v>
      </c>
      <c r="D31">
        <v>2</v>
      </c>
      <c r="I31">
        <f t="shared" si="1"/>
        <v>0.0010024944575511199</v>
      </c>
      <c r="N31">
        <v>0.03</v>
      </c>
      <c r="O31">
        <v>-0.03</v>
      </c>
      <c r="P31">
        <v>0.013397727272727273</v>
      </c>
    </row>
    <row r="32" spans="1:16" ht="12.75">
      <c r="B32">
        <v>0.027432649678442975</v>
      </c>
      <c r="C32">
        <f t="shared" si="0"/>
        <v>0.06965597393022353</v>
      </c>
      <c r="D32">
        <v>0</v>
      </c>
      <c r="I32">
        <f t="shared" si="1"/>
        <v>0.0010024944575511199</v>
      </c>
      <c r="N32">
        <v>0.03</v>
      </c>
      <c r="O32">
        <v>-0.03</v>
      </c>
      <c r="P32">
        <v>0.013397727272727273</v>
      </c>
    </row>
    <row r="33" spans="1:16" ht="12.75">
      <c r="A33" t="str">
        <f>"3s"</f>
        <v>3s</v>
      </c>
      <c r="B33">
        <v>0.028435144135994093</v>
      </c>
      <c r="C33">
        <f t="shared" si="0"/>
        <v>0.039000266025054464</v>
      </c>
      <c r="D33">
        <v>19</v>
      </c>
      <c r="I33">
        <f t="shared" si="1"/>
        <v>0.0010024944575511199</v>
      </c>
      <c r="N33">
        <v>0.03</v>
      </c>
      <c r="O33">
        <v>-0.03</v>
      </c>
      <c r="P33">
        <v>0.013397727272727273</v>
      </c>
    </row>
    <row r="34" spans="14:16" ht="12.75">
      <c r="N34">
        <v>0.03</v>
      </c>
      <c r="O34">
        <v>-0.03</v>
      </c>
      <c r="P34">
        <v>0.013397727272727273</v>
      </c>
    </row>
    <row r="35" spans="14:16" ht="12.75">
      <c r="N35">
        <v>0.03</v>
      </c>
      <c r="O35">
        <v>-0.03</v>
      </c>
      <c r="P35">
        <v>0.013397727272727273</v>
      </c>
    </row>
    <row r="36" spans="14:16" ht="12.75">
      <c r="N36">
        <v>0.03</v>
      </c>
      <c r="O36">
        <v>-0.03</v>
      </c>
      <c r="P36">
        <v>0.013397727272727273</v>
      </c>
    </row>
    <row r="37" spans="14:16" ht="12.75">
      <c r="N37">
        <v>0.03</v>
      </c>
      <c r="O37">
        <v>-0.03</v>
      </c>
      <c r="P37">
        <v>0.013397727272727273</v>
      </c>
    </row>
    <row r="38" spans="14:16" ht="12.75">
      <c r="N38">
        <v>0.03</v>
      </c>
      <c r="O38">
        <v>-0.03</v>
      </c>
      <c r="P38">
        <v>0.013397727272727273</v>
      </c>
    </row>
    <row r="39" spans="14:16" ht="12.75">
      <c r="N39">
        <v>0.03</v>
      </c>
      <c r="O39">
        <v>-0.03</v>
      </c>
      <c r="P39">
        <v>0.013397727272727273</v>
      </c>
    </row>
    <row r="40" spans="14:16" ht="12.75">
      <c r="N40">
        <v>0.03</v>
      </c>
      <c r="O40">
        <v>-0.03</v>
      </c>
      <c r="P40">
        <v>0.013397727272727273</v>
      </c>
    </row>
    <row r="41" spans="14:16" ht="12.75">
      <c r="N41">
        <v>0.03</v>
      </c>
      <c r="O41">
        <v>-0.03</v>
      </c>
      <c r="P41">
        <v>0.013397727272727273</v>
      </c>
    </row>
    <row r="42" spans="14:16" ht="12.75">
      <c r="N42">
        <v>0.03</v>
      </c>
      <c r="O42">
        <v>-0.03</v>
      </c>
      <c r="P42">
        <v>0.013397727272727273</v>
      </c>
    </row>
    <row r="43" spans="14:16" ht="12.75">
      <c r="N43">
        <v>0.03</v>
      </c>
      <c r="O43">
        <v>-0.03</v>
      </c>
      <c r="P43">
        <v>0.013397727272727273</v>
      </c>
    </row>
    <row r="44" spans="14:16" ht="12.75">
      <c r="N44">
        <v>0.03</v>
      </c>
      <c r="O44">
        <v>-0.03</v>
      </c>
      <c r="P44">
        <v>0.013397727272727273</v>
      </c>
    </row>
    <row r="45" spans="14:16" ht="12.75">
      <c r="N45">
        <v>0.03</v>
      </c>
      <c r="O45">
        <v>-0.03</v>
      </c>
      <c r="P45">
        <v>0.013397727272727273</v>
      </c>
    </row>
    <row r="46" spans="14:16" ht="12.75">
      <c r="N46">
        <v>0.03</v>
      </c>
      <c r="O46">
        <v>-0.03</v>
      </c>
      <c r="P46">
        <v>0.013397727272727273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