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firstSheet="2" activeTab="2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<sst xmlns="http://schemas.openxmlformats.org/spreadsheetml/2006/main" count="413" uniqueCount="112">
  <si>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</si>
  <si>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</si>
  <si>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</si>
  <si>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</si>
  <si>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</si>
  <si>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</si>
  <si>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</si>
  <si>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</si>
  <si>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</si>
  <si>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</si>
  <si>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</si>
  <si>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</si>
  <si>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</si>
  <si>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</si>
  <si>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</si>
  <si>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</si>
  <si>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</si>
  <si>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</si>
  <si>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</si>
  <si>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</si>
  <si>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</si>
  <si>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</si>
  <si>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</si>
  <si>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</si>
  <si>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</si>
  <si>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</si>
  <si>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</si>
  <si>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</si>
  <si>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</si>
  <si>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</si>
  <si>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</si>
  <si>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</si>
  <si>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</si>
  <si>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</si>
  <si>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</si>
  <si>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</si>
  <si>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</si>
  <si>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</si>
  <si>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</si>
  <si>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</si>
  <si>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</si>
  <si>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</si>
  <si>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</si>
  <si>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</si>
  <si>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</si>
  <si>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</si>
  <si>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</si>
  <si>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</si>
  <si>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</si>
  <si>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</si>
  <si>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</si>
  <si>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</si>
  <si>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PROFILE OF E POCKET</t>
  </si>
  <si>
    <t>JOB NUMBER</t>
  </si>
  <si>
    <t>PART NUMBER</t>
  </si>
  <si>
    <t>PART NAME</t>
  </si>
  <si>
    <t>INSPECTOR</t>
  </si>
  <si>
    <t>65708-6</t>
  </si>
  <si>
    <t>SE141-115</t>
  </si>
  <si>
    <t>COIL WINDING TYPE B</t>
  </si>
  <si>
    <t>ED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</si>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</sst>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Tolerance'!$G$2:$G$52</c:f>
              <c:numCache>
                <c:ptCount val="51"/>
                <c:pt idx="0">
                  <c:v>-0.1715</c:v>
                </c:pt>
                <c:pt idx="1">
                  <c:v>-0.1514</c:v>
                </c:pt>
                <c:pt idx="2">
                  <c:v>-0.0982</c:v>
                </c:pt>
                <c:pt idx="3">
                  <c:v>-0.0433</c:v>
                </c:pt>
                <c:pt idx="4">
                  <c:v>-0.0484</c:v>
                </c:pt>
                <c:pt idx="5">
                  <c:v>-0.0547</c:v>
                </c:pt>
                <c:pt idx="6">
                  <c:v>-0.0676</c:v>
                </c:pt>
                <c:pt idx="7">
                  <c:v>-0.083</c:v>
                </c:pt>
                <c:pt idx="8">
                  <c:v>-0.105</c:v>
                </c:pt>
                <c:pt idx="9">
                  <c:v>-0.1397</c:v>
                </c:pt>
                <c:pt idx="10">
                  <c:v>-0.1308</c:v>
                </c:pt>
                <c:pt idx="11">
                  <c:v>-0.151</c:v>
                </c:pt>
                <c:pt idx="12">
                  <c:v>-0.1001</c:v>
                </c:pt>
                <c:pt idx="13">
                  <c:v>-0.1617</c:v>
                </c:pt>
                <c:pt idx="14">
                  <c:v>-0.0484</c:v>
                </c:pt>
                <c:pt idx="15">
                  <c:v>-0.0631</c:v>
                </c:pt>
                <c:pt idx="16">
                  <c:v>-0.0602</c:v>
                </c:pt>
                <c:pt idx="17">
                  <c:v>-0.0709</c:v>
                </c:pt>
                <c:pt idx="18">
                  <c:v>-0.0667</c:v>
                </c:pt>
                <c:pt idx="19">
                  <c:v>-0.0571</c:v>
                </c:pt>
                <c:pt idx="20">
                  <c:v>-0.1101</c:v>
                </c:pt>
                <c:pt idx="21">
                  <c:v>-0.0606</c:v>
                </c:pt>
                <c:pt idx="22">
                  <c:v>-0.0621</c:v>
                </c:pt>
                <c:pt idx="23">
                  <c:v>-0.0603</c:v>
                </c:pt>
                <c:pt idx="24">
                  <c:v>-0.0536</c:v>
                </c:pt>
                <c:pt idx="25">
                  <c:v>-0.0495</c:v>
                </c:pt>
                <c:pt idx="26">
                  <c:v>-0.0595</c:v>
                </c:pt>
                <c:pt idx="27">
                  <c:v>-0.0545</c:v>
                </c:pt>
                <c:pt idx="28">
                  <c:v>-0.0588</c:v>
                </c:pt>
                <c:pt idx="29">
                  <c:v>-0.0628</c:v>
                </c:pt>
                <c:pt idx="30">
                  <c:v>-0.0496</c:v>
                </c:pt>
                <c:pt idx="31">
                  <c:v>-0.0514</c:v>
                </c:pt>
                <c:pt idx="32">
                  <c:v>-0.051</c:v>
                </c:pt>
                <c:pt idx="33">
                  <c:v>-0.0408</c:v>
                </c:pt>
                <c:pt idx="34">
                  <c:v>-0.0477</c:v>
                </c:pt>
                <c:pt idx="35">
                  <c:v>-0.0471</c:v>
                </c:pt>
                <c:pt idx="36">
                  <c:v>-0.0453</c:v>
                </c:pt>
                <c:pt idx="37">
                  <c:v>-0.1169</c:v>
                </c:pt>
                <c:pt idx="38">
                  <c:v>-0.0968</c:v>
                </c:pt>
                <c:pt idx="39">
                  <c:v>-0.0683</c:v>
                </c:pt>
                <c:pt idx="40">
                  <c:v>-0.1332</c:v>
                </c:pt>
                <c:pt idx="41">
                  <c:v>-0.1175</c:v>
                </c:pt>
                <c:pt idx="42">
                  <c:v>-0.1029</c:v>
                </c:pt>
                <c:pt idx="43">
                  <c:v>-0.0936</c:v>
                </c:pt>
                <c:pt idx="44">
                  <c:v>-0.1301</c:v>
                </c:pt>
                <c:pt idx="45">
                  <c:v>-0.1109</c:v>
                </c:pt>
                <c:pt idx="46">
                  <c:v>-0.1025</c:v>
                </c:pt>
                <c:pt idx="47">
                  <c:v>-0.1344</c:v>
                </c:pt>
                <c:pt idx="48">
                  <c:v>-0.135</c:v>
                </c:pt>
                <c:pt idx="49">
                  <c:v>-0.0824</c:v>
                </c:pt>
                <c:pt idx="50">
                  <c:v>-0.0969</c:v>
                </c:pt>
              </c:numCache>
            </c:numRef>
          </c:val>
          <c:smooth val="0"/>
        </c:ser>
        <c:marker val="1"/>
        <c:axId val="47031577"/>
        <c:axId val="20631010"/>
      </c:lineChart>
      <c:catAx>
        <c:axId val="47031577"/>
        <c:scaling>
          <c:orientation val="minMax"/>
        </c:scaling>
        <c:axPos val="b"/>
        <c:delete val="1"/>
        <c:majorTickMark val="out"/>
        <c:minorTickMark val="none"/>
        <c:tickLblPos val="nextTo"/>
        <c:crossAx val="20631010"/>
        <c:crosses val="autoZero"/>
        <c:auto val="1"/>
        <c:lblOffset val="100"/>
        <c:noMultiLvlLbl val="0"/>
      </c:catAx>
      <c:valAx>
        <c:axId val="206310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31577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3644395"/>
        <c:axId val="1147296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35.959849030492</c:v>
                </c:pt>
                <c:pt idx="1">
                  <c:v>5.692205381683971E-190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6147813"/>
        <c:axId val="56894862"/>
      </c:scatterChart>
      <c:valAx>
        <c:axId val="23644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72964"/>
        <c:crosses val="max"/>
        <c:crossBetween val="midCat"/>
        <c:dispUnits/>
      </c:valAx>
      <c:valAx>
        <c:axId val="114729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44395"/>
        <c:crosses val="max"/>
        <c:crossBetween val="midCat"/>
        <c:dispUnits/>
      </c:valAx>
      <c:valAx>
        <c:axId val="36147813"/>
        <c:scaling>
          <c:orientation val="minMax"/>
        </c:scaling>
        <c:axPos val="b"/>
        <c:delete val="1"/>
        <c:majorTickMark val="in"/>
        <c:minorTickMark val="none"/>
        <c:tickLblPos val="nextTo"/>
        <c:crossAx val="56894862"/>
        <c:crosses val="max"/>
        <c:crossBetween val="midCat"/>
        <c:dispUnits/>
      </c:valAx>
      <c:valAx>
        <c:axId val="568948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14781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4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3</c:v>
                </c:pt>
                <c:pt idx="18">
                  <c:v>9</c:v>
                </c:pt>
                <c:pt idx="19">
                  <c:v>7</c:v>
                </c:pt>
                <c:pt idx="20">
                  <c:v>6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1461363"/>
        <c:axId val="6049908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0.04520485380176771</c:v>
                </c:pt>
                <c:pt idx="1">
                  <c:v>0.08073760614639564</c:v>
                </c:pt>
                <c:pt idx="2">
                  <c:v>0.13854628618359338</c:v>
                </c:pt>
                <c:pt idx="3">
                  <c:v>0.22842420900739777</c:v>
                </c:pt>
                <c:pt idx="4">
                  <c:v>0.36184084703156116</c:v>
                </c:pt>
                <c:pt idx="5">
                  <c:v>0.5507078584345181</c:v>
                </c:pt>
                <c:pt idx="6">
                  <c:v>0.8052916146691207</c:v>
                </c:pt>
                <c:pt idx="7">
                  <c:v>1.1313925137304477</c:v>
                </c:pt>
                <c:pt idx="8">
                  <c:v>1.5272201494845992</c:v>
                </c:pt>
                <c:pt idx="9">
                  <c:v>1.980697760828775</c:v>
                </c:pt>
                <c:pt idx="10">
                  <c:v>2.4681013900952635</c:v>
                </c:pt>
                <c:pt idx="11">
                  <c:v>2.9548538381671268</c:v>
                </c:pt>
                <c:pt idx="12">
                  <c:v>3.3988909494963595</c:v>
                </c:pt>
                <c:pt idx="13">
                  <c:v>3.7563554310939007</c:v>
                </c:pt>
                <c:pt idx="14">
                  <c:v>3.988635478549653</c:v>
                </c:pt>
                <c:pt idx="15">
                  <c:v>4.069211260094617</c:v>
                </c:pt>
                <c:pt idx="16">
                  <c:v>3.988635478549653</c:v>
                </c:pt>
                <c:pt idx="17">
                  <c:v>3.7563554310939007</c:v>
                </c:pt>
                <c:pt idx="18">
                  <c:v>3.3988909494963595</c:v>
                </c:pt>
                <c:pt idx="19">
                  <c:v>2.9548538381671268</c:v>
                </c:pt>
                <c:pt idx="20">
                  <c:v>2.4681013900952644</c:v>
                </c:pt>
                <c:pt idx="21">
                  <c:v>1.9806977608287741</c:v>
                </c:pt>
                <c:pt idx="22">
                  <c:v>1.5272201494845987</c:v>
                </c:pt>
                <c:pt idx="23">
                  <c:v>1.1313925137304477</c:v>
                </c:pt>
                <c:pt idx="24">
                  <c:v>0.8052916146691214</c:v>
                </c:pt>
                <c:pt idx="25">
                  <c:v>0.5507078584345186</c:v>
                </c:pt>
                <c:pt idx="26">
                  <c:v>0.36184084703156116</c:v>
                </c:pt>
                <c:pt idx="27">
                  <c:v>0.22842420900739777</c:v>
                </c:pt>
                <c:pt idx="28">
                  <c:v>0.13854628618359338</c:v>
                </c:pt>
                <c:pt idx="29">
                  <c:v>0.08073760614639564</c:v>
                </c:pt>
                <c:pt idx="30">
                  <c:v>0.04520485380176767</c:v>
                </c:pt>
              </c:numCache>
            </c:numRef>
          </c:val>
          <c:smooth val="0"/>
        </c:ser>
        <c:axId val="7620845"/>
        <c:axId val="1478742"/>
      </c:lineChart>
      <c:catAx>
        <c:axId val="514613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0499084"/>
        <c:crosses val="autoZero"/>
        <c:auto val="0"/>
        <c:lblOffset val="100"/>
        <c:tickLblSkip val="1"/>
        <c:noMultiLvlLbl val="0"/>
      </c:catAx>
      <c:valAx>
        <c:axId val="604990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461363"/>
        <c:crossesAt val="1"/>
        <c:crossBetween val="between"/>
        <c:dispUnits/>
      </c:valAx>
      <c:catAx>
        <c:axId val="7620845"/>
        <c:scaling>
          <c:orientation val="minMax"/>
        </c:scaling>
        <c:axPos val="b"/>
        <c:delete val="1"/>
        <c:majorTickMark val="in"/>
        <c:minorTickMark val="none"/>
        <c:tickLblPos val="nextTo"/>
        <c:crossAx val="1478742"/>
        <c:crosses val="autoZero"/>
        <c:auto val="0"/>
        <c:lblOffset val="100"/>
        <c:tickLblSkip val="1"/>
        <c:noMultiLvlLbl val="0"/>
      </c:catAx>
      <c:valAx>
        <c:axId val="147874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62084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Tolerance'!$G$2:$G$52</c:f>
              <c:numCache>
                <c:ptCount val="51"/>
                <c:pt idx="0">
                  <c:v>-0.1715</c:v>
                </c:pt>
                <c:pt idx="1">
                  <c:v>-0.1514</c:v>
                </c:pt>
                <c:pt idx="2">
                  <c:v>-0.0982</c:v>
                </c:pt>
                <c:pt idx="3">
                  <c:v>-0.0433</c:v>
                </c:pt>
                <c:pt idx="4">
                  <c:v>-0.0484</c:v>
                </c:pt>
                <c:pt idx="5">
                  <c:v>-0.0547</c:v>
                </c:pt>
                <c:pt idx="6">
                  <c:v>-0.0676</c:v>
                </c:pt>
                <c:pt idx="7">
                  <c:v>-0.083</c:v>
                </c:pt>
                <c:pt idx="8">
                  <c:v>-0.105</c:v>
                </c:pt>
                <c:pt idx="9">
                  <c:v>-0.1397</c:v>
                </c:pt>
                <c:pt idx="10">
                  <c:v>-0.1308</c:v>
                </c:pt>
                <c:pt idx="11">
                  <c:v>-0.151</c:v>
                </c:pt>
                <c:pt idx="12">
                  <c:v>-0.1001</c:v>
                </c:pt>
                <c:pt idx="13">
                  <c:v>-0.1617</c:v>
                </c:pt>
                <c:pt idx="14">
                  <c:v>-0.0484</c:v>
                </c:pt>
                <c:pt idx="15">
                  <c:v>-0.0631</c:v>
                </c:pt>
                <c:pt idx="16">
                  <c:v>-0.0602</c:v>
                </c:pt>
                <c:pt idx="17">
                  <c:v>-0.0709</c:v>
                </c:pt>
                <c:pt idx="18">
                  <c:v>-0.0667</c:v>
                </c:pt>
                <c:pt idx="19">
                  <c:v>-0.0571</c:v>
                </c:pt>
                <c:pt idx="20">
                  <c:v>-0.1101</c:v>
                </c:pt>
                <c:pt idx="21">
                  <c:v>-0.0606</c:v>
                </c:pt>
                <c:pt idx="22">
                  <c:v>-0.0621</c:v>
                </c:pt>
                <c:pt idx="23">
                  <c:v>-0.0603</c:v>
                </c:pt>
                <c:pt idx="24">
                  <c:v>-0.0536</c:v>
                </c:pt>
                <c:pt idx="25">
                  <c:v>-0.0495</c:v>
                </c:pt>
                <c:pt idx="26">
                  <c:v>-0.0595</c:v>
                </c:pt>
                <c:pt idx="27">
                  <c:v>-0.0545</c:v>
                </c:pt>
                <c:pt idx="28">
                  <c:v>-0.0588</c:v>
                </c:pt>
                <c:pt idx="29">
                  <c:v>-0.0628</c:v>
                </c:pt>
                <c:pt idx="30">
                  <c:v>-0.0496</c:v>
                </c:pt>
                <c:pt idx="31">
                  <c:v>-0.0514</c:v>
                </c:pt>
                <c:pt idx="32">
                  <c:v>-0.051</c:v>
                </c:pt>
                <c:pt idx="33">
                  <c:v>-0.0408</c:v>
                </c:pt>
                <c:pt idx="34">
                  <c:v>-0.0477</c:v>
                </c:pt>
                <c:pt idx="35">
                  <c:v>-0.0471</c:v>
                </c:pt>
                <c:pt idx="36">
                  <c:v>-0.0453</c:v>
                </c:pt>
                <c:pt idx="37">
                  <c:v>-0.1169</c:v>
                </c:pt>
                <c:pt idx="38">
                  <c:v>-0.0968</c:v>
                </c:pt>
                <c:pt idx="39">
                  <c:v>-0.0683</c:v>
                </c:pt>
                <c:pt idx="40">
                  <c:v>-0.1332</c:v>
                </c:pt>
                <c:pt idx="41">
                  <c:v>-0.1175</c:v>
                </c:pt>
                <c:pt idx="42">
                  <c:v>-0.1029</c:v>
                </c:pt>
                <c:pt idx="43">
                  <c:v>-0.0936</c:v>
                </c:pt>
                <c:pt idx="44">
                  <c:v>-0.1301</c:v>
                </c:pt>
                <c:pt idx="45">
                  <c:v>-0.1109</c:v>
                </c:pt>
                <c:pt idx="46">
                  <c:v>-0.1025</c:v>
                </c:pt>
                <c:pt idx="47">
                  <c:v>-0.1344</c:v>
                </c:pt>
                <c:pt idx="48">
                  <c:v>-0.135</c:v>
                </c:pt>
                <c:pt idx="49">
                  <c:v>-0.0824</c:v>
                </c:pt>
                <c:pt idx="50">
                  <c:v>-0.0969</c:v>
                </c:pt>
              </c:numCache>
            </c:numRef>
          </c:val>
          <c:smooth val="1"/>
        </c:ser>
        <c:axId val="13308679"/>
        <c:axId val="52669248"/>
      </c:lineChart>
      <c:catAx>
        <c:axId val="1330867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2669248"/>
        <c:crosses val="autoZero"/>
        <c:auto val="0"/>
        <c:lblOffset val="100"/>
        <c:tickLblSkip val="1"/>
        <c:noMultiLvlLbl val="0"/>
      </c:catAx>
      <c:valAx>
        <c:axId val="5266924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30867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4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3</c:v>
                </c:pt>
                <c:pt idx="18">
                  <c:v>9</c:v>
                </c:pt>
                <c:pt idx="19">
                  <c:v>7</c:v>
                </c:pt>
                <c:pt idx="20">
                  <c:v>6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261185"/>
        <c:axId val="3835066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0.04520485380176771</c:v>
                </c:pt>
                <c:pt idx="1">
                  <c:v>0.08073760614639564</c:v>
                </c:pt>
                <c:pt idx="2">
                  <c:v>0.13854628618359338</c:v>
                </c:pt>
                <c:pt idx="3">
                  <c:v>0.22842420900739777</c:v>
                </c:pt>
                <c:pt idx="4">
                  <c:v>0.36184084703156116</c:v>
                </c:pt>
                <c:pt idx="5">
                  <c:v>0.5507078584345181</c:v>
                </c:pt>
                <c:pt idx="6">
                  <c:v>0.8052916146691207</c:v>
                </c:pt>
                <c:pt idx="7">
                  <c:v>1.1313925137304477</c:v>
                </c:pt>
                <c:pt idx="8">
                  <c:v>1.5272201494845992</c:v>
                </c:pt>
                <c:pt idx="9">
                  <c:v>1.980697760828775</c:v>
                </c:pt>
                <c:pt idx="10">
                  <c:v>2.4681013900952635</c:v>
                </c:pt>
                <c:pt idx="11">
                  <c:v>2.9548538381671268</c:v>
                </c:pt>
                <c:pt idx="12">
                  <c:v>3.3988909494963595</c:v>
                </c:pt>
                <c:pt idx="13">
                  <c:v>3.7563554310939007</c:v>
                </c:pt>
                <c:pt idx="14">
                  <c:v>3.988635478549653</c:v>
                </c:pt>
                <c:pt idx="15">
                  <c:v>4.069211260094617</c:v>
                </c:pt>
                <c:pt idx="16">
                  <c:v>3.988635478549653</c:v>
                </c:pt>
                <c:pt idx="17">
                  <c:v>3.7563554310939007</c:v>
                </c:pt>
                <c:pt idx="18">
                  <c:v>3.3988909494963595</c:v>
                </c:pt>
                <c:pt idx="19">
                  <c:v>2.9548538381671268</c:v>
                </c:pt>
                <c:pt idx="20">
                  <c:v>2.4681013900952644</c:v>
                </c:pt>
                <c:pt idx="21">
                  <c:v>1.9806977608287741</c:v>
                </c:pt>
                <c:pt idx="22">
                  <c:v>1.5272201494845987</c:v>
                </c:pt>
                <c:pt idx="23">
                  <c:v>1.1313925137304477</c:v>
                </c:pt>
                <c:pt idx="24">
                  <c:v>0.8052916146691214</c:v>
                </c:pt>
                <c:pt idx="25">
                  <c:v>0.5507078584345186</c:v>
                </c:pt>
                <c:pt idx="26">
                  <c:v>0.36184084703156116</c:v>
                </c:pt>
                <c:pt idx="27">
                  <c:v>0.22842420900739777</c:v>
                </c:pt>
                <c:pt idx="28">
                  <c:v>0.13854628618359338</c:v>
                </c:pt>
                <c:pt idx="29">
                  <c:v>0.08073760614639564</c:v>
                </c:pt>
                <c:pt idx="30">
                  <c:v>0.04520485380176767</c:v>
                </c:pt>
              </c:numCache>
            </c:numRef>
          </c:val>
          <c:smooth val="0"/>
        </c:ser>
        <c:axId val="9611675"/>
        <c:axId val="19396212"/>
      </c:lineChart>
      <c:catAx>
        <c:axId val="42611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8350666"/>
        <c:crosses val="autoZero"/>
        <c:auto val="0"/>
        <c:lblOffset val="100"/>
        <c:tickLblSkip val="1"/>
        <c:noMultiLvlLbl val="0"/>
      </c:catAx>
      <c:valAx>
        <c:axId val="383506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61185"/>
        <c:crossesAt val="1"/>
        <c:crossBetween val="between"/>
        <c:dispUnits/>
      </c:valAx>
      <c:catAx>
        <c:axId val="9611675"/>
        <c:scaling>
          <c:orientation val="minMax"/>
        </c:scaling>
        <c:axPos val="b"/>
        <c:delete val="1"/>
        <c:majorTickMark val="in"/>
        <c:minorTickMark val="none"/>
        <c:tickLblPos val="nextTo"/>
        <c:crossAx val="19396212"/>
        <c:crosses val="autoZero"/>
        <c:auto val="0"/>
        <c:lblOffset val="100"/>
        <c:tickLblSkip val="1"/>
        <c:noMultiLvlLbl val="0"/>
      </c:catAx>
      <c:valAx>
        <c:axId val="1939621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61167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Tolerance'!$G$2:$G$52</c:f>
              <c:numCache>
                <c:ptCount val="51"/>
                <c:pt idx="0">
                  <c:v>-0.1715</c:v>
                </c:pt>
                <c:pt idx="1">
                  <c:v>-0.1514</c:v>
                </c:pt>
                <c:pt idx="2">
                  <c:v>-0.0982</c:v>
                </c:pt>
                <c:pt idx="3">
                  <c:v>-0.0433</c:v>
                </c:pt>
                <c:pt idx="4">
                  <c:v>-0.0484</c:v>
                </c:pt>
                <c:pt idx="5">
                  <c:v>-0.0547</c:v>
                </c:pt>
                <c:pt idx="6">
                  <c:v>-0.0676</c:v>
                </c:pt>
                <c:pt idx="7">
                  <c:v>-0.083</c:v>
                </c:pt>
                <c:pt idx="8">
                  <c:v>-0.105</c:v>
                </c:pt>
                <c:pt idx="9">
                  <c:v>-0.1397</c:v>
                </c:pt>
                <c:pt idx="10">
                  <c:v>-0.1308</c:v>
                </c:pt>
                <c:pt idx="11">
                  <c:v>-0.151</c:v>
                </c:pt>
                <c:pt idx="12">
                  <c:v>-0.1001</c:v>
                </c:pt>
                <c:pt idx="13">
                  <c:v>-0.1617</c:v>
                </c:pt>
                <c:pt idx="14">
                  <c:v>-0.0484</c:v>
                </c:pt>
                <c:pt idx="15">
                  <c:v>-0.0631</c:v>
                </c:pt>
                <c:pt idx="16">
                  <c:v>-0.0602</c:v>
                </c:pt>
                <c:pt idx="17">
                  <c:v>-0.0709</c:v>
                </c:pt>
                <c:pt idx="18">
                  <c:v>-0.0667</c:v>
                </c:pt>
                <c:pt idx="19">
                  <c:v>-0.0571</c:v>
                </c:pt>
                <c:pt idx="20">
                  <c:v>-0.1101</c:v>
                </c:pt>
                <c:pt idx="21">
                  <c:v>-0.0606</c:v>
                </c:pt>
                <c:pt idx="22">
                  <c:v>-0.0621</c:v>
                </c:pt>
                <c:pt idx="23">
                  <c:v>-0.0603</c:v>
                </c:pt>
                <c:pt idx="24">
                  <c:v>-0.0536</c:v>
                </c:pt>
                <c:pt idx="25">
                  <c:v>-0.0495</c:v>
                </c:pt>
                <c:pt idx="26">
                  <c:v>-0.0595</c:v>
                </c:pt>
                <c:pt idx="27">
                  <c:v>-0.0545</c:v>
                </c:pt>
                <c:pt idx="28">
                  <c:v>-0.0588</c:v>
                </c:pt>
                <c:pt idx="29">
                  <c:v>-0.0628</c:v>
                </c:pt>
                <c:pt idx="30">
                  <c:v>-0.0496</c:v>
                </c:pt>
                <c:pt idx="31">
                  <c:v>-0.0514</c:v>
                </c:pt>
                <c:pt idx="32">
                  <c:v>-0.051</c:v>
                </c:pt>
                <c:pt idx="33">
                  <c:v>-0.0408</c:v>
                </c:pt>
                <c:pt idx="34">
                  <c:v>-0.0477</c:v>
                </c:pt>
                <c:pt idx="35">
                  <c:v>-0.0471</c:v>
                </c:pt>
                <c:pt idx="36">
                  <c:v>-0.0453</c:v>
                </c:pt>
                <c:pt idx="37">
                  <c:v>-0.1169</c:v>
                </c:pt>
                <c:pt idx="38">
                  <c:v>-0.0968</c:v>
                </c:pt>
                <c:pt idx="39">
                  <c:v>-0.0683</c:v>
                </c:pt>
                <c:pt idx="40">
                  <c:v>-0.1332</c:v>
                </c:pt>
                <c:pt idx="41">
                  <c:v>-0.1175</c:v>
                </c:pt>
                <c:pt idx="42">
                  <c:v>-0.1029</c:v>
                </c:pt>
                <c:pt idx="43">
                  <c:v>-0.0936</c:v>
                </c:pt>
                <c:pt idx="44">
                  <c:v>-0.1301</c:v>
                </c:pt>
                <c:pt idx="45">
                  <c:v>-0.1109</c:v>
                </c:pt>
                <c:pt idx="46">
                  <c:v>-0.1025</c:v>
                </c:pt>
                <c:pt idx="47">
                  <c:v>-0.1344</c:v>
                </c:pt>
                <c:pt idx="48">
                  <c:v>-0.135</c:v>
                </c:pt>
                <c:pt idx="49">
                  <c:v>-0.0824</c:v>
                </c:pt>
                <c:pt idx="50">
                  <c:v>-0.0969</c:v>
                </c:pt>
              </c:numCache>
            </c:numRef>
          </c:val>
        </c:ser>
        <c:axId val="40348181"/>
        <c:axId val="27589310"/>
      </c:areaChart>
      <c:catAx>
        <c:axId val="40348181"/>
        <c:scaling>
          <c:orientation val="minMax"/>
        </c:scaling>
        <c:axPos val="b"/>
        <c:delete val="1"/>
        <c:majorTickMark val="out"/>
        <c:minorTickMark val="none"/>
        <c:tickLblPos val="nextTo"/>
        <c:crossAx val="27589310"/>
        <c:crosses val="autoZero"/>
        <c:auto val="1"/>
        <c:lblOffset val="100"/>
        <c:noMultiLvlLbl val="0"/>
      </c:catAx>
      <c:valAx>
        <c:axId val="275893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48181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6977199"/>
        <c:axId val="2014160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35.959849030492</c:v>
                </c:pt>
                <c:pt idx="1">
                  <c:v>5.692205381683971E-190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7056745"/>
        <c:axId val="20857522"/>
      </c:lineChart>
      <c:catAx>
        <c:axId val="469771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0141608"/>
        <c:crosses val="autoZero"/>
        <c:auto val="0"/>
        <c:lblOffset val="100"/>
        <c:tickLblSkip val="1"/>
        <c:noMultiLvlLbl val="0"/>
      </c:catAx>
      <c:valAx>
        <c:axId val="201416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977199"/>
        <c:crossesAt val="1"/>
        <c:crossBetween val="between"/>
        <c:dispUnits/>
      </c:valAx>
      <c:catAx>
        <c:axId val="47056745"/>
        <c:scaling>
          <c:orientation val="minMax"/>
        </c:scaling>
        <c:axPos val="b"/>
        <c:delete val="1"/>
        <c:majorTickMark val="in"/>
        <c:minorTickMark val="none"/>
        <c:tickLblPos val="nextTo"/>
        <c:crossAx val="20857522"/>
        <c:crosses val="autoZero"/>
        <c:auto val="0"/>
        <c:lblOffset val="100"/>
        <c:tickLblSkip val="1"/>
        <c:noMultiLvlLbl val="0"/>
      </c:catAx>
      <c:valAx>
        <c:axId val="2085752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05674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Tolerance'!$G$2:$G$52</c:f>
              <c:numCache>
                <c:ptCount val="51"/>
                <c:pt idx="0">
                  <c:v>-0.1715</c:v>
                </c:pt>
                <c:pt idx="1">
                  <c:v>-0.1514</c:v>
                </c:pt>
                <c:pt idx="2">
                  <c:v>-0.0982</c:v>
                </c:pt>
                <c:pt idx="3">
                  <c:v>-0.0433</c:v>
                </c:pt>
                <c:pt idx="4">
                  <c:v>-0.0484</c:v>
                </c:pt>
                <c:pt idx="5">
                  <c:v>-0.0547</c:v>
                </c:pt>
                <c:pt idx="6">
                  <c:v>-0.0676</c:v>
                </c:pt>
                <c:pt idx="7">
                  <c:v>-0.083</c:v>
                </c:pt>
                <c:pt idx="8">
                  <c:v>-0.105</c:v>
                </c:pt>
                <c:pt idx="9">
                  <c:v>-0.1397</c:v>
                </c:pt>
                <c:pt idx="10">
                  <c:v>-0.1308</c:v>
                </c:pt>
                <c:pt idx="11">
                  <c:v>-0.151</c:v>
                </c:pt>
                <c:pt idx="12">
                  <c:v>-0.1001</c:v>
                </c:pt>
                <c:pt idx="13">
                  <c:v>-0.1617</c:v>
                </c:pt>
                <c:pt idx="14">
                  <c:v>-0.0484</c:v>
                </c:pt>
                <c:pt idx="15">
                  <c:v>-0.0631</c:v>
                </c:pt>
                <c:pt idx="16">
                  <c:v>-0.0602</c:v>
                </c:pt>
                <c:pt idx="17">
                  <c:v>-0.0709</c:v>
                </c:pt>
                <c:pt idx="18">
                  <c:v>-0.0667</c:v>
                </c:pt>
                <c:pt idx="19">
                  <c:v>-0.0571</c:v>
                </c:pt>
                <c:pt idx="20">
                  <c:v>-0.1101</c:v>
                </c:pt>
                <c:pt idx="21">
                  <c:v>-0.0606</c:v>
                </c:pt>
                <c:pt idx="22">
                  <c:v>-0.0621</c:v>
                </c:pt>
                <c:pt idx="23">
                  <c:v>-0.0603</c:v>
                </c:pt>
                <c:pt idx="24">
                  <c:v>-0.0536</c:v>
                </c:pt>
                <c:pt idx="25">
                  <c:v>-0.0495</c:v>
                </c:pt>
                <c:pt idx="26">
                  <c:v>-0.0595</c:v>
                </c:pt>
                <c:pt idx="27">
                  <c:v>-0.0545</c:v>
                </c:pt>
                <c:pt idx="28">
                  <c:v>-0.0588</c:v>
                </c:pt>
                <c:pt idx="29">
                  <c:v>-0.0628</c:v>
                </c:pt>
                <c:pt idx="30">
                  <c:v>-0.0496</c:v>
                </c:pt>
                <c:pt idx="31">
                  <c:v>-0.0514</c:v>
                </c:pt>
                <c:pt idx="32">
                  <c:v>-0.051</c:v>
                </c:pt>
                <c:pt idx="33">
                  <c:v>-0.0408</c:v>
                </c:pt>
                <c:pt idx="34">
                  <c:v>-0.0477</c:v>
                </c:pt>
                <c:pt idx="35">
                  <c:v>-0.0471</c:v>
                </c:pt>
                <c:pt idx="36">
                  <c:v>-0.0453</c:v>
                </c:pt>
                <c:pt idx="37">
                  <c:v>-0.1169</c:v>
                </c:pt>
                <c:pt idx="38">
                  <c:v>-0.0968</c:v>
                </c:pt>
                <c:pt idx="39">
                  <c:v>-0.0683</c:v>
                </c:pt>
                <c:pt idx="40">
                  <c:v>-0.1332</c:v>
                </c:pt>
                <c:pt idx="41">
                  <c:v>-0.1175</c:v>
                </c:pt>
                <c:pt idx="42">
                  <c:v>-0.1029</c:v>
                </c:pt>
                <c:pt idx="43">
                  <c:v>-0.0936</c:v>
                </c:pt>
                <c:pt idx="44">
                  <c:v>-0.1301</c:v>
                </c:pt>
                <c:pt idx="45">
                  <c:v>-0.1109</c:v>
                </c:pt>
                <c:pt idx="46">
                  <c:v>-0.1025</c:v>
                </c:pt>
                <c:pt idx="47">
                  <c:v>-0.1344</c:v>
                </c:pt>
                <c:pt idx="48">
                  <c:v>-0.135</c:v>
                </c:pt>
                <c:pt idx="49">
                  <c:v>-0.0824</c:v>
                </c:pt>
                <c:pt idx="50">
                  <c:v>-0.0969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Gauss!$O$3:$O$53</c:f>
              <c:numCache>
                <c:ptCount val="51"/>
                <c:pt idx="0">
                  <c:v>-0.12</c:v>
                </c:pt>
                <c:pt idx="1">
                  <c:v>-0.12</c:v>
                </c:pt>
                <c:pt idx="2">
                  <c:v>-0.12</c:v>
                </c:pt>
                <c:pt idx="3">
                  <c:v>-0.12</c:v>
                </c:pt>
                <c:pt idx="4">
                  <c:v>-0.12</c:v>
                </c:pt>
                <c:pt idx="5">
                  <c:v>-0.12</c:v>
                </c:pt>
                <c:pt idx="6">
                  <c:v>-0.12</c:v>
                </c:pt>
                <c:pt idx="7">
                  <c:v>-0.12</c:v>
                </c:pt>
                <c:pt idx="8">
                  <c:v>-0.12</c:v>
                </c:pt>
                <c:pt idx="9">
                  <c:v>-0.12</c:v>
                </c:pt>
                <c:pt idx="10">
                  <c:v>-0.12</c:v>
                </c:pt>
                <c:pt idx="11">
                  <c:v>-0.12</c:v>
                </c:pt>
                <c:pt idx="12">
                  <c:v>-0.12</c:v>
                </c:pt>
                <c:pt idx="13">
                  <c:v>-0.12</c:v>
                </c:pt>
                <c:pt idx="14">
                  <c:v>-0.12</c:v>
                </c:pt>
                <c:pt idx="15">
                  <c:v>-0.12</c:v>
                </c:pt>
                <c:pt idx="16">
                  <c:v>-0.12</c:v>
                </c:pt>
                <c:pt idx="17">
                  <c:v>-0.12</c:v>
                </c:pt>
                <c:pt idx="18">
                  <c:v>-0.12</c:v>
                </c:pt>
                <c:pt idx="19">
                  <c:v>-0.12</c:v>
                </c:pt>
                <c:pt idx="20">
                  <c:v>-0.12</c:v>
                </c:pt>
                <c:pt idx="21">
                  <c:v>-0.12</c:v>
                </c:pt>
                <c:pt idx="22">
                  <c:v>-0.12</c:v>
                </c:pt>
                <c:pt idx="23">
                  <c:v>-0.12</c:v>
                </c:pt>
                <c:pt idx="24">
                  <c:v>-0.12</c:v>
                </c:pt>
                <c:pt idx="25">
                  <c:v>-0.12</c:v>
                </c:pt>
                <c:pt idx="26">
                  <c:v>-0.12</c:v>
                </c:pt>
                <c:pt idx="27">
                  <c:v>-0.12</c:v>
                </c:pt>
                <c:pt idx="28">
                  <c:v>-0.12</c:v>
                </c:pt>
                <c:pt idx="29">
                  <c:v>-0.12</c:v>
                </c:pt>
                <c:pt idx="30">
                  <c:v>-0.12</c:v>
                </c:pt>
                <c:pt idx="31">
                  <c:v>-0.12</c:v>
                </c:pt>
                <c:pt idx="32">
                  <c:v>-0.12</c:v>
                </c:pt>
                <c:pt idx="33">
                  <c:v>-0.12</c:v>
                </c:pt>
                <c:pt idx="34">
                  <c:v>-0.12</c:v>
                </c:pt>
                <c:pt idx="35">
                  <c:v>-0.12</c:v>
                </c:pt>
                <c:pt idx="36">
                  <c:v>-0.12</c:v>
                </c:pt>
                <c:pt idx="37">
                  <c:v>-0.12</c:v>
                </c:pt>
                <c:pt idx="38">
                  <c:v>-0.12</c:v>
                </c:pt>
                <c:pt idx="39">
                  <c:v>-0.12</c:v>
                </c:pt>
                <c:pt idx="40">
                  <c:v>-0.12</c:v>
                </c:pt>
                <c:pt idx="41">
                  <c:v>-0.12</c:v>
                </c:pt>
                <c:pt idx="42">
                  <c:v>-0.12</c:v>
                </c:pt>
                <c:pt idx="43">
                  <c:v>-0.12</c:v>
                </c:pt>
                <c:pt idx="44">
                  <c:v>-0.12</c:v>
                </c:pt>
                <c:pt idx="45">
                  <c:v>-0.12</c:v>
                </c:pt>
                <c:pt idx="46">
                  <c:v>-0.12</c:v>
                </c:pt>
                <c:pt idx="47">
                  <c:v>-0.12</c:v>
                </c:pt>
                <c:pt idx="48">
                  <c:v>-0.12</c:v>
                </c:pt>
                <c:pt idx="49">
                  <c:v>-0.12</c:v>
                </c:pt>
                <c:pt idx="50">
                  <c:v>-0.12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Gauss!$P$3:$P$53</c:f>
              <c:numCache>
                <c:ptCount val="51"/>
                <c:pt idx="0">
                  <c:v>-0.08546862745098038</c:v>
                </c:pt>
                <c:pt idx="1">
                  <c:v>-0.08546862745098038</c:v>
                </c:pt>
                <c:pt idx="2">
                  <c:v>-0.08546862745098038</c:v>
                </c:pt>
                <c:pt idx="3">
                  <c:v>-0.08546862745098038</c:v>
                </c:pt>
                <c:pt idx="4">
                  <c:v>-0.08546862745098038</c:v>
                </c:pt>
                <c:pt idx="5">
                  <c:v>-0.08546862745098038</c:v>
                </c:pt>
                <c:pt idx="6">
                  <c:v>-0.08546862745098038</c:v>
                </c:pt>
                <c:pt idx="7">
                  <c:v>-0.08546862745098038</c:v>
                </c:pt>
                <c:pt idx="8">
                  <c:v>-0.08546862745098038</c:v>
                </c:pt>
                <c:pt idx="9">
                  <c:v>-0.08546862745098038</c:v>
                </c:pt>
                <c:pt idx="10">
                  <c:v>-0.08546862745098038</c:v>
                </c:pt>
                <c:pt idx="11">
                  <c:v>-0.08546862745098038</c:v>
                </c:pt>
                <c:pt idx="12">
                  <c:v>-0.08546862745098038</c:v>
                </c:pt>
                <c:pt idx="13">
                  <c:v>-0.08546862745098038</c:v>
                </c:pt>
                <c:pt idx="14">
                  <c:v>-0.08546862745098038</c:v>
                </c:pt>
                <c:pt idx="15">
                  <c:v>-0.08546862745098038</c:v>
                </c:pt>
                <c:pt idx="16">
                  <c:v>-0.08546862745098038</c:v>
                </c:pt>
                <c:pt idx="17">
                  <c:v>-0.08546862745098038</c:v>
                </c:pt>
                <c:pt idx="18">
                  <c:v>-0.08546862745098038</c:v>
                </c:pt>
                <c:pt idx="19">
                  <c:v>-0.08546862745098038</c:v>
                </c:pt>
                <c:pt idx="20">
                  <c:v>-0.08546862745098038</c:v>
                </c:pt>
                <c:pt idx="21">
                  <c:v>-0.08546862745098038</c:v>
                </c:pt>
                <c:pt idx="22">
                  <c:v>-0.08546862745098038</c:v>
                </c:pt>
                <c:pt idx="23">
                  <c:v>-0.08546862745098038</c:v>
                </c:pt>
                <c:pt idx="24">
                  <c:v>-0.08546862745098038</c:v>
                </c:pt>
                <c:pt idx="25">
                  <c:v>-0.08546862745098038</c:v>
                </c:pt>
                <c:pt idx="26">
                  <c:v>-0.08546862745098038</c:v>
                </c:pt>
                <c:pt idx="27">
                  <c:v>-0.08546862745098038</c:v>
                </c:pt>
                <c:pt idx="28">
                  <c:v>-0.08546862745098038</c:v>
                </c:pt>
                <c:pt idx="29">
                  <c:v>-0.08546862745098038</c:v>
                </c:pt>
                <c:pt idx="30">
                  <c:v>-0.08546862745098038</c:v>
                </c:pt>
                <c:pt idx="31">
                  <c:v>-0.08546862745098038</c:v>
                </c:pt>
                <c:pt idx="32">
                  <c:v>-0.08546862745098038</c:v>
                </c:pt>
                <c:pt idx="33">
                  <c:v>-0.08546862745098038</c:v>
                </c:pt>
                <c:pt idx="34">
                  <c:v>-0.08546862745098038</c:v>
                </c:pt>
                <c:pt idx="35">
                  <c:v>-0.08546862745098038</c:v>
                </c:pt>
                <c:pt idx="36">
                  <c:v>-0.08546862745098038</c:v>
                </c:pt>
                <c:pt idx="37">
                  <c:v>-0.08546862745098038</c:v>
                </c:pt>
                <c:pt idx="38">
                  <c:v>-0.08546862745098038</c:v>
                </c:pt>
                <c:pt idx="39">
                  <c:v>-0.08546862745098038</c:v>
                </c:pt>
                <c:pt idx="40">
                  <c:v>-0.08546862745098038</c:v>
                </c:pt>
                <c:pt idx="41">
                  <c:v>-0.08546862745098038</c:v>
                </c:pt>
                <c:pt idx="42">
                  <c:v>-0.08546862745098038</c:v>
                </c:pt>
                <c:pt idx="43">
                  <c:v>-0.08546862745098038</c:v>
                </c:pt>
                <c:pt idx="44">
                  <c:v>-0.08546862745098038</c:v>
                </c:pt>
                <c:pt idx="45">
                  <c:v>-0.08546862745098038</c:v>
                </c:pt>
                <c:pt idx="46">
                  <c:v>-0.08546862745098038</c:v>
                </c:pt>
                <c:pt idx="47">
                  <c:v>-0.08546862745098038</c:v>
                </c:pt>
                <c:pt idx="48">
                  <c:v>-0.08546862745098038</c:v>
                </c:pt>
                <c:pt idx="49">
                  <c:v>-0.08546862745098038</c:v>
                </c:pt>
                <c:pt idx="50">
                  <c:v>-0.08546862745098038</c:v>
                </c:pt>
              </c:numCache>
            </c:numRef>
          </c:val>
          <c:smooth val="0"/>
        </c:ser>
        <c:marker val="1"/>
        <c:axId val="53499971"/>
        <c:axId val="11737692"/>
      </c:lineChart>
      <c:catAx>
        <c:axId val="53499971"/>
        <c:scaling>
          <c:orientation val="minMax"/>
        </c:scaling>
        <c:axPos val="b"/>
        <c:delete val="1"/>
        <c:majorTickMark val="out"/>
        <c:minorTickMark val="none"/>
        <c:tickLblPos val="nextTo"/>
        <c:crossAx val="11737692"/>
        <c:crosses val="autoZero"/>
        <c:auto val="1"/>
        <c:lblOffset val="100"/>
        <c:noMultiLvlLbl val="0"/>
      </c:catAx>
      <c:valAx>
        <c:axId val="11737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3499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"/>
          <c:w val="0.9695"/>
          <c:h val="0.956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8530365"/>
        <c:axId val="1122896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3951831"/>
        <c:axId val="37131024"/>
      </c:lineChart>
      <c:catAx>
        <c:axId val="38530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1228966"/>
        <c:crosses val="autoZero"/>
        <c:auto val="0"/>
        <c:lblOffset val="100"/>
        <c:tickLblSkip val="1"/>
        <c:noMultiLvlLbl val="0"/>
      </c:catAx>
      <c:valAx>
        <c:axId val="11228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530365"/>
        <c:crossesAt val="1"/>
        <c:crossBetween val="between"/>
        <c:dispUnits/>
      </c:valAx>
      <c:catAx>
        <c:axId val="33951831"/>
        <c:scaling>
          <c:orientation val="minMax"/>
        </c:scaling>
        <c:axPos val="b"/>
        <c:delete val="1"/>
        <c:majorTickMark val="in"/>
        <c:minorTickMark val="none"/>
        <c:tickLblPos val="nextTo"/>
        <c:crossAx val="37131024"/>
        <c:crosses val="autoZero"/>
        <c:auto val="0"/>
        <c:lblOffset val="100"/>
        <c:tickLblSkip val="1"/>
        <c:noMultiLvlLbl val="0"/>
      </c:catAx>
      <c:valAx>
        <c:axId val="3713102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395183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65743761"/>
        <c:axId val="54822938"/>
      </c:scatterChart>
      <c:valAx>
        <c:axId val="65743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22938"/>
        <c:crosses val="max"/>
        <c:crossBetween val="midCat"/>
        <c:dispUnits/>
      </c:valAx>
      <c:valAx>
        <c:axId val="54822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4376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65708-6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65708-6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65708-6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8-6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65708-6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582275" cy="7181850"/>
    <xdr:graphicFrame>
      <xdr:nvGraphicFramePr>
        <xdr:cNvPr id="1" name="Shape 1025"/>
        <xdr:cNvGraphicFramePr/>
      </xdr:nvGraphicFramePr>
      <xdr:xfrm>
        <a:off x="0" y="0"/>
        <a:ext cx="1058227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52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61</v>
      </c>
      <c r="B2" s="61">
        <v>30.61461573746257</v>
      </c>
      <c r="C2" s="61">
        <v>-25.72282646366057</v>
      </c>
      <c r="D2" s="61">
        <v>-23.91140513525846</v>
      </c>
      <c r="E2" s="61">
        <v>-0.13602301</v>
      </c>
      <c r="F2" s="61">
        <v>0.596587</v>
      </c>
      <c r="G2" s="61">
        <v>-0.79093723</v>
      </c>
    </row>
    <row r="3" spans="1:7" ht="12.75">
      <c r="A3" t="s">
        <v>62</v>
      </c>
      <c r="B3" s="61">
        <v>28.201989899782895</v>
      </c>
      <c r="C3" s="61">
        <v>-23.589602970220966</v>
      </c>
      <c r="D3" s="61">
        <v>-21.902459079968185</v>
      </c>
      <c r="E3" s="61">
        <v>-0.1566247</v>
      </c>
      <c r="F3" s="61">
        <v>0.57324096</v>
      </c>
      <c r="G3" s="61">
        <v>-0.80427825</v>
      </c>
    </row>
    <row r="4" spans="1:7" ht="12.75">
      <c r="A4" t="s">
        <v>63</v>
      </c>
      <c r="B4" s="61">
        <v>25.98775195160009</v>
      </c>
      <c r="C4" s="61">
        <v>-16.005092962975212</v>
      </c>
      <c r="D4" s="61">
        <v>-16.065495258953465</v>
      </c>
      <c r="E4" s="61">
        <v>-0.13896865</v>
      </c>
      <c r="F4" s="61">
        <v>0.60918721</v>
      </c>
      <c r="G4" s="61">
        <v>-0.78075519</v>
      </c>
    </row>
    <row r="5" spans="1:7" ht="12.75">
      <c r="A5" t="s">
        <v>64</v>
      </c>
      <c r="B5" s="61">
        <v>19.128199556880784</v>
      </c>
      <c r="C5" s="61">
        <v>-12.686100132116998</v>
      </c>
      <c r="D5" s="61">
        <v>-13.491834314931188</v>
      </c>
      <c r="E5" s="61">
        <v>0.14138528</v>
      </c>
      <c r="F5" s="61">
        <v>0.50083034</v>
      </c>
      <c r="G5" s="61">
        <v>-0.85391989</v>
      </c>
    </row>
    <row r="6" spans="1:7" ht="12.75">
      <c r="A6" t="s">
        <v>65</v>
      </c>
      <c r="B6" s="61">
        <v>19.091085730094544</v>
      </c>
      <c r="C6" s="61">
        <v>-14.538440539468928</v>
      </c>
      <c r="D6" s="61">
        <v>-14.617766620157552</v>
      </c>
      <c r="E6" s="61">
        <v>0.07415653</v>
      </c>
      <c r="F6" s="61">
        <v>0.52371451</v>
      </c>
      <c r="G6" s="61">
        <v>-0.84866007</v>
      </c>
    </row>
    <row r="7" spans="1:7" ht="12.75">
      <c r="A7" t="s">
        <v>66</v>
      </c>
      <c r="B7" s="61">
        <v>21.285004031122373</v>
      </c>
      <c r="C7" s="61">
        <v>-15.32917543797747</v>
      </c>
      <c r="D7" s="61">
        <v>-15.062743122270998</v>
      </c>
      <c r="E7" s="61">
        <v>-0.01415241</v>
      </c>
      <c r="F7" s="61">
        <v>0.57275594</v>
      </c>
      <c r="G7" s="61">
        <v>-0.81960377</v>
      </c>
    </row>
    <row r="8" spans="1:7" ht="12.75">
      <c r="A8" t="s">
        <v>67</v>
      </c>
      <c r="B8" s="61">
        <v>23.587171995983756</v>
      </c>
      <c r="C8" s="61">
        <v>-15.873303385187025</v>
      </c>
      <c r="D8" s="61">
        <v>-15.610559224215306</v>
      </c>
      <c r="E8" s="61">
        <v>-0.08876003</v>
      </c>
      <c r="F8" s="61">
        <v>0.59956555</v>
      </c>
      <c r="G8" s="61">
        <v>-0.79538846</v>
      </c>
    </row>
    <row r="9" spans="1:7" ht="12.75">
      <c r="A9" t="s">
        <v>68</v>
      </c>
      <c r="B9" s="61">
        <v>22.264809835001607</v>
      </c>
      <c r="C9" s="61">
        <v>-18.148964783563788</v>
      </c>
      <c r="D9" s="61">
        <v>-17.080741302775092</v>
      </c>
      <c r="E9" s="61">
        <v>-0.09633565</v>
      </c>
      <c r="F9" s="61">
        <v>0.55911635</v>
      </c>
      <c r="G9" s="61">
        <v>-0.82347335</v>
      </c>
    </row>
    <row r="10" spans="1:7" ht="12.75">
      <c r="A10" t="s">
        <v>69</v>
      </c>
      <c r="B10" s="61">
        <v>24.82378416723658</v>
      </c>
      <c r="C10" s="61">
        <v>-18.450245066090414</v>
      </c>
      <c r="D10" s="61">
        <v>-17.664854747794667</v>
      </c>
      <c r="E10" s="61">
        <v>-0.13906562</v>
      </c>
      <c r="F10" s="61">
        <v>0.57065815</v>
      </c>
      <c r="G10" s="61">
        <v>-0.8093269</v>
      </c>
    </row>
    <row r="11" spans="1:7" ht="12.75">
      <c r="A11" t="s">
        <v>70</v>
      </c>
      <c r="B11" s="61">
        <v>27.355774073789473</v>
      </c>
      <c r="C11" s="61">
        <v>-18.570122482221823</v>
      </c>
      <c r="D11" s="61">
        <v>-18.2241560173689</v>
      </c>
      <c r="E11" s="61">
        <v>-0.15960312</v>
      </c>
      <c r="F11" s="61">
        <v>0.57174109</v>
      </c>
      <c r="G11" s="61">
        <v>-0.8047602</v>
      </c>
    </row>
    <row r="12" spans="1:7" ht="12.75">
      <c r="A12" t="s">
        <v>71</v>
      </c>
      <c r="B12" s="61">
        <v>25.75709190185957</v>
      </c>
      <c r="C12" s="61">
        <v>-21.40411495282223</v>
      </c>
      <c r="D12" s="61">
        <v>-19.89044925669417</v>
      </c>
      <c r="E12" s="61">
        <v>-0.15796416</v>
      </c>
      <c r="F12" s="61">
        <v>0.56196429</v>
      </c>
      <c r="G12" s="61">
        <v>-0.81193809</v>
      </c>
    </row>
    <row r="13" spans="1:7" ht="12.75">
      <c r="A13" t="s">
        <v>72</v>
      </c>
      <c r="B13" s="61">
        <v>28.533582589272847</v>
      </c>
      <c r="C13" s="61">
        <v>-21.433504787053835</v>
      </c>
      <c r="D13" s="61">
        <v>-20.454248685882856</v>
      </c>
      <c r="E13" s="61">
        <v>-0.15710792</v>
      </c>
      <c r="F13" s="61">
        <v>0.56293282</v>
      </c>
      <c r="G13" s="61">
        <v>-0.81143314</v>
      </c>
    </row>
    <row r="14" spans="1:7" ht="12.75">
      <c r="A14" t="s">
        <v>73</v>
      </c>
      <c r="B14" s="61">
        <v>29.99695377946546</v>
      </c>
      <c r="C14" s="61">
        <v>-18.437029831887816</v>
      </c>
      <c r="D14" s="61">
        <v>-18.66182021817375</v>
      </c>
      <c r="E14" s="61">
        <v>-0.16206755</v>
      </c>
      <c r="F14" s="61">
        <v>0.56620946</v>
      </c>
      <c r="G14" s="61">
        <v>-0.80817136</v>
      </c>
    </row>
    <row r="15" spans="1:7" ht="12.75">
      <c r="A15" t="s">
        <v>74</v>
      </c>
      <c r="B15" s="61">
        <v>31.045208579822102</v>
      </c>
      <c r="C15" s="61">
        <v>-23.511437636736446</v>
      </c>
      <c r="D15" s="61">
        <v>-22.371344158820982</v>
      </c>
      <c r="E15" s="61">
        <v>-0.13890559</v>
      </c>
      <c r="F15" s="61">
        <v>0.5728283</v>
      </c>
      <c r="G15" s="61">
        <v>-0.80781989</v>
      </c>
    </row>
    <row r="16" spans="1:7" ht="12.75">
      <c r="A16" t="s">
        <v>75</v>
      </c>
      <c r="B16" s="61">
        <v>24.479551868933548</v>
      </c>
      <c r="C16" s="61">
        <v>-12.619998282869046</v>
      </c>
      <c r="D16" s="61">
        <v>-14.049684996037742</v>
      </c>
      <c r="E16" s="61">
        <v>-0.19500736</v>
      </c>
      <c r="F16" s="61">
        <v>0.2260674</v>
      </c>
      <c r="G16" s="61">
        <v>-0.95439282</v>
      </c>
    </row>
    <row r="17" spans="1:7" ht="12.75">
      <c r="A17" t="s">
        <v>76</v>
      </c>
      <c r="B17" s="61">
        <v>17.949508005056177</v>
      </c>
      <c r="C17" s="61">
        <v>-4.838547892548808</v>
      </c>
      <c r="D17" s="61">
        <v>-13.370279134910994</v>
      </c>
      <c r="E17" s="61">
        <v>0.06251799</v>
      </c>
      <c r="F17" s="61">
        <v>-0.0545571</v>
      </c>
      <c r="G17" s="61">
        <v>-0.99655157</v>
      </c>
    </row>
    <row r="18" spans="1:7" ht="12.75">
      <c r="A18" t="s">
        <v>77</v>
      </c>
      <c r="B18" s="61">
        <v>19.094279197035117</v>
      </c>
      <c r="C18" s="61">
        <v>-8.791280719381787</v>
      </c>
      <c r="D18" s="61">
        <v>-13.175536223484604</v>
      </c>
      <c r="E18" s="61">
        <v>-0.01744055</v>
      </c>
      <c r="F18" s="61">
        <v>-0.02368083</v>
      </c>
      <c r="G18" s="61">
        <v>-0.99956743</v>
      </c>
    </row>
    <row r="19" spans="1:7" ht="12.75">
      <c r="A19" t="s">
        <v>78</v>
      </c>
      <c r="B19" s="61">
        <v>20.103026134507555</v>
      </c>
      <c r="C19" s="61">
        <v>-2.686097020481872</v>
      </c>
      <c r="D19" s="61">
        <v>-13.338429819030303</v>
      </c>
      <c r="E19" s="61">
        <v>0.05982584</v>
      </c>
      <c r="F19" s="61">
        <v>-0.0366143</v>
      </c>
      <c r="G19" s="61">
        <v>-0.9975371</v>
      </c>
    </row>
    <row r="20" spans="1:7" ht="12.75">
      <c r="A20" t="s">
        <v>79</v>
      </c>
      <c r="B20" s="61">
        <v>21.240878773823464</v>
      </c>
      <c r="C20" s="61">
        <v>-6.3595591466970625</v>
      </c>
      <c r="D20" s="61">
        <v>-13.224177791340093</v>
      </c>
      <c r="E20" s="61">
        <v>0.00331056</v>
      </c>
      <c r="F20" s="61">
        <v>-0.00100559</v>
      </c>
      <c r="G20" s="61">
        <v>-0.99999401</v>
      </c>
    </row>
    <row r="21" spans="1:7" ht="12.75">
      <c r="A21" t="s">
        <v>80</v>
      </c>
      <c r="B21" s="61">
        <v>22.027748917217316</v>
      </c>
      <c r="C21" s="61">
        <v>-9.971042562678711</v>
      </c>
      <c r="D21" s="61">
        <v>-13.346393648130798</v>
      </c>
      <c r="E21" s="61">
        <v>-0.07700647</v>
      </c>
      <c r="F21" s="61">
        <v>0.06078238</v>
      </c>
      <c r="G21" s="61">
        <v>-0.99517612</v>
      </c>
    </row>
    <row r="22" spans="1:7" ht="12.75">
      <c r="A22" t="s">
        <v>81</v>
      </c>
      <c r="B22" s="61">
        <v>26.886284123791423</v>
      </c>
      <c r="C22" s="61">
        <v>-11.525024660183453</v>
      </c>
      <c r="D22" s="61">
        <v>-14.190956616310338</v>
      </c>
      <c r="E22" s="61">
        <v>-0.1403438</v>
      </c>
      <c r="F22" s="61">
        <v>0.27780493</v>
      </c>
      <c r="G22" s="61">
        <v>-0.95033049</v>
      </c>
    </row>
    <row r="23" spans="1:7" ht="12.75">
      <c r="A23" t="s">
        <v>82</v>
      </c>
      <c r="B23" s="61">
        <v>24.77955043585061</v>
      </c>
      <c r="C23" s="61">
        <v>-7.28583359512021</v>
      </c>
      <c r="D23" s="61">
        <v>-13.266426845731374</v>
      </c>
      <c r="E23" s="61">
        <v>-0.0067696</v>
      </c>
      <c r="F23" s="61">
        <v>0.08282582</v>
      </c>
      <c r="G23" s="61">
        <v>-0.99654105</v>
      </c>
    </row>
    <row r="24" spans="1:7" ht="12.75">
      <c r="A24" t="s">
        <v>83</v>
      </c>
      <c r="B24" s="61">
        <v>24.03551678508482</v>
      </c>
      <c r="C24" s="61">
        <v>-3.766039562151552</v>
      </c>
      <c r="D24" s="61">
        <v>-13.124888716131029</v>
      </c>
      <c r="E24" s="61">
        <v>0.05385179</v>
      </c>
      <c r="F24" s="61">
        <v>0.01785933</v>
      </c>
      <c r="G24" s="61">
        <v>-0.99838922</v>
      </c>
    </row>
    <row r="25" spans="1:7" ht="12.75">
      <c r="A25" t="s">
        <v>84</v>
      </c>
      <c r="B25" s="61">
        <v>28.507385462050443</v>
      </c>
      <c r="C25" s="61">
        <v>-8.273900621656615</v>
      </c>
      <c r="D25" s="61">
        <v>-13.48230443322391</v>
      </c>
      <c r="E25" s="61">
        <v>-0.01650715</v>
      </c>
      <c r="F25" s="61">
        <v>0.22014028</v>
      </c>
      <c r="G25" s="61">
        <v>-0.97532855</v>
      </c>
    </row>
    <row r="26" spans="1:7" ht="12.75">
      <c r="A26" t="s">
        <v>85</v>
      </c>
      <c r="B26" s="61">
        <v>28.098730288386108</v>
      </c>
      <c r="C26" s="61">
        <v>-4.536466206118142</v>
      </c>
      <c r="D26" s="61">
        <v>-12.886056391604733</v>
      </c>
      <c r="E26" s="61">
        <v>0.08136483</v>
      </c>
      <c r="F26" s="61">
        <v>0.10486804</v>
      </c>
      <c r="G26" s="61">
        <v>-0.99115209</v>
      </c>
    </row>
    <row r="27" spans="1:7" ht="12.75">
      <c r="A27" t="s">
        <v>86</v>
      </c>
      <c r="B27" s="61">
        <v>32.049001204123996</v>
      </c>
      <c r="C27" s="61">
        <v>-5.631873320279751</v>
      </c>
      <c r="D27" s="61">
        <v>-12.756843663524675</v>
      </c>
      <c r="E27" s="61">
        <v>0.06150468</v>
      </c>
      <c r="F27" s="61">
        <v>0.23968593</v>
      </c>
      <c r="G27" s="61">
        <v>-0.96890032</v>
      </c>
    </row>
    <row r="28" spans="1:7" ht="12.75">
      <c r="A28" t="s">
        <v>87</v>
      </c>
      <c r="B28" s="61">
        <v>30.029572278048253</v>
      </c>
      <c r="C28" s="61">
        <v>-13.250037819663321</v>
      </c>
      <c r="D28" s="61">
        <v>-15.381666422132842</v>
      </c>
      <c r="E28" s="61">
        <v>-0.15208149</v>
      </c>
      <c r="F28" s="61">
        <v>0.43993448</v>
      </c>
      <c r="G28" s="61">
        <v>-0.88505868</v>
      </c>
    </row>
    <row r="29" spans="1:7" ht="12.75">
      <c r="A29" t="s">
        <v>88</v>
      </c>
      <c r="B29" s="61">
        <v>32.25882376674736</v>
      </c>
      <c r="C29" s="61">
        <v>-12.726377658997656</v>
      </c>
      <c r="D29" s="61">
        <v>-15.500345307463226</v>
      </c>
      <c r="E29" s="61">
        <v>-0.16300832</v>
      </c>
      <c r="F29" s="61">
        <v>0.48393967</v>
      </c>
      <c r="G29" s="61">
        <v>-0.85978525</v>
      </c>
    </row>
    <row r="30" spans="1:7" ht="12.75">
      <c r="A30" t="s">
        <v>89</v>
      </c>
      <c r="B30" s="61">
        <v>33.05527579714252</v>
      </c>
      <c r="C30" s="61">
        <v>-9.31283487982887</v>
      </c>
      <c r="D30" s="61">
        <v>-13.94756764631194</v>
      </c>
      <c r="E30" s="61">
        <v>-0.05676192</v>
      </c>
      <c r="F30" s="61">
        <v>0.37932166</v>
      </c>
      <c r="G30" s="61">
        <v>-0.92352215</v>
      </c>
    </row>
    <row r="31" spans="1:7" ht="12.75">
      <c r="A31" t="s">
        <v>90</v>
      </c>
      <c r="B31" s="61">
        <v>35.64961748403176</v>
      </c>
      <c r="C31" s="61">
        <v>-9.076395485829785</v>
      </c>
      <c r="D31" s="61">
        <v>-14.089432370319537</v>
      </c>
      <c r="E31" s="61">
        <v>-0.11978193</v>
      </c>
      <c r="F31" s="61">
        <v>0.45270189</v>
      </c>
      <c r="G31" s="61">
        <v>-0.88357981</v>
      </c>
    </row>
    <row r="32" spans="1:7" ht="12.75">
      <c r="A32" t="s">
        <v>91</v>
      </c>
      <c r="B32" s="61">
        <v>33.174696204068866</v>
      </c>
      <c r="C32" s="61">
        <v>-14.432369919740493</v>
      </c>
      <c r="D32" s="61">
        <v>-16.786906726922712</v>
      </c>
      <c r="E32" s="61">
        <v>-0.24042104</v>
      </c>
      <c r="F32" s="61">
        <v>0.55596294</v>
      </c>
      <c r="G32" s="61">
        <v>-0.79567765</v>
      </c>
    </row>
    <row r="33" spans="1:7" ht="12.75">
      <c r="A33" t="s">
        <v>92</v>
      </c>
      <c r="B33" s="61">
        <v>35.2651081585659</v>
      </c>
      <c r="C33" s="61">
        <v>-12.568453671178968</v>
      </c>
      <c r="D33" s="61">
        <v>-16.116289458014435</v>
      </c>
      <c r="E33" s="61">
        <v>-0.25226499</v>
      </c>
      <c r="F33" s="61">
        <v>0.5654091</v>
      </c>
      <c r="G33" s="61">
        <v>-0.78528652</v>
      </c>
    </row>
    <row r="34" spans="1:7" ht="12.75">
      <c r="A34" t="s">
        <v>93</v>
      </c>
      <c r="B34" s="61">
        <v>32.949380983620685</v>
      </c>
      <c r="C34" s="61">
        <v>-16.69498970649044</v>
      </c>
      <c r="D34" s="61">
        <v>-18.38025603035721</v>
      </c>
      <c r="E34" s="61">
        <v>-0.33161636</v>
      </c>
      <c r="F34" s="61">
        <v>0.5626547</v>
      </c>
      <c r="G34" s="61">
        <v>-0.757265</v>
      </c>
    </row>
    <row r="35" spans="1:7" ht="12.75">
      <c r="A35" t="s">
        <v>94</v>
      </c>
      <c r="B35" s="61">
        <v>34.75032787264284</v>
      </c>
      <c r="C35" s="61">
        <v>-15.291728558835327</v>
      </c>
      <c r="D35" s="61">
        <v>-18.128549966391056</v>
      </c>
      <c r="E35" s="61">
        <v>-0.38470343</v>
      </c>
      <c r="F35" s="61">
        <v>0.61579143</v>
      </c>
      <c r="G35" s="61">
        <v>-0.68760758</v>
      </c>
    </row>
    <row r="36" spans="1:7" ht="12.75">
      <c r="A36" t="s">
        <v>95</v>
      </c>
      <c r="B36" s="61">
        <v>36.59108167220498</v>
      </c>
      <c r="C36" s="61">
        <v>-13.849578964987877</v>
      </c>
      <c r="D36" s="61">
        <v>-17.868761247328894</v>
      </c>
      <c r="E36" s="61">
        <v>-0.42384048</v>
      </c>
      <c r="F36" s="61">
        <v>0.65320276</v>
      </c>
      <c r="G36" s="61">
        <v>-0.62744355</v>
      </c>
    </row>
    <row r="37" spans="1:7" ht="12.75">
      <c r="A37" t="s">
        <v>96</v>
      </c>
      <c r="B37" s="61">
        <v>34.33824374581683</v>
      </c>
      <c r="C37" s="61">
        <v>-17.658925867028543</v>
      </c>
      <c r="D37" s="61">
        <v>-19.887936086867843</v>
      </c>
      <c r="E37" s="61">
        <v>-0.48195215</v>
      </c>
      <c r="F37" s="61">
        <v>0.54467527</v>
      </c>
      <c r="G37" s="61">
        <v>-0.68633153</v>
      </c>
    </row>
    <row r="38" spans="1:7" ht="12.75">
      <c r="A38" t="s">
        <v>97</v>
      </c>
      <c r="B38" s="61">
        <v>35.84199608849661</v>
      </c>
      <c r="C38" s="61">
        <v>-16.53270387369129</v>
      </c>
      <c r="D38" s="61">
        <v>-20.053092457943126</v>
      </c>
      <c r="E38" s="61">
        <v>-0.51749608</v>
      </c>
      <c r="F38" s="61">
        <v>0.59969858</v>
      </c>
      <c r="G38" s="61">
        <v>-0.61037646</v>
      </c>
    </row>
    <row r="39" spans="1:7" ht="12.75">
      <c r="A39" t="s">
        <v>98</v>
      </c>
      <c r="B39" s="61">
        <v>34.113939544077446</v>
      </c>
      <c r="C39" s="61">
        <v>-19.866739721215716</v>
      </c>
      <c r="D39" s="61">
        <v>-21.374805436719747</v>
      </c>
      <c r="E39" s="61">
        <v>-0.62069541</v>
      </c>
      <c r="F39" s="61">
        <v>0.46371586</v>
      </c>
      <c r="G39" s="61">
        <v>-0.63222212</v>
      </c>
    </row>
    <row r="40" spans="1:7" ht="12.75">
      <c r="A40" t="s">
        <v>99</v>
      </c>
      <c r="B40" s="61">
        <v>35.42759632051687</v>
      </c>
      <c r="C40" s="61">
        <v>-18.938695891020664</v>
      </c>
      <c r="D40" s="61">
        <v>-21.98756117811801</v>
      </c>
      <c r="E40" s="61">
        <v>-0.63909126</v>
      </c>
      <c r="F40" s="61">
        <v>0.54104071</v>
      </c>
      <c r="G40" s="61">
        <v>-0.54666014</v>
      </c>
    </row>
    <row r="41" spans="1:7" ht="12.75">
      <c r="A41" t="s">
        <v>100</v>
      </c>
      <c r="B41" s="61">
        <v>36.76909567851743</v>
      </c>
      <c r="C41" s="61">
        <v>-17.981438913902576</v>
      </c>
      <c r="D41" s="61">
        <v>-22.611573444589812</v>
      </c>
      <c r="E41" s="61">
        <v>-0.64729767</v>
      </c>
      <c r="F41" s="61">
        <v>0.59486083</v>
      </c>
      <c r="G41" s="61">
        <v>-0.4765987</v>
      </c>
    </row>
    <row r="42" spans="1:7" ht="12.75">
      <c r="A42" t="s">
        <v>101</v>
      </c>
      <c r="B42" s="61">
        <v>33.66494228192727</v>
      </c>
      <c r="C42" s="61">
        <v>-22.223099264226363</v>
      </c>
      <c r="D42" s="61">
        <v>-22.55984817307002</v>
      </c>
      <c r="E42" s="61">
        <v>-0.76188069</v>
      </c>
      <c r="F42" s="61">
        <v>0.39897213</v>
      </c>
      <c r="G42" s="61">
        <v>-0.51025391</v>
      </c>
    </row>
    <row r="43" spans="1:7" ht="12.75">
      <c r="A43" t="s">
        <v>102</v>
      </c>
      <c r="B43" s="61">
        <v>34.850735317852866</v>
      </c>
      <c r="C43" s="61">
        <v>-21.30268634228096</v>
      </c>
      <c r="D43" s="61">
        <v>-23.614240511785805</v>
      </c>
      <c r="E43" s="61">
        <v>-0.76103844</v>
      </c>
      <c r="F43" s="61">
        <v>0.48502923</v>
      </c>
      <c r="G43" s="61">
        <v>-0.43077504</v>
      </c>
    </row>
    <row r="44" spans="1:7" ht="12.75">
      <c r="A44" t="s">
        <v>103</v>
      </c>
      <c r="B44" s="61">
        <v>36.01444326700244</v>
      </c>
      <c r="C44" s="61">
        <v>-20.39423145570789</v>
      </c>
      <c r="D44" s="61">
        <v>-24.65063620287366</v>
      </c>
      <c r="E44" s="61">
        <v>-0.75172456</v>
      </c>
      <c r="F44" s="61">
        <v>0.55503378</v>
      </c>
      <c r="G44" s="61">
        <v>-0.35615683</v>
      </c>
    </row>
    <row r="45" spans="1:7" ht="12.75">
      <c r="A45" t="s">
        <v>104</v>
      </c>
      <c r="B45" s="61">
        <v>37.19199058174104</v>
      </c>
      <c r="C45" s="61">
        <v>-19.47051314381206</v>
      </c>
      <c r="D45" s="61">
        <v>-25.69989867524427</v>
      </c>
      <c r="E45" s="61">
        <v>-0.73674258</v>
      </c>
      <c r="F45" s="61">
        <v>0.61248573</v>
      </c>
      <c r="G45" s="61">
        <v>-0.28648143</v>
      </c>
    </row>
    <row r="46" spans="1:7" ht="12.75">
      <c r="A46" t="s">
        <v>105</v>
      </c>
      <c r="B46" s="61">
        <v>34.07059088626361</v>
      </c>
      <c r="C46" s="61">
        <v>-23.171691859825657</v>
      </c>
      <c r="D46" s="61">
        <v>-24.2515512614092</v>
      </c>
      <c r="E46" s="61">
        <v>-0.81566437</v>
      </c>
      <c r="F46" s="61">
        <v>0.45560657</v>
      </c>
      <c r="G46" s="61">
        <v>-0.35653091</v>
      </c>
    </row>
    <row r="47" spans="1:7" ht="12.75">
      <c r="A47" t="s">
        <v>106</v>
      </c>
      <c r="B47" s="61">
        <v>35.11162448156654</v>
      </c>
      <c r="C47" s="61">
        <v>-22.15781956472967</v>
      </c>
      <c r="D47" s="61">
        <v>-25.33967570795407</v>
      </c>
      <c r="E47" s="61">
        <v>-0.80833187</v>
      </c>
      <c r="F47" s="61">
        <v>0.50567371</v>
      </c>
      <c r="G47" s="61">
        <v>-0.30148579</v>
      </c>
    </row>
    <row r="48" spans="1:7" ht="12.75">
      <c r="A48" t="s">
        <v>107</v>
      </c>
      <c r="B48" s="61">
        <v>36.176247734962594</v>
      </c>
      <c r="C48" s="61">
        <v>-21.11976837726087</v>
      </c>
      <c r="D48" s="61">
        <v>-26.456229654668206</v>
      </c>
      <c r="E48" s="61">
        <v>-0.79407766</v>
      </c>
      <c r="F48" s="61">
        <v>0.56045139</v>
      </c>
      <c r="G48" s="61">
        <v>-0.23523373</v>
      </c>
    </row>
    <row r="49" spans="1:7" ht="12.75">
      <c r="A49" t="s">
        <v>108</v>
      </c>
      <c r="B49" s="61">
        <v>32.9233441486019</v>
      </c>
      <c r="C49" s="61">
        <v>-25.804149435467444</v>
      </c>
      <c r="D49" s="61">
        <v>-25.20564337180262</v>
      </c>
      <c r="E49" s="61">
        <v>-0.83628086</v>
      </c>
      <c r="F49" s="61">
        <v>0.49209948</v>
      </c>
      <c r="G49" s="61">
        <v>-0.24181073</v>
      </c>
    </row>
    <row r="50" spans="1:7" ht="12.75">
      <c r="A50" t="s">
        <v>109</v>
      </c>
      <c r="B50" s="61">
        <v>34.00918416673114</v>
      </c>
      <c r="C50" s="61">
        <v>-24.484339153337928</v>
      </c>
      <c r="D50" s="61">
        <v>-26.275134560785816</v>
      </c>
      <c r="E50" s="61">
        <v>-0.834591</v>
      </c>
      <c r="F50" s="61">
        <v>0.50097361</v>
      </c>
      <c r="G50" s="61">
        <v>-0.22909236</v>
      </c>
    </row>
    <row r="51" spans="1:7" ht="12.75">
      <c r="A51" t="s">
        <v>110</v>
      </c>
      <c r="B51" s="61">
        <v>35.07664879340186</v>
      </c>
      <c r="C51" s="61">
        <v>-23.18684473058905</v>
      </c>
      <c r="D51" s="61">
        <v>-27.32677557099385</v>
      </c>
      <c r="E51" s="61">
        <v>-0.83235578</v>
      </c>
      <c r="F51" s="61">
        <v>0.5112084</v>
      </c>
      <c r="G51" s="61">
        <v>-0.21412573</v>
      </c>
    </row>
    <row r="52" spans="1:7" ht="12.75">
      <c r="A52" t="s">
        <v>111</v>
      </c>
      <c r="B52" s="61">
        <v>36.15836559807887</v>
      </c>
      <c r="C52" s="61">
        <v>-21.87238078273624</v>
      </c>
      <c r="D52" s="61">
        <v>-28.3937508932569</v>
      </c>
      <c r="E52" s="61">
        <v>-0.82923123</v>
      </c>
      <c r="F52" s="61">
        <v>0.52353685</v>
      </c>
      <c r="G52" s="61">
        <v>-0.19566488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52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8" ht="12.75">
      <c r="A2" t="s">
        <v>61</v>
      </c>
      <c r="B2" s="61">
        <v>30.63794397086723</v>
      </c>
      <c r="C2" s="61">
        <v>-25.82513352218338</v>
      </c>
      <c r="D2" s="61">
        <v>-23.775763227121654</v>
      </c>
      <c r="E2" s="61">
        <v>0</v>
      </c>
      <c r="F2" s="61">
        <v>-0.12</v>
      </c>
      <c r="G2" s="61">
        <v>-0.1715</v>
      </c>
      <c r="H2" s="61">
        <v>-0.05150000000000002</v>
      </c>
    </row>
    <row r="3" spans="1:8" ht="12.75">
      <c r="A3" t="s">
        <v>62</v>
      </c>
      <c r="B3" s="61">
        <v>28.225709721469805</v>
      </c>
      <c r="C3" s="61">
        <v>-23.6764166556573</v>
      </c>
      <c r="D3" s="61">
        <v>-21.780656285041786</v>
      </c>
      <c r="E3" s="61">
        <v>0</v>
      </c>
      <c r="F3" s="61">
        <v>-0.12</v>
      </c>
      <c r="G3" s="61">
        <v>-0.1514</v>
      </c>
      <c r="H3" s="61">
        <v>-0.03140000000000001</v>
      </c>
    </row>
    <row r="4" spans="1:7" ht="12.75">
      <c r="A4" t="s">
        <v>63</v>
      </c>
      <c r="B4" s="61">
        <v>26.001397353137424</v>
      </c>
      <c r="C4" s="61">
        <v>-16.064903622667448</v>
      </c>
      <c r="D4" s="61">
        <v>-15.98883339338986</v>
      </c>
      <c r="E4" s="61">
        <v>0</v>
      </c>
      <c r="F4" s="61">
        <v>-0.12</v>
      </c>
      <c r="G4" s="61">
        <v>-0.0982</v>
      </c>
    </row>
    <row r="5" spans="1:7" ht="12.75">
      <c r="A5" t="s">
        <v>64</v>
      </c>
      <c r="B5" s="61">
        <v>19.122076888682788</v>
      </c>
      <c r="C5" s="61">
        <v>-12.70778921941868</v>
      </c>
      <c r="D5" s="61">
        <v>-13.454854315308872</v>
      </c>
      <c r="E5" s="61">
        <v>0</v>
      </c>
      <c r="F5" s="61">
        <v>-0.12</v>
      </c>
      <c r="G5" s="61">
        <v>-0.0433</v>
      </c>
    </row>
    <row r="6" spans="1:7" ht="12.75">
      <c r="A6" t="s">
        <v>65</v>
      </c>
      <c r="B6" s="61">
        <v>19.08749925728788</v>
      </c>
      <c r="C6" s="61">
        <v>-14.563769222021293</v>
      </c>
      <c r="D6" s="61">
        <v>-14.576722563675107</v>
      </c>
      <c r="E6" s="61">
        <v>0</v>
      </c>
      <c r="F6" s="61">
        <v>-0.12</v>
      </c>
      <c r="G6" s="61">
        <v>-0.0484</v>
      </c>
    </row>
    <row r="7" spans="1:7" ht="12.75">
      <c r="A7" t="s">
        <v>66</v>
      </c>
      <c r="B7" s="61">
        <v>21.285777649501618</v>
      </c>
      <c r="C7" s="61">
        <v>-15.360484575204884</v>
      </c>
      <c r="D7" s="61">
        <v>-15.01794027977766</v>
      </c>
      <c r="E7" s="61">
        <v>0</v>
      </c>
      <c r="F7" s="61">
        <v>-0.12</v>
      </c>
      <c r="G7" s="61">
        <v>-0.0547</v>
      </c>
    </row>
    <row r="8" spans="1:7" ht="12.75">
      <c r="A8" t="s">
        <v>67</v>
      </c>
      <c r="B8" s="61">
        <v>23.593174144927037</v>
      </c>
      <c r="C8" s="61">
        <v>-15.913802962318046</v>
      </c>
      <c r="D8" s="61">
        <v>-15.556819099300139</v>
      </c>
      <c r="E8" s="61">
        <v>0</v>
      </c>
      <c r="F8" s="61">
        <v>-0.12</v>
      </c>
      <c r="G8" s="61">
        <v>-0.0676</v>
      </c>
    </row>
    <row r="9" spans="1:7" ht="12.75">
      <c r="A9" t="s">
        <v>68</v>
      </c>
      <c r="B9" s="61">
        <v>22.272800914842463</v>
      </c>
      <c r="C9" s="61">
        <v>-18.195343744407563</v>
      </c>
      <c r="D9" s="61">
        <v>-17.0124338051019</v>
      </c>
      <c r="E9" s="61">
        <v>0</v>
      </c>
      <c r="F9" s="61">
        <v>-0.12</v>
      </c>
      <c r="G9" s="61">
        <v>-0.083</v>
      </c>
    </row>
    <row r="10" spans="1:7" ht="12.75">
      <c r="A10" t="s">
        <v>69</v>
      </c>
      <c r="B10" s="61">
        <v>24.838383932715583</v>
      </c>
      <c r="C10" s="61">
        <v>-18.510155640842395</v>
      </c>
      <c r="D10" s="61">
        <v>-17.579887507313067</v>
      </c>
      <c r="E10" s="61">
        <v>0</v>
      </c>
      <c r="F10" s="61">
        <v>-0.12</v>
      </c>
      <c r="G10" s="61">
        <v>-0.105</v>
      </c>
    </row>
    <row r="11" spans="1:8" ht="12.75">
      <c r="A11" t="s">
        <v>70</v>
      </c>
      <c r="B11" s="61">
        <v>27.378073164331227</v>
      </c>
      <c r="C11" s="61">
        <v>-18.650000814775876</v>
      </c>
      <c r="D11" s="61">
        <v>-18.11172468831031</v>
      </c>
      <c r="E11" s="61">
        <v>0</v>
      </c>
      <c r="F11" s="61">
        <v>-0.12</v>
      </c>
      <c r="G11" s="61">
        <v>-0.1397</v>
      </c>
      <c r="H11" s="61">
        <v>-0.019699999999999995</v>
      </c>
    </row>
    <row r="12" spans="1:8" ht="12.75">
      <c r="A12" t="s">
        <v>71</v>
      </c>
      <c r="B12" s="61">
        <v>25.777752098193908</v>
      </c>
      <c r="C12" s="61">
        <v>-21.47761270144939</v>
      </c>
      <c r="D12" s="61">
        <v>-19.784254982774584</v>
      </c>
      <c r="E12" s="61">
        <v>0</v>
      </c>
      <c r="F12" s="61">
        <v>-0.12</v>
      </c>
      <c r="G12" s="61">
        <v>-0.1308</v>
      </c>
      <c r="H12" s="61">
        <v>-0.010800000000000004</v>
      </c>
    </row>
    <row r="13" spans="1:8" ht="12.75">
      <c r="A13" t="s">
        <v>72</v>
      </c>
      <c r="B13" s="61">
        <v>28.557300701322056</v>
      </c>
      <c r="C13" s="61">
        <v>-21.518486582843376</v>
      </c>
      <c r="D13" s="61">
        <v>-20.331747288066836</v>
      </c>
      <c r="E13" s="61">
        <v>0</v>
      </c>
      <c r="F13" s="61">
        <v>-0.12</v>
      </c>
      <c r="G13" s="61">
        <v>-0.151</v>
      </c>
      <c r="H13" s="61">
        <v>-0.031</v>
      </c>
    </row>
    <row r="14" spans="1:7" ht="12.75">
      <c r="A14" t="s">
        <v>73</v>
      </c>
      <c r="B14" s="61">
        <v>30.013168870926716</v>
      </c>
      <c r="C14" s="61">
        <v>-18.493679911289817</v>
      </c>
      <c r="D14" s="61">
        <v>-18.580961504405675</v>
      </c>
      <c r="E14" s="61">
        <v>0</v>
      </c>
      <c r="F14" s="61">
        <v>-0.12</v>
      </c>
      <c r="G14" s="61">
        <v>-0.1001</v>
      </c>
    </row>
    <row r="15" spans="1:8" ht="12.75">
      <c r="A15" t="s">
        <v>74</v>
      </c>
      <c r="B15" s="61">
        <v>31.067674608607764</v>
      </c>
      <c r="C15" s="61">
        <v>-23.60404413380115</v>
      </c>
      <c r="D15" s="61">
        <v>-22.240732423137597</v>
      </c>
      <c r="E15" s="61">
        <v>0</v>
      </c>
      <c r="F15" s="61">
        <v>-0.12</v>
      </c>
      <c r="G15" s="61">
        <v>-0.1617</v>
      </c>
      <c r="H15" s="61">
        <v>-0.041700000000000015</v>
      </c>
    </row>
    <row r="16" spans="1:7" ht="12.75">
      <c r="A16" t="s">
        <v>75</v>
      </c>
      <c r="B16" s="61">
        <v>24.48899141217087</v>
      </c>
      <c r="C16" s="61">
        <v>-12.630939826218818</v>
      </c>
      <c r="D16" s="61">
        <v>-14.003482225195373</v>
      </c>
      <c r="E16" s="61">
        <v>0</v>
      </c>
      <c r="F16" s="61">
        <v>-0.12</v>
      </c>
      <c r="G16" s="61">
        <v>-0.0484</v>
      </c>
    </row>
    <row r="17" spans="1:7" ht="12.75">
      <c r="A17" t="s">
        <v>76</v>
      </c>
      <c r="B17" s="61">
        <v>17.945562392057177</v>
      </c>
      <c r="C17" s="61">
        <v>-4.8351048340822445</v>
      </c>
      <c r="D17" s="61">
        <v>-13.307388127833004</v>
      </c>
      <c r="E17" s="61">
        <v>0</v>
      </c>
      <c r="F17" s="61">
        <v>-0.12</v>
      </c>
      <c r="G17" s="61">
        <v>-0.0631</v>
      </c>
    </row>
    <row r="18" spans="1:7" ht="12.75">
      <c r="A18" t="s">
        <v>77</v>
      </c>
      <c r="B18" s="61">
        <v>19.09532628778657</v>
      </c>
      <c r="C18" s="61">
        <v>-8.789860997223231</v>
      </c>
      <c r="D18" s="61">
        <v>-13.115405492741868</v>
      </c>
      <c r="E18" s="61">
        <v>0</v>
      </c>
      <c r="F18" s="61">
        <v>-0.12</v>
      </c>
      <c r="G18" s="61">
        <v>-0.0602</v>
      </c>
    </row>
    <row r="19" spans="1:7" ht="12.75">
      <c r="A19" t="s">
        <v>78</v>
      </c>
      <c r="B19" s="61">
        <v>20.098785556977752</v>
      </c>
      <c r="C19" s="61">
        <v>-2.6835017252919693</v>
      </c>
      <c r="D19" s="61">
        <v>-13.267722277261988</v>
      </c>
      <c r="E19" s="61">
        <v>0</v>
      </c>
      <c r="F19" s="61">
        <v>-0.12</v>
      </c>
      <c r="G19" s="61">
        <v>-0.0709</v>
      </c>
    </row>
    <row r="20" spans="1:7" ht="12.75">
      <c r="A20" t="s">
        <v>79</v>
      </c>
      <c r="B20" s="61">
        <v>21.240658023934852</v>
      </c>
      <c r="C20" s="61">
        <v>-6.35949206100791</v>
      </c>
      <c r="D20" s="61">
        <v>-13.1575058911918</v>
      </c>
      <c r="E20" s="61">
        <v>0</v>
      </c>
      <c r="F20" s="61">
        <v>-0.12</v>
      </c>
      <c r="G20" s="61">
        <v>-0.0667</v>
      </c>
    </row>
    <row r="21" spans="1:7" ht="12.75">
      <c r="A21" t="s">
        <v>80</v>
      </c>
      <c r="B21" s="61">
        <v>22.03215211921919</v>
      </c>
      <c r="C21" s="61">
        <v>-9.974514870368674</v>
      </c>
      <c r="D21" s="61">
        <v>-13.289539122002797</v>
      </c>
      <c r="E21" s="61">
        <v>0</v>
      </c>
      <c r="F21" s="61">
        <v>-0.12</v>
      </c>
      <c r="G21" s="61">
        <v>-0.0571</v>
      </c>
    </row>
    <row r="22" spans="1:7" ht="12.75">
      <c r="A22" t="s">
        <v>81</v>
      </c>
      <c r="B22" s="61">
        <v>26.90173298139557</v>
      </c>
      <c r="C22" s="61">
        <v>-11.555605137805154</v>
      </c>
      <c r="D22" s="61">
        <v>-14.08634545709258</v>
      </c>
      <c r="E22" s="61">
        <v>0</v>
      </c>
      <c r="F22" s="61">
        <v>-0.12</v>
      </c>
      <c r="G22" s="61">
        <v>-0.1101</v>
      </c>
    </row>
    <row r="23" spans="1:7" ht="12.75">
      <c r="A23" t="s">
        <v>82</v>
      </c>
      <c r="B23" s="61">
        <v>24.779960784899952</v>
      </c>
      <c r="C23" s="61">
        <v>-7.2908540685955785</v>
      </c>
      <c r="D23" s="61">
        <v>-13.20602176262621</v>
      </c>
      <c r="E23" s="61">
        <v>0</v>
      </c>
      <c r="F23" s="61">
        <v>-0.12</v>
      </c>
      <c r="G23" s="61">
        <v>-0.0606</v>
      </c>
    </row>
    <row r="24" spans="1:7" ht="12.75">
      <c r="A24" t="s">
        <v>83</v>
      </c>
      <c r="B24" s="61">
        <v>24.032170031341987</v>
      </c>
      <c r="C24" s="61">
        <v>-3.76714945742505</v>
      </c>
      <c r="D24" s="61">
        <v>-13.062841616087749</v>
      </c>
      <c r="E24" s="61">
        <v>0</v>
      </c>
      <c r="F24" s="61">
        <v>-0.12</v>
      </c>
      <c r="G24" s="61">
        <v>-0.0621</v>
      </c>
    </row>
    <row r="25" spans="1:7" ht="12.75">
      <c r="A25" t="s">
        <v>84</v>
      </c>
      <c r="B25" s="61">
        <v>28.508380855905934</v>
      </c>
      <c r="C25" s="61">
        <v>-8.287175324705576</v>
      </c>
      <c r="D25" s="61">
        <v>-13.423490930199872</v>
      </c>
      <c r="E25" s="61">
        <v>0</v>
      </c>
      <c r="F25" s="61">
        <v>-0.12</v>
      </c>
      <c r="G25" s="61">
        <v>-0.0603</v>
      </c>
    </row>
    <row r="26" spans="1:7" ht="12.75">
      <c r="A26" t="s">
        <v>85</v>
      </c>
      <c r="B26" s="61">
        <v>28.094368035814178</v>
      </c>
      <c r="C26" s="61">
        <v>-4.542088356021805</v>
      </c>
      <c r="D26" s="61">
        <v>-12.832917077263012</v>
      </c>
      <c r="E26" s="61">
        <v>0</v>
      </c>
      <c r="F26" s="61">
        <v>-0.12</v>
      </c>
      <c r="G26" s="61">
        <v>-0.0536</v>
      </c>
    </row>
    <row r="27" spans="1:7" ht="12.75">
      <c r="A27" t="s">
        <v>86</v>
      </c>
      <c r="B27" s="61">
        <v>32.045955716996616</v>
      </c>
      <c r="C27" s="61">
        <v>-5.643741759148885</v>
      </c>
      <c r="D27" s="61">
        <v>-12.708866778630274</v>
      </c>
      <c r="E27" s="61">
        <v>0</v>
      </c>
      <c r="F27" s="61">
        <v>-0.12</v>
      </c>
      <c r="G27" s="61">
        <v>-0.0495</v>
      </c>
    </row>
    <row r="28" spans="1:7" ht="12.75">
      <c r="A28" t="s">
        <v>87</v>
      </c>
      <c r="B28" s="61">
        <v>30.038627271220367</v>
      </c>
      <c r="C28" s="61">
        <v>-13.276231503183704</v>
      </c>
      <c r="D28" s="61">
        <v>-15.32896827630071</v>
      </c>
      <c r="E28" s="61">
        <v>0</v>
      </c>
      <c r="F28" s="61">
        <v>-0.12</v>
      </c>
      <c r="G28" s="61">
        <v>-0.0595</v>
      </c>
    </row>
    <row r="29" spans="1:7" ht="12.75">
      <c r="A29" t="s">
        <v>88</v>
      </c>
      <c r="B29" s="61">
        <v>32.26770461942119</v>
      </c>
      <c r="C29" s="61">
        <v>-12.75274324690787</v>
      </c>
      <c r="D29" s="61">
        <v>-15.453503019634924</v>
      </c>
      <c r="E29" s="61">
        <v>0</v>
      </c>
      <c r="F29" s="61">
        <v>-0.12</v>
      </c>
      <c r="G29" s="61">
        <v>-0.0545</v>
      </c>
    </row>
    <row r="30" spans="1:7" ht="12.75">
      <c r="A30" t="s">
        <v>89</v>
      </c>
      <c r="B30" s="61">
        <v>33.05861504925822</v>
      </c>
      <c r="C30" s="61">
        <v>-9.335148894074885</v>
      </c>
      <c r="D30" s="61">
        <v>-13.893240404938254</v>
      </c>
      <c r="E30" s="61">
        <v>0</v>
      </c>
      <c r="F30" s="61">
        <v>-0.12</v>
      </c>
      <c r="G30" s="61">
        <v>-0.0588</v>
      </c>
    </row>
    <row r="31" spans="1:7" ht="12.75">
      <c r="A31" t="s">
        <v>90</v>
      </c>
      <c r="B31" s="61">
        <v>35.65714216695015</v>
      </c>
      <c r="C31" s="61">
        <v>-9.104833383569423</v>
      </c>
      <c r="D31" s="61">
        <v>-14.033927147573497</v>
      </c>
      <c r="E31" s="61">
        <v>0</v>
      </c>
      <c r="F31" s="61">
        <v>-0.12</v>
      </c>
      <c r="G31" s="61">
        <v>-0.0628</v>
      </c>
    </row>
    <row r="32" spans="1:7" ht="12.75">
      <c r="A32" t="s">
        <v>91</v>
      </c>
      <c r="B32" s="61">
        <v>33.186630283226236</v>
      </c>
      <c r="C32" s="61">
        <v>-14.459967753584817</v>
      </c>
      <c r="D32" s="61">
        <v>-16.747409567689708</v>
      </c>
      <c r="E32" s="61">
        <v>0</v>
      </c>
      <c r="F32" s="61">
        <v>-0.12</v>
      </c>
      <c r="G32" s="61">
        <v>-0.0496</v>
      </c>
    </row>
    <row r="33" spans="1:7" ht="12.75">
      <c r="A33" t="s">
        <v>92</v>
      </c>
      <c r="B33" s="61">
        <v>35.27806584803848</v>
      </c>
      <c r="C33" s="61">
        <v>-12.597496126623666</v>
      </c>
      <c r="D33" s="61">
        <v>-16.075952852231303</v>
      </c>
      <c r="E33" s="61">
        <v>0</v>
      </c>
      <c r="F33" s="61">
        <v>-0.12</v>
      </c>
      <c r="G33" s="61">
        <v>-0.0514</v>
      </c>
    </row>
    <row r="34" spans="1:7" ht="12.75">
      <c r="A34" t="s">
        <v>93</v>
      </c>
      <c r="B34" s="61">
        <v>32.96630312598228</v>
      </c>
      <c r="C34" s="61">
        <v>-16.72370149010427</v>
      </c>
      <c r="D34" s="61">
        <v>-18.34161350851707</v>
      </c>
      <c r="E34" s="61">
        <v>0</v>
      </c>
      <c r="F34" s="61">
        <v>-0.12</v>
      </c>
      <c r="G34" s="61">
        <v>-0.051</v>
      </c>
    </row>
    <row r="35" spans="1:7" ht="12.75">
      <c r="A35" t="s">
        <v>94</v>
      </c>
      <c r="B35" s="61">
        <v>34.76600863348924</v>
      </c>
      <c r="C35" s="61">
        <v>-15.316828633561657</v>
      </c>
      <c r="D35" s="61">
        <v>-18.100522607364095</v>
      </c>
      <c r="E35" s="61">
        <v>0</v>
      </c>
      <c r="F35" s="61">
        <v>-0.12</v>
      </c>
      <c r="G35" s="61">
        <v>-0.0408</v>
      </c>
    </row>
    <row r="36" spans="1:7" ht="12.75">
      <c r="A36" t="s">
        <v>95</v>
      </c>
      <c r="B36" s="61">
        <v>36.611279891355665</v>
      </c>
      <c r="C36" s="61">
        <v>-13.880709057204909</v>
      </c>
      <c r="D36" s="61">
        <v>-17.838856915925614</v>
      </c>
      <c r="E36" s="61">
        <v>0</v>
      </c>
      <c r="F36" s="61">
        <v>-0.12</v>
      </c>
      <c r="G36" s="61">
        <v>-0.0477</v>
      </c>
    </row>
    <row r="37" spans="1:7" ht="12.75">
      <c r="A37" t="s">
        <v>96</v>
      </c>
      <c r="B37" s="61">
        <v>34.36095652208906</v>
      </c>
      <c r="C37" s="61">
        <v>-17.684594403914165</v>
      </c>
      <c r="D37" s="61">
        <v>-19.85559157226298</v>
      </c>
      <c r="E37" s="61">
        <v>0</v>
      </c>
      <c r="F37" s="61">
        <v>-0.12</v>
      </c>
      <c r="G37" s="61">
        <v>-0.0471</v>
      </c>
    </row>
    <row r="38" spans="1:7" ht="12.75">
      <c r="A38" t="s">
        <v>97</v>
      </c>
      <c r="B38" s="61">
        <v>35.86546240899071</v>
      </c>
      <c r="C38" s="61">
        <v>-16.55989636812431</v>
      </c>
      <c r="D38" s="61">
        <v>-20.02542558693238</v>
      </c>
      <c r="E38" s="61">
        <v>0</v>
      </c>
      <c r="F38" s="61">
        <v>-0.12</v>
      </c>
      <c r="G38" s="61">
        <v>-0.0453</v>
      </c>
    </row>
    <row r="39" spans="1:7" ht="12.75">
      <c r="A39" t="s">
        <v>98</v>
      </c>
      <c r="B39" s="61">
        <v>34.18651540384597</v>
      </c>
      <c r="C39" s="61">
        <v>-19.920959994571483</v>
      </c>
      <c r="D39" s="61">
        <v>-21.300880155192363</v>
      </c>
      <c r="E39" s="61">
        <v>0</v>
      </c>
      <c r="F39" s="61">
        <v>-0.12</v>
      </c>
      <c r="G39" s="61">
        <v>-0.1169</v>
      </c>
    </row>
    <row r="40" spans="1:7" ht="12.75">
      <c r="A40" t="s">
        <v>99</v>
      </c>
      <c r="B40" s="61">
        <v>35.48949031850019</v>
      </c>
      <c r="C40" s="61">
        <v>-18.99108823251792</v>
      </c>
      <c r="D40" s="61">
        <v>-21.934624497307745</v>
      </c>
      <c r="E40" s="61">
        <v>0</v>
      </c>
      <c r="F40" s="61">
        <v>-0.12</v>
      </c>
      <c r="G40" s="61">
        <v>-0.0968</v>
      </c>
    </row>
    <row r="41" spans="1:7" ht="12.75">
      <c r="A41" t="s">
        <v>100</v>
      </c>
      <c r="B41" s="61">
        <v>36.81332637180597</v>
      </c>
      <c r="C41" s="61">
        <v>-18.02208655402248</v>
      </c>
      <c r="D41" s="61">
        <v>-22.579006879252482</v>
      </c>
      <c r="E41" s="61">
        <v>0</v>
      </c>
      <c r="F41" s="61">
        <v>-0.12</v>
      </c>
      <c r="G41" s="61">
        <v>-0.0683</v>
      </c>
    </row>
    <row r="42" spans="1:8" ht="12.75">
      <c r="A42" t="s">
        <v>101</v>
      </c>
      <c r="B42" s="61">
        <v>33.76644575129393</v>
      </c>
      <c r="C42" s="61">
        <v>-22.27625362263401</v>
      </c>
      <c r="D42" s="61">
        <v>-22.49186819007638</v>
      </c>
      <c r="E42" s="61">
        <v>0</v>
      </c>
      <c r="F42" s="61">
        <v>-0.12</v>
      </c>
      <c r="G42" s="61">
        <v>-0.1332</v>
      </c>
      <c r="H42" s="61">
        <v>-0.013200000000000017</v>
      </c>
    </row>
    <row r="43" spans="1:7" ht="12.75">
      <c r="A43" t="s">
        <v>102</v>
      </c>
      <c r="B43" s="61">
        <v>34.94012937441635</v>
      </c>
      <c r="C43" s="61">
        <v>-21.359659543665448</v>
      </c>
      <c r="D43" s="61">
        <v>-23.56364015640504</v>
      </c>
      <c r="E43" s="61">
        <v>0</v>
      </c>
      <c r="F43" s="61">
        <v>-0.12</v>
      </c>
      <c r="G43" s="61">
        <v>-0.1175</v>
      </c>
    </row>
    <row r="44" spans="1:7" ht="12.75">
      <c r="A44" t="s">
        <v>103</v>
      </c>
      <c r="B44" s="61">
        <v>36.09182711766668</v>
      </c>
      <c r="C44" s="61">
        <v>-20.451374072432177</v>
      </c>
      <c r="D44" s="61">
        <v>-24.613975495042975</v>
      </c>
      <c r="E44" s="61">
        <v>0</v>
      </c>
      <c r="F44" s="61">
        <v>-0.12</v>
      </c>
      <c r="G44" s="61">
        <v>-0.1029</v>
      </c>
    </row>
    <row r="45" spans="1:7" ht="12.75">
      <c r="A45" t="s">
        <v>104</v>
      </c>
      <c r="B45" s="61">
        <v>37.2609692996395</v>
      </c>
      <c r="C45" s="61">
        <v>-19.527858140560614</v>
      </c>
      <c r="D45" s="61">
        <v>-25.673076365062556</v>
      </c>
      <c r="E45" s="61">
        <v>0</v>
      </c>
      <c r="F45" s="61">
        <v>-0.12</v>
      </c>
      <c r="G45" s="61">
        <v>-0.0936</v>
      </c>
    </row>
    <row r="46" spans="1:8" ht="12.75">
      <c r="A46" t="s">
        <v>105</v>
      </c>
      <c r="B46" s="61">
        <v>34.176734351786784</v>
      </c>
      <c r="C46" s="61">
        <v>-23.23098136431469</v>
      </c>
      <c r="D46" s="61">
        <v>-24.205155052131854</v>
      </c>
      <c r="E46" s="61">
        <v>0</v>
      </c>
      <c r="F46" s="61">
        <v>-0.12</v>
      </c>
      <c r="G46" s="61">
        <v>-0.1301</v>
      </c>
      <c r="H46" s="61">
        <v>-0.010099999999999998</v>
      </c>
    </row>
    <row r="47" spans="1:7" ht="12.75">
      <c r="A47" t="s">
        <v>106</v>
      </c>
      <c r="B47" s="61">
        <v>35.20124166455725</v>
      </c>
      <c r="C47" s="61">
        <v>-22.213882592194594</v>
      </c>
      <c r="D47" s="61">
        <v>-25.306250602574508</v>
      </c>
      <c r="E47" s="61">
        <v>0</v>
      </c>
      <c r="F47" s="61">
        <v>-0.12</v>
      </c>
      <c r="G47" s="61">
        <v>-0.1109</v>
      </c>
    </row>
    <row r="48" spans="1:7" ht="12.75">
      <c r="A48" t="s">
        <v>107</v>
      </c>
      <c r="B48" s="61">
        <v>36.25765559624732</v>
      </c>
      <c r="C48" s="61">
        <v>-21.177225148274402</v>
      </c>
      <c r="D48" s="61">
        <v>-26.432113721459295</v>
      </c>
      <c r="E48" s="61">
        <v>0</v>
      </c>
      <c r="F48" s="61">
        <v>-0.12</v>
      </c>
      <c r="G48" s="61">
        <v>-0.1025</v>
      </c>
    </row>
    <row r="49" spans="1:8" ht="12.75">
      <c r="A49" t="s">
        <v>108</v>
      </c>
      <c r="B49" s="61">
        <v>33.03570907479222</v>
      </c>
      <c r="C49" s="61">
        <v>-25.870270809550473</v>
      </c>
      <c r="D49" s="61">
        <v>-25.173149606441196</v>
      </c>
      <c r="E49" s="61">
        <v>0</v>
      </c>
      <c r="F49" s="61">
        <v>-0.12</v>
      </c>
      <c r="G49" s="61">
        <v>-0.1344</v>
      </c>
      <c r="H49" s="61">
        <v>-0.014399999999999996</v>
      </c>
    </row>
    <row r="50" spans="1:8" ht="12.75">
      <c r="A50" t="s">
        <v>109</v>
      </c>
      <c r="B50" s="61">
        <v>34.121888227817685</v>
      </c>
      <c r="C50" s="61">
        <v>-24.551991254187648</v>
      </c>
      <c r="D50" s="61">
        <v>-26.244197685378506</v>
      </c>
      <c r="E50" s="61">
        <v>0</v>
      </c>
      <c r="F50" s="61">
        <v>-0.12</v>
      </c>
      <c r="G50" s="61">
        <v>-0.135</v>
      </c>
      <c r="H50" s="61">
        <v>-0.015</v>
      </c>
    </row>
    <row r="51" spans="1:7" ht="12.75">
      <c r="A51" t="s">
        <v>110</v>
      </c>
      <c r="B51" s="61">
        <v>35.14519763751543</v>
      </c>
      <c r="C51" s="61">
        <v>-23.22894537298704</v>
      </c>
      <c r="D51" s="61">
        <v>-27.309141155735578</v>
      </c>
      <c r="E51" s="61">
        <v>0</v>
      </c>
      <c r="F51" s="61">
        <v>-0.12</v>
      </c>
      <c r="G51" s="61">
        <v>-0.0824</v>
      </c>
    </row>
    <row r="52" spans="1:7" ht="12.75">
      <c r="A52" t="s">
        <v>111</v>
      </c>
      <c r="B52" s="61">
        <v>36.23872916319645</v>
      </c>
      <c r="C52" s="61">
        <v>-21.923118094731326</v>
      </c>
      <c r="D52" s="61">
        <v>-28.37478776865141</v>
      </c>
      <c r="E52" s="61">
        <v>0</v>
      </c>
      <c r="F52" s="61">
        <v>-0.12</v>
      </c>
      <c r="G52" s="61">
        <v>-0.0969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7"/>
  <sheetViews>
    <sheetView tabSelected="1" workbookViewId="0" topLeftCell="A67">
      <selection activeCell="J72" sqref="J7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4" t="s">
        <v>57</v>
      </c>
      <c r="D1" s="64"/>
      <c r="E1" s="28"/>
      <c r="F1" s="17" t="s">
        <v>3</v>
      </c>
      <c r="G1" s="58">
        <v>39224.681238425925</v>
      </c>
      <c r="H1" s="12"/>
      <c r="M1" s="52"/>
      <c r="N1" s="4"/>
    </row>
    <row r="2" spans="2:15" ht="13.5">
      <c r="B2" s="57" t="s">
        <v>54</v>
      </c>
      <c r="C2" s="64" t="s">
        <v>58</v>
      </c>
      <c r="D2" s="64"/>
      <c r="E2" s="5"/>
      <c r="F2" s="38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7" t="s">
        <v>55</v>
      </c>
      <c r="C3" s="64" t="s">
        <v>59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7" t="s">
        <v>56</v>
      </c>
      <c r="C4" s="64" t="s">
        <v>60</v>
      </c>
      <c r="D4" s="64"/>
      <c r="E4" s="2"/>
      <c r="F4" s="38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51</v>
      </c>
      <c r="H5" s="2"/>
      <c r="J5" s="62"/>
      <c r="K5" s="62"/>
      <c r="L5" s="62"/>
      <c r="M5" s="62"/>
      <c r="N5" s="62"/>
      <c r="O5" s="62"/>
    </row>
    <row r="6" spans="2:15" ht="13.5">
      <c r="B6" s="57" t="s">
        <v>4</v>
      </c>
      <c r="C6" s="68">
        <v>0</v>
      </c>
      <c r="D6" s="68"/>
      <c r="E6" s="63" t="s">
        <v>35</v>
      </c>
      <c r="F6" s="63"/>
      <c r="G6" s="47">
        <v>10</v>
      </c>
      <c r="H6" s="2"/>
      <c r="J6" s="62"/>
      <c r="K6" s="62"/>
      <c r="L6" s="62"/>
      <c r="M6" s="62"/>
      <c r="N6" s="62"/>
      <c r="O6" s="62"/>
    </row>
    <row r="7" spans="2:8" ht="13.5">
      <c r="B7" s="57" t="s">
        <v>36</v>
      </c>
      <c r="C7" s="68">
        <v>0</v>
      </c>
      <c r="D7" s="68"/>
      <c r="E7" s="67" t="s">
        <v>19</v>
      </c>
      <c r="F7" s="67"/>
      <c r="G7" s="36">
        <v>-0.08546862745098038</v>
      </c>
      <c r="H7" s="6"/>
    </row>
    <row r="8" spans="2:8" ht="13.5">
      <c r="B8" s="57" t="s">
        <v>37</v>
      </c>
      <c r="C8" s="68">
        <v>-0.12</v>
      </c>
      <c r="D8" s="68"/>
      <c r="E8" s="63" t="s">
        <v>12</v>
      </c>
      <c r="F8" s="63"/>
      <c r="G8" s="35">
        <v>-0.040760677938615465</v>
      </c>
      <c r="H8" s="5"/>
    </row>
    <row r="9" spans="5:8" ht="13.5">
      <c r="E9" s="63" t="s">
        <v>13</v>
      </c>
      <c r="F9" s="63"/>
      <c r="G9" s="35">
        <v>-0.1715</v>
      </c>
      <c r="H9" s="5"/>
    </row>
    <row r="10" spans="2:8" ht="13.5">
      <c r="B10" s="16" t="s">
        <v>5</v>
      </c>
      <c r="C10" s="46" t="s">
        <v>6</v>
      </c>
      <c r="E10" s="63" t="s">
        <v>14</v>
      </c>
      <c r="F10" s="63"/>
      <c r="G10" s="36">
        <v>0.13073932206138456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41</v>
      </c>
      <c r="L12" s="43">
        <v>0</v>
      </c>
      <c r="M12" s="43">
        <v>0</v>
      </c>
      <c r="N12" s="43">
        <v>41</v>
      </c>
      <c r="O12" s="44">
        <v>80.3921568627451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10</v>
      </c>
      <c r="L13" s="43"/>
      <c r="M13" s="43">
        <v>0</v>
      </c>
      <c r="N13" s="43">
        <v>10</v>
      </c>
      <c r="O13" s="44">
        <v>19.607843137254903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51</v>
      </c>
      <c r="L15" s="43">
        <v>0</v>
      </c>
      <c r="M15" s="43">
        <v>0</v>
      </c>
      <c r="N15" s="43">
        <v>51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0.1127040610865464</v>
      </c>
      <c r="L18" s="41">
        <v>0.0034430584665638975</v>
      </c>
      <c r="M18" s="41">
        <v>0.13564190813680455</v>
      </c>
      <c r="N18" s="50">
        <v>-0.040760677938615465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-0.006122668197996006</v>
      </c>
      <c r="L19" s="41">
        <v>-0.10230705852280764</v>
      </c>
      <c r="M19" s="41">
        <v>0</v>
      </c>
      <c r="N19" s="50">
        <v>-0.1715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0.11882672928454241</v>
      </c>
      <c r="L20" s="41">
        <v>0.10575011698937153</v>
      </c>
      <c r="M20" s="41">
        <v>0.13564190813680455</v>
      </c>
      <c r="N20" s="50">
        <v>0.13073932206138456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0.029766171971642698</v>
      </c>
      <c r="L22" s="41">
        <v>-0.039315241563476135</v>
      </c>
      <c r="M22" s="41">
        <v>0.058004840688568</v>
      </c>
      <c r="N22" s="50">
        <v>-0.08546862745098038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0.04631199324665133</v>
      </c>
      <c r="L23" s="41">
        <v>0.04741093586742136</v>
      </c>
      <c r="M23" s="41">
        <v>0.06495237285679517</v>
      </c>
      <c r="N23" s="50">
        <v>0.09279767399041186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0.03583226533621786</v>
      </c>
      <c r="L24" s="41">
        <v>0.026760993872479114</v>
      </c>
      <c r="M24" s="41">
        <v>0.029518370218398364</v>
      </c>
      <c r="N24" s="50">
        <v>0.03650515300719106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7" ht="13.5">
      <c r="B47" s="27" t="s">
        <v>61</v>
      </c>
      <c r="C47" s="24">
        <v>30.63794397086723</v>
      </c>
      <c r="D47" s="24">
        <v>-25.82513352218338</v>
      </c>
      <c r="E47" s="24">
        <v>-23.775763227121654</v>
      </c>
      <c r="F47" s="60">
        <v>-0.1715</v>
      </c>
      <c r="G47" s="60">
        <v>-0.05150000000000002</v>
      </c>
    </row>
    <row r="48" spans="2:7" ht="13.5">
      <c r="B48" s="27" t="s">
        <v>62</v>
      </c>
      <c r="C48" s="24">
        <v>28.225709721469805</v>
      </c>
      <c r="D48" s="24">
        <v>-23.6764166556573</v>
      </c>
      <c r="E48" s="24">
        <v>-21.780656285041786</v>
      </c>
      <c r="F48" s="60">
        <v>-0.1514</v>
      </c>
      <c r="G48" s="60">
        <v>-0.03140000000000001</v>
      </c>
    </row>
    <row r="49" spans="2:6" ht="13.5">
      <c r="B49" s="27" t="s">
        <v>63</v>
      </c>
      <c r="C49" s="24">
        <v>26.001397353137424</v>
      </c>
      <c r="D49" s="24">
        <v>-16.064903622667448</v>
      </c>
      <c r="E49" s="24">
        <v>-15.98883339338986</v>
      </c>
      <c r="F49" s="60">
        <v>-0.0982</v>
      </c>
    </row>
    <row r="50" spans="2:6" ht="13.5">
      <c r="B50" s="27" t="s">
        <v>64</v>
      </c>
      <c r="C50" s="24">
        <v>19.122076888682788</v>
      </c>
      <c r="D50" s="24">
        <v>-12.70778921941868</v>
      </c>
      <c r="E50" s="24">
        <v>-13.454854315308872</v>
      </c>
      <c r="F50" s="60">
        <v>-0.0433</v>
      </c>
    </row>
    <row r="51" spans="2:6" ht="13.5">
      <c r="B51" s="27" t="s">
        <v>65</v>
      </c>
      <c r="C51" s="24">
        <v>19.08749925728788</v>
      </c>
      <c r="D51" s="24">
        <v>-14.563769222021293</v>
      </c>
      <c r="E51" s="24">
        <v>-14.576722563675107</v>
      </c>
      <c r="F51" s="60">
        <v>-0.0484</v>
      </c>
    </row>
    <row r="52" spans="2:6" ht="13.5">
      <c r="B52" s="27" t="s">
        <v>66</v>
      </c>
      <c r="C52" s="24">
        <v>21.285777649501618</v>
      </c>
      <c r="D52" s="24">
        <v>-15.360484575204884</v>
      </c>
      <c r="E52" s="24">
        <v>-15.01794027977766</v>
      </c>
      <c r="F52" s="60">
        <v>-0.0547</v>
      </c>
    </row>
    <row r="53" spans="2:6" ht="13.5">
      <c r="B53" s="27" t="s">
        <v>67</v>
      </c>
      <c r="C53" s="24">
        <v>23.593174144927037</v>
      </c>
      <c r="D53" s="24">
        <v>-15.913802962318046</v>
      </c>
      <c r="E53" s="24">
        <v>-15.556819099300139</v>
      </c>
      <c r="F53" s="60">
        <v>-0.0676</v>
      </c>
    </row>
    <row r="54" spans="2:6" ht="13.5">
      <c r="B54" s="27" t="s">
        <v>68</v>
      </c>
      <c r="C54" s="24">
        <v>22.272800914842463</v>
      </c>
      <c r="D54" s="24">
        <v>-18.195343744407563</v>
      </c>
      <c r="E54" s="24">
        <v>-17.0124338051019</v>
      </c>
      <c r="F54" s="60">
        <v>-0.083</v>
      </c>
    </row>
    <row r="55" spans="2:6" ht="13.5">
      <c r="B55" s="27" t="s">
        <v>69</v>
      </c>
      <c r="C55" s="24">
        <v>24.838383932715583</v>
      </c>
      <c r="D55" s="24">
        <v>-18.510155640842395</v>
      </c>
      <c r="E55" s="24">
        <v>-17.579887507313067</v>
      </c>
      <c r="F55" s="60">
        <v>-0.105</v>
      </c>
    </row>
    <row r="56" spans="2:7" ht="13.5">
      <c r="B56" s="27" t="s">
        <v>70</v>
      </c>
      <c r="C56" s="24">
        <v>27.378073164331227</v>
      </c>
      <c r="D56" s="24">
        <v>-18.650000814775876</v>
      </c>
      <c r="E56" s="24">
        <v>-18.11172468831031</v>
      </c>
      <c r="F56" s="60">
        <v>-0.1397</v>
      </c>
      <c r="G56" s="60">
        <v>-0.019699999999999995</v>
      </c>
    </row>
    <row r="57" spans="2:7" ht="13.5">
      <c r="B57" s="27" t="s">
        <v>71</v>
      </c>
      <c r="C57" s="24">
        <v>25.777752098193908</v>
      </c>
      <c r="D57" s="24">
        <v>-21.47761270144939</v>
      </c>
      <c r="E57" s="24">
        <v>-19.784254982774584</v>
      </c>
      <c r="F57" s="60">
        <v>-0.1308</v>
      </c>
      <c r="G57" s="60">
        <v>-0.010800000000000004</v>
      </c>
    </row>
    <row r="58" spans="2:7" ht="13.5">
      <c r="B58" s="27" t="s">
        <v>72</v>
      </c>
      <c r="C58" s="24">
        <v>28.557300701322056</v>
      </c>
      <c r="D58" s="24">
        <v>-21.518486582843376</v>
      </c>
      <c r="E58" s="24">
        <v>-20.331747288066836</v>
      </c>
      <c r="F58" s="60">
        <v>-0.151</v>
      </c>
      <c r="G58" s="60">
        <v>-0.031</v>
      </c>
    </row>
    <row r="59" spans="2:6" ht="13.5">
      <c r="B59" s="27" t="s">
        <v>73</v>
      </c>
      <c r="C59" s="24">
        <v>30.013168870926716</v>
      </c>
      <c r="D59" s="24">
        <v>-18.493679911289817</v>
      </c>
      <c r="E59" s="24">
        <v>-18.580961504405675</v>
      </c>
      <c r="F59" s="60">
        <v>-0.1001</v>
      </c>
    </row>
    <row r="60" spans="2:7" ht="13.5">
      <c r="B60" s="27" t="s">
        <v>74</v>
      </c>
      <c r="C60" s="24">
        <v>31.067674608607764</v>
      </c>
      <c r="D60" s="24">
        <v>-23.60404413380115</v>
      </c>
      <c r="E60" s="24">
        <v>-22.240732423137597</v>
      </c>
      <c r="F60" s="60">
        <v>-0.1617</v>
      </c>
      <c r="G60" s="60">
        <v>-0.041700000000000015</v>
      </c>
    </row>
    <row r="61" spans="2:6" ht="13.5">
      <c r="B61" s="27" t="s">
        <v>75</v>
      </c>
      <c r="C61" s="24">
        <v>24.48899141217087</v>
      </c>
      <c r="D61" s="24">
        <v>-12.630939826218818</v>
      </c>
      <c r="E61" s="24">
        <v>-14.003482225195373</v>
      </c>
      <c r="F61" s="60">
        <v>-0.0484</v>
      </c>
    </row>
    <row r="62" spans="2:6" ht="13.5">
      <c r="B62" s="27" t="s">
        <v>76</v>
      </c>
      <c r="C62" s="24">
        <v>17.945562392057177</v>
      </c>
      <c r="D62" s="24">
        <v>-4.8351048340822445</v>
      </c>
      <c r="E62" s="24">
        <v>-13.307388127833004</v>
      </c>
      <c r="F62" s="60">
        <v>-0.0631</v>
      </c>
    </row>
    <row r="63" spans="2:6" ht="13.5">
      <c r="B63" s="27" t="s">
        <v>77</v>
      </c>
      <c r="C63" s="24">
        <v>19.09532628778657</v>
      </c>
      <c r="D63" s="24">
        <v>-8.789860997223231</v>
      </c>
      <c r="E63" s="24">
        <v>-13.115405492741868</v>
      </c>
      <c r="F63" s="60">
        <v>-0.0602</v>
      </c>
    </row>
    <row r="64" spans="2:6" ht="13.5">
      <c r="B64" s="27" t="s">
        <v>78</v>
      </c>
      <c r="C64" s="24">
        <v>20.098785556977752</v>
      </c>
      <c r="D64" s="24">
        <v>-2.6835017252919693</v>
      </c>
      <c r="E64" s="24">
        <v>-13.267722277261988</v>
      </c>
      <c r="F64" s="60">
        <v>-0.0709</v>
      </c>
    </row>
    <row r="65" spans="2:6" ht="13.5">
      <c r="B65" s="27" t="s">
        <v>79</v>
      </c>
      <c r="C65" s="24">
        <v>21.240658023934852</v>
      </c>
      <c r="D65" s="24">
        <v>-6.35949206100791</v>
      </c>
      <c r="E65" s="24">
        <v>-13.1575058911918</v>
      </c>
      <c r="F65" s="60">
        <v>-0.0667</v>
      </c>
    </row>
    <row r="66" spans="2:6" ht="13.5">
      <c r="B66" s="27" t="s">
        <v>80</v>
      </c>
      <c r="C66" s="24">
        <v>22.03215211921919</v>
      </c>
      <c r="D66" s="24">
        <v>-9.974514870368674</v>
      </c>
      <c r="E66" s="24">
        <v>-13.289539122002797</v>
      </c>
      <c r="F66" s="60">
        <v>-0.0571</v>
      </c>
    </row>
    <row r="67" spans="2:6" ht="13.5">
      <c r="B67" s="27" t="s">
        <v>81</v>
      </c>
      <c r="C67" s="24">
        <v>26.90173298139557</v>
      </c>
      <c r="D67" s="24">
        <v>-11.555605137805154</v>
      </c>
      <c r="E67" s="24">
        <v>-14.08634545709258</v>
      </c>
      <c r="F67" s="60">
        <v>-0.1101</v>
      </c>
    </row>
    <row r="68" spans="2:6" ht="13.5">
      <c r="B68" s="27" t="s">
        <v>82</v>
      </c>
      <c r="C68" s="24">
        <v>24.779960784899952</v>
      </c>
      <c r="D68" s="24">
        <v>-7.2908540685955785</v>
      </c>
      <c r="E68" s="24">
        <v>-13.20602176262621</v>
      </c>
      <c r="F68" s="60">
        <v>-0.0606</v>
      </c>
    </row>
    <row r="69" spans="2:6" ht="13.5">
      <c r="B69" s="27" t="s">
        <v>83</v>
      </c>
      <c r="C69" s="24">
        <v>24.032170031341987</v>
      </c>
      <c r="D69" s="24">
        <v>-3.76714945742505</v>
      </c>
      <c r="E69" s="24">
        <v>-13.062841616087749</v>
      </c>
      <c r="F69" s="60">
        <v>-0.0621</v>
      </c>
    </row>
    <row r="70" spans="2:6" ht="13.5">
      <c r="B70" s="27" t="s">
        <v>84</v>
      </c>
      <c r="C70" s="24">
        <v>28.508380855905934</v>
      </c>
      <c r="D70" s="24">
        <v>-8.287175324705576</v>
      </c>
      <c r="E70" s="24">
        <v>-13.423490930199872</v>
      </c>
      <c r="F70" s="60">
        <v>-0.0603</v>
      </c>
    </row>
    <row r="71" spans="2:6" ht="13.5">
      <c r="B71" s="27" t="s">
        <v>85</v>
      </c>
      <c r="C71" s="24">
        <v>28.094368035814178</v>
      </c>
      <c r="D71" s="24">
        <v>-4.542088356021805</v>
      </c>
      <c r="E71" s="24">
        <v>-12.832917077263012</v>
      </c>
      <c r="F71" s="60">
        <v>-0.0536</v>
      </c>
    </row>
    <row r="72" spans="2:6" ht="13.5">
      <c r="B72" s="27" t="s">
        <v>86</v>
      </c>
      <c r="C72" s="24">
        <v>32.045955716996616</v>
      </c>
      <c r="D72" s="24">
        <v>-5.643741759148885</v>
      </c>
      <c r="E72" s="24">
        <v>-12.708866778630274</v>
      </c>
      <c r="F72" s="60">
        <v>-0.0495</v>
      </c>
    </row>
    <row r="73" spans="2:6" ht="13.5">
      <c r="B73" s="27" t="s">
        <v>87</v>
      </c>
      <c r="C73" s="24">
        <v>30.038627271220367</v>
      </c>
      <c r="D73" s="24">
        <v>-13.276231503183704</v>
      </c>
      <c r="E73" s="24">
        <v>-15.32896827630071</v>
      </c>
      <c r="F73" s="60">
        <v>-0.0595</v>
      </c>
    </row>
    <row r="74" spans="2:6" ht="13.5">
      <c r="B74" s="27" t="s">
        <v>88</v>
      </c>
      <c r="C74" s="24">
        <v>32.26770461942119</v>
      </c>
      <c r="D74" s="24">
        <v>-12.75274324690787</v>
      </c>
      <c r="E74" s="24">
        <v>-15.453503019634924</v>
      </c>
      <c r="F74" s="60">
        <v>-0.0545</v>
      </c>
    </row>
    <row r="75" spans="2:6" ht="13.5">
      <c r="B75" s="27" t="s">
        <v>89</v>
      </c>
      <c r="C75" s="24">
        <v>33.05861504925822</v>
      </c>
      <c r="D75" s="24">
        <v>-9.335148894074885</v>
      </c>
      <c r="E75" s="24">
        <v>-13.893240404938254</v>
      </c>
      <c r="F75" s="60">
        <v>-0.0588</v>
      </c>
    </row>
    <row r="76" spans="2:6" ht="13.5">
      <c r="B76" s="27" t="s">
        <v>90</v>
      </c>
      <c r="C76" s="24">
        <v>35.65714216695015</v>
      </c>
      <c r="D76" s="24">
        <v>-9.104833383569423</v>
      </c>
      <c r="E76" s="24">
        <v>-14.033927147573497</v>
      </c>
      <c r="F76" s="60">
        <v>-0.0628</v>
      </c>
    </row>
    <row r="77" spans="2:6" ht="13.5">
      <c r="B77" s="27" t="s">
        <v>91</v>
      </c>
      <c r="C77" s="24">
        <v>33.186630283226236</v>
      </c>
      <c r="D77" s="24">
        <v>-14.459967753584817</v>
      </c>
      <c r="E77" s="24">
        <v>-16.747409567689708</v>
      </c>
      <c r="F77" s="60">
        <v>-0.0496</v>
      </c>
    </row>
    <row r="78" spans="2:6" ht="13.5">
      <c r="B78" s="27" t="s">
        <v>92</v>
      </c>
      <c r="C78" s="24">
        <v>35.27806584803848</v>
      </c>
      <c r="D78" s="24">
        <v>-12.597496126623666</v>
      </c>
      <c r="E78" s="24">
        <v>-16.075952852231303</v>
      </c>
      <c r="F78" s="60">
        <v>-0.0514</v>
      </c>
    </row>
    <row r="79" spans="2:6" ht="13.5">
      <c r="B79" s="27" t="s">
        <v>93</v>
      </c>
      <c r="C79" s="24">
        <v>32.96630312598228</v>
      </c>
      <c r="D79" s="24">
        <v>-16.72370149010427</v>
      </c>
      <c r="E79" s="24">
        <v>-18.34161350851707</v>
      </c>
      <c r="F79" s="60">
        <v>-0.051</v>
      </c>
    </row>
    <row r="80" spans="2:6" ht="13.5">
      <c r="B80" s="27" t="s">
        <v>94</v>
      </c>
      <c r="C80" s="24">
        <v>34.76600863348924</v>
      </c>
      <c r="D80" s="24">
        <v>-15.316828633561657</v>
      </c>
      <c r="E80" s="24">
        <v>-18.100522607364095</v>
      </c>
      <c r="F80" s="60">
        <v>-0.0408</v>
      </c>
    </row>
    <row r="81" spans="2:6" ht="13.5">
      <c r="B81" s="27" t="s">
        <v>95</v>
      </c>
      <c r="C81" s="24">
        <v>36.611279891355665</v>
      </c>
      <c r="D81" s="24">
        <v>-13.880709057204909</v>
      </c>
      <c r="E81" s="24">
        <v>-17.838856915925614</v>
      </c>
      <c r="F81" s="60">
        <v>-0.0477</v>
      </c>
    </row>
    <row r="82" spans="2:6" ht="13.5">
      <c r="B82" s="27" t="s">
        <v>96</v>
      </c>
      <c r="C82" s="24">
        <v>34.36095652208906</v>
      </c>
      <c r="D82" s="24">
        <v>-17.684594403914165</v>
      </c>
      <c r="E82" s="24">
        <v>-19.85559157226298</v>
      </c>
      <c r="F82" s="60">
        <v>-0.0471</v>
      </c>
    </row>
    <row r="83" spans="2:6" ht="13.5">
      <c r="B83" s="27" t="s">
        <v>97</v>
      </c>
      <c r="C83" s="24">
        <v>35.86546240899071</v>
      </c>
      <c r="D83" s="24">
        <v>-16.55989636812431</v>
      </c>
      <c r="E83" s="24">
        <v>-20.02542558693238</v>
      </c>
      <c r="F83" s="60">
        <v>-0.0453</v>
      </c>
    </row>
    <row r="84" spans="2:6" ht="13.5">
      <c r="B84" s="27" t="s">
        <v>98</v>
      </c>
      <c r="C84" s="24">
        <v>34.18651540384597</v>
      </c>
      <c r="D84" s="24">
        <v>-19.920959994571483</v>
      </c>
      <c r="E84" s="24">
        <v>-21.300880155192363</v>
      </c>
      <c r="F84" s="60">
        <v>-0.1169</v>
      </c>
    </row>
    <row r="85" spans="2:6" ht="13.5">
      <c r="B85" s="27" t="s">
        <v>99</v>
      </c>
      <c r="C85" s="24">
        <v>35.48949031850019</v>
      </c>
      <c r="D85" s="24">
        <v>-18.99108823251792</v>
      </c>
      <c r="E85" s="24">
        <v>-21.934624497307745</v>
      </c>
      <c r="F85" s="60">
        <v>-0.0968</v>
      </c>
    </row>
    <row r="86" spans="2:6" ht="13.5">
      <c r="B86" s="27" t="s">
        <v>100</v>
      </c>
      <c r="C86" s="24">
        <v>36.81332637180597</v>
      </c>
      <c r="D86" s="24">
        <v>-18.02208655402248</v>
      </c>
      <c r="E86" s="24">
        <v>-22.579006879252482</v>
      </c>
      <c r="F86" s="60">
        <v>-0.0683</v>
      </c>
    </row>
    <row r="87" spans="2:7" ht="13.5">
      <c r="B87" s="27" t="s">
        <v>101</v>
      </c>
      <c r="C87" s="24">
        <v>33.76644575129393</v>
      </c>
      <c r="D87" s="24">
        <v>-22.27625362263401</v>
      </c>
      <c r="E87" s="24">
        <v>-22.49186819007638</v>
      </c>
      <c r="F87" s="60">
        <v>-0.1332</v>
      </c>
      <c r="G87" s="60">
        <v>-0.013200000000000017</v>
      </c>
    </row>
    <row r="88" spans="2:6" ht="13.5">
      <c r="B88" s="27" t="s">
        <v>102</v>
      </c>
      <c r="C88" s="24">
        <v>34.94012937441635</v>
      </c>
      <c r="D88" s="24">
        <v>-21.359659543665448</v>
      </c>
      <c r="E88" s="24">
        <v>-23.56364015640504</v>
      </c>
      <c r="F88" s="60">
        <v>-0.1175</v>
      </c>
    </row>
    <row r="89" spans="2:6" ht="13.5">
      <c r="B89" s="27" t="s">
        <v>103</v>
      </c>
      <c r="C89" s="24">
        <v>36.09182711766668</v>
      </c>
      <c r="D89" s="24">
        <v>-20.451374072432177</v>
      </c>
      <c r="E89" s="24">
        <v>-24.613975495042975</v>
      </c>
      <c r="F89" s="60">
        <v>-0.1029</v>
      </c>
    </row>
    <row r="90" spans="2:6" ht="13.5">
      <c r="B90" s="27" t="s">
        <v>104</v>
      </c>
      <c r="C90" s="24">
        <v>37.2609692996395</v>
      </c>
      <c r="D90" s="24">
        <v>-19.527858140560614</v>
      </c>
      <c r="E90" s="24">
        <v>-25.673076365062556</v>
      </c>
      <c r="F90" s="60">
        <v>-0.0936</v>
      </c>
    </row>
    <row r="91" spans="2:7" ht="13.5">
      <c r="B91" s="27" t="s">
        <v>105</v>
      </c>
      <c r="C91" s="24">
        <v>34.176734351786784</v>
      </c>
      <c r="D91" s="24">
        <v>-23.23098136431469</v>
      </c>
      <c r="E91" s="24">
        <v>-24.205155052131854</v>
      </c>
      <c r="F91" s="60">
        <v>-0.1301</v>
      </c>
      <c r="G91" s="60">
        <v>-0.010099999999999998</v>
      </c>
    </row>
    <row r="92" spans="2:6" ht="13.5">
      <c r="B92" s="27" t="s">
        <v>106</v>
      </c>
      <c r="C92" s="24">
        <v>35.20124166455725</v>
      </c>
      <c r="D92" s="24">
        <v>-22.213882592194594</v>
      </c>
      <c r="E92" s="24">
        <v>-25.306250602574508</v>
      </c>
      <c r="F92" s="60">
        <v>-0.1109</v>
      </c>
    </row>
    <row r="93" spans="2:6" ht="13.5">
      <c r="B93" s="27" t="s">
        <v>107</v>
      </c>
      <c r="C93" s="24">
        <v>36.25765559624732</v>
      </c>
      <c r="D93" s="24">
        <v>-21.177225148274402</v>
      </c>
      <c r="E93" s="24">
        <v>-26.432113721459295</v>
      </c>
      <c r="F93" s="60">
        <v>-0.1025</v>
      </c>
    </row>
    <row r="94" spans="2:7" ht="13.5">
      <c r="B94" s="27" t="s">
        <v>108</v>
      </c>
      <c r="C94" s="24">
        <v>33.03570907479222</v>
      </c>
      <c r="D94" s="24">
        <v>-25.870270809550473</v>
      </c>
      <c r="E94" s="24">
        <v>-25.173149606441196</v>
      </c>
      <c r="F94" s="60">
        <v>-0.1344</v>
      </c>
      <c r="G94" s="60">
        <v>-0.014399999999999996</v>
      </c>
    </row>
    <row r="95" spans="2:7" ht="13.5">
      <c r="B95" s="27" t="s">
        <v>109</v>
      </c>
      <c r="C95" s="24">
        <v>34.121888227817685</v>
      </c>
      <c r="D95" s="24">
        <v>-24.551991254187648</v>
      </c>
      <c r="E95" s="24">
        <v>-26.244197685378506</v>
      </c>
      <c r="F95" s="60">
        <v>-0.135</v>
      </c>
      <c r="G95" s="60">
        <v>-0.015</v>
      </c>
    </row>
    <row r="96" spans="2:6" ht="13.5">
      <c r="B96" s="27" t="s">
        <v>110</v>
      </c>
      <c r="C96" s="24">
        <v>35.14519763751543</v>
      </c>
      <c r="D96" s="24">
        <v>-23.22894537298704</v>
      </c>
      <c r="E96" s="24">
        <v>-27.309141155735578</v>
      </c>
      <c r="F96" s="60">
        <v>-0.0824</v>
      </c>
    </row>
    <row r="97" spans="2:6" ht="13.5">
      <c r="B97" s="27" t="s">
        <v>111</v>
      </c>
      <c r="C97" s="24">
        <v>36.23872916319645</v>
      </c>
      <c r="D97" s="24">
        <v>-21.923118094731326</v>
      </c>
      <c r="E97" s="24">
        <v>-28.37478776865141</v>
      </c>
      <c r="F97" s="60">
        <v>-0.0969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7"/>
  <sheetViews>
    <sheetView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39224.681238425925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6" t="s">
        <v>59</v>
      </c>
      <c r="D4" s="73"/>
      <c r="E4" s="1"/>
      <c r="F4" s="4" t="s">
        <v>2</v>
      </c>
      <c r="G4" s="1"/>
    </row>
    <row r="5" spans="2:7" ht="13.5">
      <c r="B5" s="4" t="s">
        <v>56</v>
      </c>
      <c r="C5" s="76" t="s">
        <v>60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51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1" t="s">
        <v>19</v>
      </c>
      <c r="F7" s="71"/>
      <c r="G7" s="36">
        <v>-0.08546862745098038</v>
      </c>
      <c r="J7" s="2"/>
      <c r="K7" s="5"/>
      <c r="L7" s="5"/>
      <c r="M7" s="5"/>
      <c r="N7" s="2"/>
    </row>
    <row r="8" spans="2:14" ht="13.5">
      <c r="B8" s="57" t="s">
        <v>36</v>
      </c>
      <c r="C8" s="72">
        <v>0</v>
      </c>
      <c r="D8" s="73"/>
      <c r="E8" s="1"/>
      <c r="F8" s="14" t="s">
        <v>12</v>
      </c>
      <c r="G8" s="35">
        <v>-0.040760677938615465</v>
      </c>
      <c r="J8" s="2"/>
      <c r="K8" s="5"/>
      <c r="L8" s="5"/>
      <c r="M8" s="5"/>
      <c r="N8" s="2"/>
    </row>
    <row r="9" spans="2:14" ht="13.5">
      <c r="B9" s="57" t="s">
        <v>37</v>
      </c>
      <c r="C9" s="72">
        <v>-0.12</v>
      </c>
      <c r="D9" s="73"/>
      <c r="E9" s="1"/>
      <c r="F9" s="14" t="s">
        <v>13</v>
      </c>
      <c r="G9" s="35">
        <v>-0.1715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0.13073932206138456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52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0.03650515300719106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61</v>
      </c>
      <c r="C47" s="24">
        <v>0.023328233404658505</v>
      </c>
      <c r="D47" s="24">
        <v>-0.10230705852280764</v>
      </c>
      <c r="E47" s="24">
        <v>0.13564190813680455</v>
      </c>
      <c r="F47" s="60">
        <v>-0.1715</v>
      </c>
      <c r="G47" s="24">
        <v>-0.05150000000000002</v>
      </c>
    </row>
    <row r="48" spans="2:7" ht="13.5">
      <c r="B48" s="27" t="s">
        <v>62</v>
      </c>
      <c r="C48" s="24">
        <v>0.023719821686910336</v>
      </c>
      <c r="D48" s="24">
        <v>-0.08681368543633283</v>
      </c>
      <c r="E48" s="24">
        <v>0.12180279492639912</v>
      </c>
      <c r="F48" s="60">
        <v>-0.1514</v>
      </c>
      <c r="G48" s="24">
        <v>-0.03140000000000001</v>
      </c>
    </row>
    <row r="49" spans="2:6" ht="13.5">
      <c r="B49" s="27" t="s">
        <v>63</v>
      </c>
      <c r="C49" s="24">
        <v>0.013645401537335289</v>
      </c>
      <c r="D49" s="24">
        <v>-0.059810659692235646</v>
      </c>
      <c r="E49" s="24">
        <v>0.07666186556360444</v>
      </c>
      <c r="F49" s="60">
        <v>-0.0982</v>
      </c>
    </row>
    <row r="50" spans="2:6" ht="13.5">
      <c r="B50" s="27" t="s">
        <v>64</v>
      </c>
      <c r="C50" s="24">
        <v>-0.006122668197996006</v>
      </c>
      <c r="D50" s="24">
        <v>-0.02168908730168262</v>
      </c>
      <c r="E50" s="24">
        <v>0.03697999962231613</v>
      </c>
      <c r="F50" s="60">
        <v>-0.0433</v>
      </c>
    </row>
    <row r="51" spans="2:6" ht="13.5">
      <c r="B51" s="27" t="s">
        <v>65</v>
      </c>
      <c r="C51" s="24">
        <v>-0.0035864728066634655</v>
      </c>
      <c r="D51" s="24">
        <v>-0.025328682552364867</v>
      </c>
      <c r="E51" s="24">
        <v>0.0410440564824448</v>
      </c>
      <c r="F51" s="60">
        <v>-0.0484</v>
      </c>
    </row>
    <row r="52" spans="2:6" ht="13.5">
      <c r="B52" s="27" t="s">
        <v>66</v>
      </c>
      <c r="C52" s="24">
        <v>0.0007736183792452778</v>
      </c>
      <c r="D52" s="24">
        <v>-0.031309137227413686</v>
      </c>
      <c r="E52" s="24">
        <v>0.04480284249333799</v>
      </c>
      <c r="F52" s="60">
        <v>-0.0547</v>
      </c>
    </row>
    <row r="53" spans="2:6" ht="13.5">
      <c r="B53" s="27" t="s">
        <v>67</v>
      </c>
      <c r="C53" s="24">
        <v>0.006002148943281327</v>
      </c>
      <c r="D53" s="24">
        <v>-0.040499577131020814</v>
      </c>
      <c r="E53" s="24">
        <v>0.05374012491516744</v>
      </c>
      <c r="F53" s="60">
        <v>-0.0676</v>
      </c>
    </row>
    <row r="54" spans="2:6" ht="13.5">
      <c r="B54" s="27" t="s">
        <v>68</v>
      </c>
      <c r="C54" s="24">
        <v>0.00799107984085623</v>
      </c>
      <c r="D54" s="24">
        <v>-0.04637896084377502</v>
      </c>
      <c r="E54" s="24">
        <v>0.06830749767319233</v>
      </c>
      <c r="F54" s="60">
        <v>-0.083</v>
      </c>
    </row>
    <row r="55" spans="2:6" ht="13.5">
      <c r="B55" s="27" t="s">
        <v>69</v>
      </c>
      <c r="C55" s="24">
        <v>0.014599765479001547</v>
      </c>
      <c r="D55" s="24">
        <v>-0.05991057475198147</v>
      </c>
      <c r="E55" s="24">
        <v>0.08496724048159976</v>
      </c>
      <c r="F55" s="60">
        <v>-0.105</v>
      </c>
    </row>
    <row r="56" spans="2:7" ht="13.5">
      <c r="B56" s="27" t="s">
        <v>70</v>
      </c>
      <c r="C56" s="24">
        <v>0.02229909054175394</v>
      </c>
      <c r="D56" s="24">
        <v>-0.07987833255405263</v>
      </c>
      <c r="E56" s="24">
        <v>0.11243132905859099</v>
      </c>
      <c r="F56" s="60">
        <v>-0.1397</v>
      </c>
      <c r="G56" s="24">
        <v>-0.019699999999999995</v>
      </c>
    </row>
    <row r="57" spans="2:7" ht="13.5">
      <c r="B57" s="27" t="s">
        <v>71</v>
      </c>
      <c r="C57" s="24">
        <v>0.02066019633433669</v>
      </c>
      <c r="D57" s="24">
        <v>-0.07349774862716174</v>
      </c>
      <c r="E57" s="24">
        <v>0.10619427391958425</v>
      </c>
      <c r="F57" s="60">
        <v>-0.1308</v>
      </c>
      <c r="G57" s="24">
        <v>-0.010800000000000004</v>
      </c>
    </row>
    <row r="58" spans="2:7" ht="13.5">
      <c r="B58" s="27" t="s">
        <v>72</v>
      </c>
      <c r="C58" s="24">
        <v>0.023718112049209594</v>
      </c>
      <c r="D58" s="24">
        <v>-0.08498179578954179</v>
      </c>
      <c r="E58" s="24">
        <v>0.12250139781601987</v>
      </c>
      <c r="F58" s="60">
        <v>-0.151</v>
      </c>
      <c r="G58" s="24">
        <v>-0.031</v>
      </c>
    </row>
    <row r="59" spans="2:6" ht="13.5">
      <c r="B59" s="27" t="s">
        <v>73</v>
      </c>
      <c r="C59" s="24">
        <v>0.016215091461255327</v>
      </c>
      <c r="D59" s="24">
        <v>-0.05665007940200084</v>
      </c>
      <c r="E59" s="24">
        <v>0.08085871376807674</v>
      </c>
      <c r="F59" s="60">
        <v>-0.1001</v>
      </c>
    </row>
    <row r="60" spans="2:7" ht="13.5">
      <c r="B60" s="27" t="s">
        <v>74</v>
      </c>
      <c r="C60" s="24">
        <v>0.022466028785661507</v>
      </c>
      <c r="D60" s="24">
        <v>-0.09260649706470403</v>
      </c>
      <c r="E60" s="24">
        <v>0.13061173568338447</v>
      </c>
      <c r="F60" s="60">
        <v>-0.1617</v>
      </c>
      <c r="G60" s="24">
        <v>-0.041700000000000015</v>
      </c>
    </row>
    <row r="61" spans="2:6" ht="13.5">
      <c r="B61" s="27" t="s">
        <v>75</v>
      </c>
      <c r="C61" s="24">
        <v>0.009439543237320436</v>
      </c>
      <c r="D61" s="24">
        <v>-0.010941543349771266</v>
      </c>
      <c r="E61" s="24">
        <v>0.04620277084236868</v>
      </c>
      <c r="F61" s="60">
        <v>-0.0484</v>
      </c>
    </row>
    <row r="62" spans="2:6" ht="13.5">
      <c r="B62" s="27" t="s">
        <v>76</v>
      </c>
      <c r="C62" s="24">
        <v>-0.003945612999000758</v>
      </c>
      <c r="D62" s="24">
        <v>0.0034430584665638975</v>
      </c>
      <c r="E62" s="24">
        <v>0.06289100707799022</v>
      </c>
      <c r="F62" s="60">
        <v>-0.0631</v>
      </c>
    </row>
    <row r="63" spans="2:6" ht="13.5">
      <c r="B63" s="27" t="s">
        <v>77</v>
      </c>
      <c r="C63" s="24">
        <v>0.001047090751452373</v>
      </c>
      <c r="D63" s="24">
        <v>0.0014197221585554587</v>
      </c>
      <c r="E63" s="24">
        <v>0.06013073074273656</v>
      </c>
      <c r="F63" s="60">
        <v>-0.0602</v>
      </c>
    </row>
    <row r="64" spans="2:6" ht="13.5">
      <c r="B64" s="27" t="s">
        <v>78</v>
      </c>
      <c r="C64" s="24">
        <v>-0.004240577529802891</v>
      </c>
      <c r="D64" s="24">
        <v>0.0025952951899026466</v>
      </c>
      <c r="E64" s="24">
        <v>0.07070754176831429</v>
      </c>
      <c r="F64" s="60">
        <v>-0.0709</v>
      </c>
    </row>
    <row r="65" spans="2:6" ht="13.5">
      <c r="B65" s="27" t="s">
        <v>79</v>
      </c>
      <c r="C65" s="24">
        <v>-0.0002207498886122039</v>
      </c>
      <c r="D65" s="24">
        <v>6.708568915225754E-05</v>
      </c>
      <c r="E65" s="24">
        <v>0.06667190014829316</v>
      </c>
      <c r="F65" s="60">
        <v>-0.0667</v>
      </c>
    </row>
    <row r="66" spans="2:6" ht="13.5">
      <c r="B66" s="27" t="s">
        <v>80</v>
      </c>
      <c r="C66" s="24">
        <v>0.0044032020018747176</v>
      </c>
      <c r="D66" s="24">
        <v>-0.0034723076899627614</v>
      </c>
      <c r="E66" s="24">
        <v>0.056854526128001126</v>
      </c>
      <c r="F66" s="60">
        <v>-0.0571</v>
      </c>
    </row>
    <row r="67" spans="2:6" ht="13.5">
      <c r="B67" s="27" t="s">
        <v>81</v>
      </c>
      <c r="C67" s="24">
        <v>0.01544885760414516</v>
      </c>
      <c r="D67" s="24">
        <v>-0.030580477621700908</v>
      </c>
      <c r="E67" s="24">
        <v>0.10461115921775743</v>
      </c>
      <c r="F67" s="60">
        <v>-0.1101</v>
      </c>
    </row>
    <row r="68" spans="2:6" ht="13.5">
      <c r="B68" s="27" t="s">
        <v>82</v>
      </c>
      <c r="C68" s="24">
        <v>0.00041034904934278416</v>
      </c>
      <c r="D68" s="24">
        <v>-0.00502047347536827</v>
      </c>
      <c r="E68" s="24">
        <v>0.060405083105163015</v>
      </c>
      <c r="F68" s="60">
        <v>-0.0606</v>
      </c>
    </row>
    <row r="69" spans="2:6" ht="13.5">
      <c r="B69" s="27" t="s">
        <v>83</v>
      </c>
      <c r="C69" s="24">
        <v>-0.0033467537428322203</v>
      </c>
      <c r="D69" s="24">
        <v>-0.0011098952734980294</v>
      </c>
      <c r="E69" s="24">
        <v>0.06204710004328007</v>
      </c>
      <c r="F69" s="60">
        <v>-0.0621</v>
      </c>
    </row>
    <row r="70" spans="2:6" ht="13.5">
      <c r="B70" s="27" t="s">
        <v>84</v>
      </c>
      <c r="C70" s="24">
        <v>0.0009953938554900787</v>
      </c>
      <c r="D70" s="24">
        <v>-0.01327470304896039</v>
      </c>
      <c r="E70" s="24">
        <v>0.05881350302403732</v>
      </c>
      <c r="F70" s="60">
        <v>-0.0603</v>
      </c>
    </row>
    <row r="71" spans="2:6" ht="13.5">
      <c r="B71" s="27" t="s">
        <v>85</v>
      </c>
      <c r="C71" s="24">
        <v>-0.004362252571930014</v>
      </c>
      <c r="D71" s="24">
        <v>-0.00562214990366261</v>
      </c>
      <c r="E71" s="24">
        <v>0.05313931434172048</v>
      </c>
      <c r="F71" s="60">
        <v>-0.0536</v>
      </c>
    </row>
    <row r="72" spans="2:6" ht="13.5">
      <c r="B72" s="27" t="s">
        <v>86</v>
      </c>
      <c r="C72" s="24">
        <v>-0.0030454871273803974</v>
      </c>
      <c r="D72" s="24">
        <v>-0.011868438869134579</v>
      </c>
      <c r="E72" s="24">
        <v>0.04797688489440155</v>
      </c>
      <c r="F72" s="60">
        <v>-0.0495</v>
      </c>
    </row>
    <row r="73" spans="2:6" ht="13.5">
      <c r="B73" s="27" t="s">
        <v>87</v>
      </c>
      <c r="C73" s="24">
        <v>0.009054993172114223</v>
      </c>
      <c r="D73" s="24">
        <v>-0.02619368352038265</v>
      </c>
      <c r="E73" s="24">
        <v>0.052698145832131615</v>
      </c>
      <c r="F73" s="60">
        <v>-0.0595</v>
      </c>
    </row>
    <row r="74" spans="2:6" ht="13.5">
      <c r="B74" s="27" t="s">
        <v>88</v>
      </c>
      <c r="C74" s="24">
        <v>0.008880852673826212</v>
      </c>
      <c r="D74" s="24">
        <v>-0.026365587910214927</v>
      </c>
      <c r="E74" s="24">
        <v>0.046842287828301465</v>
      </c>
      <c r="F74" s="60">
        <v>-0.0545</v>
      </c>
    </row>
    <row r="75" spans="2:6" ht="13.5">
      <c r="B75" s="27" t="s">
        <v>89</v>
      </c>
      <c r="C75" s="24">
        <v>0.0033392521157011856</v>
      </c>
      <c r="D75" s="24">
        <v>-0.022314014246015645</v>
      </c>
      <c r="E75" s="24">
        <v>0.054327241373686164</v>
      </c>
      <c r="F75" s="60">
        <v>-0.0588</v>
      </c>
    </row>
    <row r="76" spans="2:6" ht="13.5">
      <c r="B76" s="27" t="s">
        <v>90</v>
      </c>
      <c r="C76" s="24">
        <v>0.007524682918393921</v>
      </c>
      <c r="D76" s="24">
        <v>-0.028437897739637563</v>
      </c>
      <c r="E76" s="24">
        <v>0.05550522274604042</v>
      </c>
      <c r="F76" s="60">
        <v>-0.0628</v>
      </c>
    </row>
    <row r="77" spans="2:6" ht="13.5">
      <c r="B77" s="27" t="s">
        <v>91</v>
      </c>
      <c r="C77" s="24">
        <v>0.011934079157370547</v>
      </c>
      <c r="D77" s="24">
        <v>-0.02759783384432346</v>
      </c>
      <c r="E77" s="24">
        <v>0.03949715923300445</v>
      </c>
      <c r="F77" s="60">
        <v>-0.0496</v>
      </c>
    </row>
    <row r="78" spans="2:6" ht="13.5">
      <c r="B78" s="27" t="s">
        <v>92</v>
      </c>
      <c r="C78" s="24">
        <v>0.012957689472578693</v>
      </c>
      <c r="D78" s="24">
        <v>-0.029042455444697524</v>
      </c>
      <c r="E78" s="24">
        <v>0.04033660578313203</v>
      </c>
      <c r="F78" s="60">
        <v>-0.0514</v>
      </c>
    </row>
    <row r="79" spans="2:6" ht="13.5">
      <c r="B79" s="27" t="s">
        <v>93</v>
      </c>
      <c r="C79" s="24">
        <v>0.01692214236159373</v>
      </c>
      <c r="D79" s="24">
        <v>-0.02871178361382931</v>
      </c>
      <c r="E79" s="24">
        <v>0.0386425218401385</v>
      </c>
      <c r="F79" s="60">
        <v>-0.051</v>
      </c>
    </row>
    <row r="80" spans="2:6" ht="13.5">
      <c r="B80" s="27" t="s">
        <v>94</v>
      </c>
      <c r="C80" s="24">
        <v>0.015680760846400688</v>
      </c>
      <c r="D80" s="24">
        <v>-0.025100074726330135</v>
      </c>
      <c r="E80" s="24">
        <v>0.028027359026960852</v>
      </c>
      <c r="F80" s="60">
        <v>-0.0408</v>
      </c>
    </row>
    <row r="81" spans="2:6" ht="13.5">
      <c r="B81" s="27" t="s">
        <v>95</v>
      </c>
      <c r="C81" s="24">
        <v>0.02019821915068576</v>
      </c>
      <c r="D81" s="24">
        <v>-0.031130092217031446</v>
      </c>
      <c r="E81" s="24">
        <v>0.029904331403280082</v>
      </c>
      <c r="F81" s="60">
        <v>-0.0477</v>
      </c>
    </row>
    <row r="82" spans="2:6" ht="13.5">
      <c r="B82" s="27" t="s">
        <v>96</v>
      </c>
      <c r="C82" s="24">
        <v>0.022712776272229007</v>
      </c>
      <c r="D82" s="24">
        <v>-0.025668536885621762</v>
      </c>
      <c r="E82" s="24">
        <v>0.032344514604861985</v>
      </c>
      <c r="F82" s="60">
        <v>-0.0471</v>
      </c>
    </row>
    <row r="83" spans="2:6" ht="13.5">
      <c r="B83" s="27" t="s">
        <v>97</v>
      </c>
      <c r="C83" s="24">
        <v>0.023466320494101467</v>
      </c>
      <c r="D83" s="24">
        <v>-0.027192494433020187</v>
      </c>
      <c r="E83" s="24">
        <v>0.02766687101074794</v>
      </c>
      <c r="F83" s="60">
        <v>-0.0453</v>
      </c>
    </row>
    <row r="84" spans="2:6" ht="13.5">
      <c r="B84" s="27" t="s">
        <v>98</v>
      </c>
      <c r="C84" s="24">
        <v>0.0725758597685271</v>
      </c>
      <c r="D84" s="24">
        <v>-0.05422027335576729</v>
      </c>
      <c r="E84" s="24">
        <v>0.07392528152738365</v>
      </c>
      <c r="F84" s="60">
        <v>-0.1169</v>
      </c>
    </row>
    <row r="85" spans="2:6" ht="13.5">
      <c r="B85" s="27" t="s">
        <v>99</v>
      </c>
      <c r="C85" s="24">
        <v>0.06189399798331863</v>
      </c>
      <c r="D85" s="24">
        <v>-0.05239234149725647</v>
      </c>
      <c r="E85" s="24">
        <v>0.05293668081026581</v>
      </c>
      <c r="F85" s="60">
        <v>-0.0968</v>
      </c>
    </row>
    <row r="86" spans="2:6" ht="13.5">
      <c r="B86" s="27" t="s">
        <v>100</v>
      </c>
      <c r="C86" s="24">
        <v>0.044230693288540124</v>
      </c>
      <c r="D86" s="24">
        <v>-0.04064764011990363</v>
      </c>
      <c r="E86" s="24">
        <v>0.032566565337329934</v>
      </c>
      <c r="F86" s="60">
        <v>-0.0683</v>
      </c>
    </row>
    <row r="87" spans="2:7" ht="13.5">
      <c r="B87" s="27" t="s">
        <v>101</v>
      </c>
      <c r="C87" s="24">
        <v>0.1015034693666621</v>
      </c>
      <c r="D87" s="24">
        <v>-0.05315435840764593</v>
      </c>
      <c r="E87" s="24">
        <v>0.06797998299363783</v>
      </c>
      <c r="F87" s="60">
        <v>-0.1332</v>
      </c>
      <c r="G87" s="24">
        <v>-0.013200000000000017</v>
      </c>
    </row>
    <row r="88" spans="2:6" ht="13.5">
      <c r="B88" s="27" t="s">
        <v>102</v>
      </c>
      <c r="C88" s="24">
        <v>0.08939405656348498</v>
      </c>
      <c r="D88" s="24">
        <v>-0.05697320138448703</v>
      </c>
      <c r="E88" s="24">
        <v>0.050600355380765905</v>
      </c>
      <c r="F88" s="60">
        <v>-0.1175</v>
      </c>
    </row>
    <row r="89" spans="2:6" ht="13.5">
      <c r="B89" s="27" t="s">
        <v>103</v>
      </c>
      <c r="C89" s="24">
        <v>0.07738385066424058</v>
      </c>
      <c r="D89" s="24">
        <v>-0.05714261672428833</v>
      </c>
      <c r="E89" s="24">
        <v>0.0366607078306842</v>
      </c>
      <c r="F89" s="60">
        <v>-0.1029</v>
      </c>
    </row>
    <row r="90" spans="2:6" ht="13.5">
      <c r="B90" s="27" t="s">
        <v>104</v>
      </c>
      <c r="C90" s="24">
        <v>0.06897871789846022</v>
      </c>
      <c r="D90" s="24">
        <v>-0.05734499674855442</v>
      </c>
      <c r="E90" s="24">
        <v>0.026822310181714215</v>
      </c>
      <c r="F90" s="60">
        <v>-0.0936</v>
      </c>
    </row>
    <row r="91" spans="2:7" ht="13.5">
      <c r="B91" s="27" t="s">
        <v>105</v>
      </c>
      <c r="C91" s="24">
        <v>0.106143465523175</v>
      </c>
      <c r="D91" s="24">
        <v>-0.05928950448903336</v>
      </c>
      <c r="E91" s="24">
        <v>0.04639620927734711</v>
      </c>
      <c r="F91" s="60">
        <v>-0.1301</v>
      </c>
      <c r="G91" s="24">
        <v>-0.010099999999999998</v>
      </c>
    </row>
    <row r="92" spans="2:6" ht="13.5">
      <c r="B92" s="27" t="s">
        <v>106</v>
      </c>
      <c r="C92" s="24">
        <v>0.08961718299071464</v>
      </c>
      <c r="D92" s="24">
        <v>-0.056063027464922754</v>
      </c>
      <c r="E92" s="24">
        <v>0.03342510537956045</v>
      </c>
      <c r="F92" s="60">
        <v>-0.1109</v>
      </c>
    </row>
    <row r="93" spans="2:6" ht="13.5">
      <c r="B93" s="27" t="s">
        <v>107</v>
      </c>
      <c r="C93" s="24">
        <v>0.08140786128472399</v>
      </c>
      <c r="D93" s="24">
        <v>-0.05745677101353408</v>
      </c>
      <c r="E93" s="24">
        <v>0.024115933208911144</v>
      </c>
      <c r="F93" s="60">
        <v>-0.1025</v>
      </c>
    </row>
    <row r="94" spans="2:7" ht="13.5">
      <c r="B94" s="27" t="s">
        <v>108</v>
      </c>
      <c r="C94" s="24">
        <v>0.1123649261903239</v>
      </c>
      <c r="D94" s="24">
        <v>-0.06612137408302843</v>
      </c>
      <c r="E94" s="24">
        <v>0.03249376536142279</v>
      </c>
      <c r="F94" s="60">
        <v>-0.1344</v>
      </c>
      <c r="G94" s="24">
        <v>-0.014399999999999996</v>
      </c>
    </row>
    <row r="95" spans="2:7" ht="13.5">
      <c r="B95" s="27" t="s">
        <v>109</v>
      </c>
      <c r="C95" s="24">
        <v>0.1127040610865464</v>
      </c>
      <c r="D95" s="24">
        <v>-0.0676521008497204</v>
      </c>
      <c r="E95" s="24">
        <v>0.030936875407309827</v>
      </c>
      <c r="F95" s="60">
        <v>-0.135</v>
      </c>
      <c r="G95" s="24">
        <v>-0.015</v>
      </c>
    </row>
    <row r="96" spans="2:6" ht="13.5">
      <c r="B96" s="27" t="s">
        <v>110</v>
      </c>
      <c r="C96" s="24">
        <v>0.06854884411357176</v>
      </c>
      <c r="D96" s="24">
        <v>-0.042100642397990384</v>
      </c>
      <c r="E96" s="24">
        <v>0.017634415258271474</v>
      </c>
      <c r="F96" s="60">
        <v>-0.0824</v>
      </c>
    </row>
    <row r="97" spans="2:6" ht="13.5">
      <c r="B97" s="27" t="s">
        <v>111</v>
      </c>
      <c r="C97" s="24">
        <v>0.08036356511757958</v>
      </c>
      <c r="D97" s="24">
        <v>-0.05073731199508558</v>
      </c>
      <c r="E97" s="24">
        <v>0.018963124605491544</v>
      </c>
      <c r="F97" s="60">
        <v>-0.0969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7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39224.681238425925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6" t="s">
        <v>59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6" t="s">
        <v>60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7" t="s">
        <v>19</v>
      </c>
      <c r="F7" s="77"/>
      <c r="G7" s="35">
        <v>-0.08546862745098038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2">
        <v>0</v>
      </c>
      <c r="D8" s="73"/>
      <c r="E8" s="2"/>
      <c r="F8" s="14" t="s">
        <v>12</v>
      </c>
      <c r="G8" s="35">
        <v>-0.040760677938615465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2">
        <v>-0.12</v>
      </c>
      <c r="D9" s="73"/>
      <c r="E9" s="2"/>
      <c r="F9" s="14" t="s">
        <v>13</v>
      </c>
      <c r="G9" s="35">
        <v>-0.1715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0.13073932206138456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52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0.03650515300719106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61</v>
      </c>
      <c r="C47" s="24">
        <v>30.61461573746257</v>
      </c>
      <c r="D47" s="24">
        <v>-25.72282646366057</v>
      </c>
      <c r="E47" s="24">
        <v>-23.91140513525846</v>
      </c>
      <c r="F47" s="60">
        <v>-0.1715</v>
      </c>
      <c r="G47" s="24">
        <v>-0.05150000000000002</v>
      </c>
    </row>
    <row r="48" spans="2:7" ht="13.5">
      <c r="B48" s="27" t="s">
        <v>62</v>
      </c>
      <c r="C48" s="24">
        <v>28.201989899782895</v>
      </c>
      <c r="D48" s="24">
        <v>-23.589602970220966</v>
      </c>
      <c r="E48" s="24">
        <v>-21.902459079968185</v>
      </c>
      <c r="F48" s="60">
        <v>-0.1514</v>
      </c>
      <c r="G48" s="24">
        <v>-0.03140000000000001</v>
      </c>
    </row>
    <row r="49" spans="2:6" ht="13.5">
      <c r="B49" s="27" t="s">
        <v>63</v>
      </c>
      <c r="C49" s="24">
        <v>25.98775195160009</v>
      </c>
      <c r="D49" s="24">
        <v>-16.005092962975212</v>
      </c>
      <c r="E49" s="24">
        <v>-16.065495258953465</v>
      </c>
      <c r="F49" s="60">
        <v>-0.0982</v>
      </c>
    </row>
    <row r="50" spans="2:6" ht="13.5">
      <c r="B50" s="27" t="s">
        <v>64</v>
      </c>
      <c r="C50" s="24">
        <v>19.128199556880784</v>
      </c>
      <c r="D50" s="24">
        <v>-12.686100132116998</v>
      </c>
      <c r="E50" s="24">
        <v>-13.491834314931188</v>
      </c>
      <c r="F50" s="60">
        <v>-0.0433</v>
      </c>
    </row>
    <row r="51" spans="2:6" ht="13.5">
      <c r="B51" s="27" t="s">
        <v>65</v>
      </c>
      <c r="C51" s="24">
        <v>19.091085730094544</v>
      </c>
      <c r="D51" s="24">
        <v>-14.538440539468928</v>
      </c>
      <c r="E51" s="24">
        <v>-14.617766620157552</v>
      </c>
      <c r="F51" s="60">
        <v>-0.0484</v>
      </c>
    </row>
    <row r="52" spans="2:6" ht="13.5">
      <c r="B52" s="27" t="s">
        <v>66</v>
      </c>
      <c r="C52" s="24">
        <v>21.285004031122373</v>
      </c>
      <c r="D52" s="24">
        <v>-15.32917543797747</v>
      </c>
      <c r="E52" s="24">
        <v>-15.062743122270998</v>
      </c>
      <c r="F52" s="60">
        <v>-0.0547</v>
      </c>
    </row>
    <row r="53" spans="2:6" ht="13.5">
      <c r="B53" s="27" t="s">
        <v>67</v>
      </c>
      <c r="C53" s="24">
        <v>23.587171995983756</v>
      </c>
      <c r="D53" s="24">
        <v>-15.873303385187025</v>
      </c>
      <c r="E53" s="24">
        <v>-15.610559224215306</v>
      </c>
      <c r="F53" s="60">
        <v>-0.0676</v>
      </c>
    </row>
    <row r="54" spans="2:6" ht="13.5">
      <c r="B54" s="27" t="s">
        <v>68</v>
      </c>
      <c r="C54" s="24">
        <v>22.264809835001607</v>
      </c>
      <c r="D54" s="24">
        <v>-18.148964783563788</v>
      </c>
      <c r="E54" s="24">
        <v>-17.080741302775092</v>
      </c>
      <c r="F54" s="60">
        <v>-0.083</v>
      </c>
    </row>
    <row r="55" spans="2:6" ht="13.5">
      <c r="B55" s="27" t="s">
        <v>69</v>
      </c>
      <c r="C55" s="24">
        <v>24.82378416723658</v>
      </c>
      <c r="D55" s="24">
        <v>-18.450245066090414</v>
      </c>
      <c r="E55" s="24">
        <v>-17.664854747794667</v>
      </c>
      <c r="F55" s="60">
        <v>-0.105</v>
      </c>
    </row>
    <row r="56" spans="2:7" ht="13.5">
      <c r="B56" s="27" t="s">
        <v>70</v>
      </c>
      <c r="C56" s="24">
        <v>27.355774073789473</v>
      </c>
      <c r="D56" s="24">
        <v>-18.570122482221823</v>
      </c>
      <c r="E56" s="24">
        <v>-18.2241560173689</v>
      </c>
      <c r="F56" s="60">
        <v>-0.1397</v>
      </c>
      <c r="G56" s="24">
        <v>-0.019699999999999995</v>
      </c>
    </row>
    <row r="57" spans="2:7" ht="13.5">
      <c r="B57" s="27" t="s">
        <v>71</v>
      </c>
      <c r="C57" s="24">
        <v>25.75709190185957</v>
      </c>
      <c r="D57" s="24">
        <v>-21.40411495282223</v>
      </c>
      <c r="E57" s="24">
        <v>-19.89044925669417</v>
      </c>
      <c r="F57" s="60">
        <v>-0.1308</v>
      </c>
      <c r="G57" s="24">
        <v>-0.010800000000000004</v>
      </c>
    </row>
    <row r="58" spans="2:7" ht="13.5">
      <c r="B58" s="27" t="s">
        <v>72</v>
      </c>
      <c r="C58" s="24">
        <v>28.533582589272847</v>
      </c>
      <c r="D58" s="24">
        <v>-21.433504787053835</v>
      </c>
      <c r="E58" s="24">
        <v>-20.454248685882856</v>
      </c>
      <c r="F58" s="60">
        <v>-0.151</v>
      </c>
      <c r="G58" s="24">
        <v>-0.031</v>
      </c>
    </row>
    <row r="59" spans="2:6" ht="13.5">
      <c r="B59" s="27" t="s">
        <v>73</v>
      </c>
      <c r="C59" s="24">
        <v>29.99695377946546</v>
      </c>
      <c r="D59" s="24">
        <v>-18.437029831887816</v>
      </c>
      <c r="E59" s="24">
        <v>-18.66182021817375</v>
      </c>
      <c r="F59" s="60">
        <v>-0.1001</v>
      </c>
    </row>
    <row r="60" spans="2:7" ht="13.5">
      <c r="B60" s="27" t="s">
        <v>74</v>
      </c>
      <c r="C60" s="24">
        <v>31.045208579822102</v>
      </c>
      <c r="D60" s="24">
        <v>-23.511437636736446</v>
      </c>
      <c r="E60" s="24">
        <v>-22.371344158820982</v>
      </c>
      <c r="F60" s="60">
        <v>-0.1617</v>
      </c>
      <c r="G60" s="24">
        <v>-0.041700000000000015</v>
      </c>
    </row>
    <row r="61" spans="2:6" ht="13.5">
      <c r="B61" s="27" t="s">
        <v>75</v>
      </c>
      <c r="C61" s="24">
        <v>24.479551868933548</v>
      </c>
      <c r="D61" s="24">
        <v>-12.619998282869046</v>
      </c>
      <c r="E61" s="24">
        <v>-14.049684996037742</v>
      </c>
      <c r="F61" s="60">
        <v>-0.0484</v>
      </c>
    </row>
    <row r="62" spans="2:6" ht="13.5">
      <c r="B62" s="27" t="s">
        <v>76</v>
      </c>
      <c r="C62" s="24">
        <v>17.949508005056177</v>
      </c>
      <c r="D62" s="24">
        <v>-4.838547892548808</v>
      </c>
      <c r="E62" s="24">
        <v>-13.370279134910994</v>
      </c>
      <c r="F62" s="60">
        <v>-0.0631</v>
      </c>
    </row>
    <row r="63" spans="2:6" ht="13.5">
      <c r="B63" s="27" t="s">
        <v>77</v>
      </c>
      <c r="C63" s="24">
        <v>19.094279197035117</v>
      </c>
      <c r="D63" s="24">
        <v>-8.791280719381787</v>
      </c>
      <c r="E63" s="24">
        <v>-13.175536223484604</v>
      </c>
      <c r="F63" s="60">
        <v>-0.0602</v>
      </c>
    </row>
    <row r="64" spans="2:6" ht="13.5">
      <c r="B64" s="27" t="s">
        <v>78</v>
      </c>
      <c r="C64" s="24">
        <v>20.103026134507555</v>
      </c>
      <c r="D64" s="24">
        <v>-2.686097020481872</v>
      </c>
      <c r="E64" s="24">
        <v>-13.338429819030303</v>
      </c>
      <c r="F64" s="60">
        <v>-0.0709</v>
      </c>
    </row>
    <row r="65" spans="2:6" ht="13.5">
      <c r="B65" s="27" t="s">
        <v>79</v>
      </c>
      <c r="C65" s="24">
        <v>21.240878773823464</v>
      </c>
      <c r="D65" s="24">
        <v>-6.3595591466970625</v>
      </c>
      <c r="E65" s="24">
        <v>-13.224177791340093</v>
      </c>
      <c r="F65" s="60">
        <v>-0.0667</v>
      </c>
    </row>
    <row r="66" spans="2:6" ht="13.5">
      <c r="B66" s="27" t="s">
        <v>80</v>
      </c>
      <c r="C66" s="24">
        <v>22.027748917217316</v>
      </c>
      <c r="D66" s="24">
        <v>-9.971042562678711</v>
      </c>
      <c r="E66" s="24">
        <v>-13.346393648130798</v>
      </c>
      <c r="F66" s="60">
        <v>-0.0571</v>
      </c>
    </row>
    <row r="67" spans="2:6" ht="13.5">
      <c r="B67" s="27" t="s">
        <v>81</v>
      </c>
      <c r="C67" s="24">
        <v>26.886284123791423</v>
      </c>
      <c r="D67" s="24">
        <v>-11.525024660183453</v>
      </c>
      <c r="E67" s="24">
        <v>-14.190956616310338</v>
      </c>
      <c r="F67" s="60">
        <v>-0.1101</v>
      </c>
    </row>
    <row r="68" spans="2:6" ht="13.5">
      <c r="B68" s="27" t="s">
        <v>82</v>
      </c>
      <c r="C68" s="24">
        <v>24.77955043585061</v>
      </c>
      <c r="D68" s="24">
        <v>-7.28583359512021</v>
      </c>
      <c r="E68" s="24">
        <v>-13.266426845731374</v>
      </c>
      <c r="F68" s="60">
        <v>-0.0606</v>
      </c>
    </row>
    <row r="69" spans="2:6" ht="13.5">
      <c r="B69" s="27" t="s">
        <v>83</v>
      </c>
      <c r="C69" s="24">
        <v>24.03551678508482</v>
      </c>
      <c r="D69" s="24">
        <v>-3.766039562151552</v>
      </c>
      <c r="E69" s="24">
        <v>-13.124888716131029</v>
      </c>
      <c r="F69" s="60">
        <v>-0.0621</v>
      </c>
    </row>
    <row r="70" spans="2:6" ht="13.5">
      <c r="B70" s="27" t="s">
        <v>84</v>
      </c>
      <c r="C70" s="24">
        <v>28.507385462050443</v>
      </c>
      <c r="D70" s="24">
        <v>-8.273900621656615</v>
      </c>
      <c r="E70" s="24">
        <v>-13.48230443322391</v>
      </c>
      <c r="F70" s="60">
        <v>-0.0603</v>
      </c>
    </row>
    <row r="71" spans="2:6" ht="13.5">
      <c r="B71" s="27" t="s">
        <v>85</v>
      </c>
      <c r="C71" s="24">
        <v>28.098730288386108</v>
      </c>
      <c r="D71" s="24">
        <v>-4.536466206118142</v>
      </c>
      <c r="E71" s="24">
        <v>-12.886056391604733</v>
      </c>
      <c r="F71" s="60">
        <v>-0.0536</v>
      </c>
    </row>
    <row r="72" spans="2:6" ht="13.5">
      <c r="B72" s="27" t="s">
        <v>86</v>
      </c>
      <c r="C72" s="24">
        <v>32.049001204123996</v>
      </c>
      <c r="D72" s="24">
        <v>-5.631873320279751</v>
      </c>
      <c r="E72" s="24">
        <v>-12.756843663524675</v>
      </c>
      <c r="F72" s="60">
        <v>-0.0495</v>
      </c>
    </row>
    <row r="73" spans="2:6" ht="13.5">
      <c r="B73" s="27" t="s">
        <v>87</v>
      </c>
      <c r="C73" s="24">
        <v>30.029572278048253</v>
      </c>
      <c r="D73" s="24">
        <v>-13.250037819663321</v>
      </c>
      <c r="E73" s="24">
        <v>-15.381666422132842</v>
      </c>
      <c r="F73" s="60">
        <v>-0.0595</v>
      </c>
    </row>
    <row r="74" spans="2:6" ht="13.5">
      <c r="B74" s="27" t="s">
        <v>88</v>
      </c>
      <c r="C74" s="24">
        <v>32.25882376674736</v>
      </c>
      <c r="D74" s="24">
        <v>-12.726377658997656</v>
      </c>
      <c r="E74" s="24">
        <v>-15.500345307463226</v>
      </c>
      <c r="F74" s="60">
        <v>-0.0545</v>
      </c>
    </row>
    <row r="75" spans="2:6" ht="13.5">
      <c r="B75" s="27" t="s">
        <v>89</v>
      </c>
      <c r="C75" s="24">
        <v>33.05527579714252</v>
      </c>
      <c r="D75" s="24">
        <v>-9.31283487982887</v>
      </c>
      <c r="E75" s="24">
        <v>-13.94756764631194</v>
      </c>
      <c r="F75" s="60">
        <v>-0.0588</v>
      </c>
    </row>
    <row r="76" spans="2:6" ht="13.5">
      <c r="B76" s="27" t="s">
        <v>90</v>
      </c>
      <c r="C76" s="24">
        <v>35.64961748403176</v>
      </c>
      <c r="D76" s="24">
        <v>-9.076395485829785</v>
      </c>
      <c r="E76" s="24">
        <v>-14.089432370319537</v>
      </c>
      <c r="F76" s="60">
        <v>-0.0628</v>
      </c>
    </row>
    <row r="77" spans="2:6" ht="13.5">
      <c r="B77" s="27" t="s">
        <v>91</v>
      </c>
      <c r="C77" s="24">
        <v>33.174696204068866</v>
      </c>
      <c r="D77" s="24">
        <v>-14.432369919740493</v>
      </c>
      <c r="E77" s="24">
        <v>-16.786906726922712</v>
      </c>
      <c r="F77" s="60">
        <v>-0.0496</v>
      </c>
    </row>
    <row r="78" spans="2:6" ht="13.5">
      <c r="B78" s="27" t="s">
        <v>92</v>
      </c>
      <c r="C78" s="24">
        <v>35.2651081585659</v>
      </c>
      <c r="D78" s="24">
        <v>-12.568453671178968</v>
      </c>
      <c r="E78" s="24">
        <v>-16.116289458014435</v>
      </c>
      <c r="F78" s="60">
        <v>-0.0514</v>
      </c>
    </row>
    <row r="79" spans="2:6" ht="13.5">
      <c r="B79" s="27" t="s">
        <v>93</v>
      </c>
      <c r="C79" s="24">
        <v>32.949380983620685</v>
      </c>
      <c r="D79" s="24">
        <v>-16.69498970649044</v>
      </c>
      <c r="E79" s="24">
        <v>-18.38025603035721</v>
      </c>
      <c r="F79" s="60">
        <v>-0.051</v>
      </c>
    </row>
    <row r="80" spans="2:6" ht="13.5">
      <c r="B80" s="27" t="s">
        <v>94</v>
      </c>
      <c r="C80" s="24">
        <v>34.75032787264284</v>
      </c>
      <c r="D80" s="24">
        <v>-15.291728558835327</v>
      </c>
      <c r="E80" s="24">
        <v>-18.128549966391056</v>
      </c>
      <c r="F80" s="60">
        <v>-0.0408</v>
      </c>
    </row>
    <row r="81" spans="2:6" ht="13.5">
      <c r="B81" s="27" t="s">
        <v>95</v>
      </c>
      <c r="C81" s="24">
        <v>36.59108167220498</v>
      </c>
      <c r="D81" s="24">
        <v>-13.849578964987877</v>
      </c>
      <c r="E81" s="24">
        <v>-17.868761247328894</v>
      </c>
      <c r="F81" s="60">
        <v>-0.0477</v>
      </c>
    </row>
    <row r="82" spans="2:6" ht="13.5">
      <c r="B82" s="27" t="s">
        <v>96</v>
      </c>
      <c r="C82" s="24">
        <v>34.33824374581683</v>
      </c>
      <c r="D82" s="24">
        <v>-17.658925867028543</v>
      </c>
      <c r="E82" s="24">
        <v>-19.887936086867843</v>
      </c>
      <c r="F82" s="60">
        <v>-0.0471</v>
      </c>
    </row>
    <row r="83" spans="2:6" ht="13.5">
      <c r="B83" s="27" t="s">
        <v>97</v>
      </c>
      <c r="C83" s="24">
        <v>35.84199608849661</v>
      </c>
      <c r="D83" s="24">
        <v>-16.53270387369129</v>
      </c>
      <c r="E83" s="24">
        <v>-20.053092457943126</v>
      </c>
      <c r="F83" s="60">
        <v>-0.0453</v>
      </c>
    </row>
    <row r="84" spans="2:6" ht="13.5">
      <c r="B84" s="27" t="s">
        <v>98</v>
      </c>
      <c r="C84" s="24">
        <v>34.113939544077446</v>
      </c>
      <c r="D84" s="24">
        <v>-19.866739721215716</v>
      </c>
      <c r="E84" s="24">
        <v>-21.374805436719747</v>
      </c>
      <c r="F84" s="60">
        <v>-0.1169</v>
      </c>
    </row>
    <row r="85" spans="2:6" ht="13.5">
      <c r="B85" s="27" t="s">
        <v>99</v>
      </c>
      <c r="C85" s="24">
        <v>35.42759632051687</v>
      </c>
      <c r="D85" s="24">
        <v>-18.938695891020664</v>
      </c>
      <c r="E85" s="24">
        <v>-21.98756117811801</v>
      </c>
      <c r="F85" s="60">
        <v>-0.0968</v>
      </c>
    </row>
    <row r="86" spans="2:6" ht="13.5">
      <c r="B86" s="27" t="s">
        <v>100</v>
      </c>
      <c r="C86" s="24">
        <v>36.76909567851743</v>
      </c>
      <c r="D86" s="24">
        <v>-17.981438913902576</v>
      </c>
      <c r="E86" s="24">
        <v>-22.611573444589812</v>
      </c>
      <c r="F86" s="60">
        <v>-0.0683</v>
      </c>
    </row>
    <row r="87" spans="2:7" ht="13.5">
      <c r="B87" s="27" t="s">
        <v>101</v>
      </c>
      <c r="C87" s="24">
        <v>33.66494228192727</v>
      </c>
      <c r="D87" s="24">
        <v>-22.223099264226363</v>
      </c>
      <c r="E87" s="24">
        <v>-22.55984817307002</v>
      </c>
      <c r="F87" s="60">
        <v>-0.1332</v>
      </c>
      <c r="G87" s="24">
        <v>-0.013200000000000017</v>
      </c>
    </row>
    <row r="88" spans="2:6" ht="13.5">
      <c r="B88" s="27" t="s">
        <v>102</v>
      </c>
      <c r="C88" s="24">
        <v>34.850735317852866</v>
      </c>
      <c r="D88" s="24">
        <v>-21.30268634228096</v>
      </c>
      <c r="E88" s="24">
        <v>-23.614240511785805</v>
      </c>
      <c r="F88" s="60">
        <v>-0.1175</v>
      </c>
    </row>
    <row r="89" spans="2:6" ht="13.5">
      <c r="B89" s="27" t="s">
        <v>103</v>
      </c>
      <c r="C89" s="24">
        <v>36.01444326700244</v>
      </c>
      <c r="D89" s="24">
        <v>-20.39423145570789</v>
      </c>
      <c r="E89" s="24">
        <v>-24.65063620287366</v>
      </c>
      <c r="F89" s="60">
        <v>-0.1029</v>
      </c>
    </row>
    <row r="90" spans="2:6" ht="13.5">
      <c r="B90" s="27" t="s">
        <v>104</v>
      </c>
      <c r="C90" s="24">
        <v>37.19199058174104</v>
      </c>
      <c r="D90" s="24">
        <v>-19.47051314381206</v>
      </c>
      <c r="E90" s="24">
        <v>-25.69989867524427</v>
      </c>
      <c r="F90" s="60">
        <v>-0.0936</v>
      </c>
    </row>
    <row r="91" spans="2:7" ht="13.5">
      <c r="B91" s="27" t="s">
        <v>105</v>
      </c>
      <c r="C91" s="24">
        <v>34.07059088626361</v>
      </c>
      <c r="D91" s="24">
        <v>-23.171691859825657</v>
      </c>
      <c r="E91" s="24">
        <v>-24.2515512614092</v>
      </c>
      <c r="F91" s="60">
        <v>-0.1301</v>
      </c>
      <c r="G91" s="24">
        <v>-0.010099999999999998</v>
      </c>
    </row>
    <row r="92" spans="2:6" ht="13.5">
      <c r="B92" s="27" t="s">
        <v>106</v>
      </c>
      <c r="C92" s="24">
        <v>35.11162448156654</v>
      </c>
      <c r="D92" s="24">
        <v>-22.15781956472967</v>
      </c>
      <c r="E92" s="24">
        <v>-25.33967570795407</v>
      </c>
      <c r="F92" s="60">
        <v>-0.1109</v>
      </c>
    </row>
    <row r="93" spans="2:6" ht="13.5">
      <c r="B93" s="27" t="s">
        <v>107</v>
      </c>
      <c r="C93" s="24">
        <v>36.176247734962594</v>
      </c>
      <c r="D93" s="24">
        <v>-21.11976837726087</v>
      </c>
      <c r="E93" s="24">
        <v>-26.456229654668206</v>
      </c>
      <c r="F93" s="60">
        <v>-0.1025</v>
      </c>
    </row>
    <row r="94" spans="2:7" ht="13.5">
      <c r="B94" s="27" t="s">
        <v>108</v>
      </c>
      <c r="C94" s="24">
        <v>32.9233441486019</v>
      </c>
      <c r="D94" s="24">
        <v>-25.804149435467444</v>
      </c>
      <c r="E94" s="24">
        <v>-25.20564337180262</v>
      </c>
      <c r="F94" s="60">
        <v>-0.1344</v>
      </c>
      <c r="G94" s="24">
        <v>-0.014399999999999996</v>
      </c>
    </row>
    <row r="95" spans="2:7" ht="13.5">
      <c r="B95" s="27" t="s">
        <v>109</v>
      </c>
      <c r="C95" s="24">
        <v>34.00918416673114</v>
      </c>
      <c r="D95" s="24">
        <v>-24.484339153337928</v>
      </c>
      <c r="E95" s="24">
        <v>-26.275134560785816</v>
      </c>
      <c r="F95" s="60">
        <v>-0.135</v>
      </c>
      <c r="G95" s="24">
        <v>-0.015</v>
      </c>
    </row>
    <row r="96" spans="2:6" ht="13.5">
      <c r="B96" s="27" t="s">
        <v>110</v>
      </c>
      <c r="C96" s="24">
        <v>35.07664879340186</v>
      </c>
      <c r="D96" s="24">
        <v>-23.18684473058905</v>
      </c>
      <c r="E96" s="24">
        <v>-27.32677557099385</v>
      </c>
      <c r="F96" s="60">
        <v>-0.0824</v>
      </c>
    </row>
    <row r="97" spans="2:6" ht="13.5">
      <c r="B97" s="27" t="s">
        <v>111</v>
      </c>
      <c r="C97" s="24">
        <v>36.15836559807887</v>
      </c>
      <c r="D97" s="24">
        <v>-21.87238078273624</v>
      </c>
      <c r="E97" s="24">
        <v>-28.3937508932569</v>
      </c>
      <c r="F97" s="60">
        <v>-0.0969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39224.681238425925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 t="s">
        <v>59</v>
      </c>
      <c r="D11" s="78"/>
    </row>
    <row r="12" spans="2:4" ht="13.5">
      <c r="B12" s="4" t="s">
        <v>56</v>
      </c>
      <c r="C12" s="78" t="s">
        <v>60</v>
      </c>
      <c r="D12" s="78"/>
    </row>
    <row r="13" spans="2:8" ht="13.5">
      <c r="B13" s="69" t="s">
        <v>52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41</v>
      </c>
      <c r="D36" s="43">
        <v>0</v>
      </c>
      <c r="E36" s="43">
        <v>0</v>
      </c>
      <c r="F36" s="43">
        <v>41</v>
      </c>
      <c r="G36" s="44">
        <v>80.3921568627451</v>
      </c>
      <c r="H36" s="55"/>
    </row>
    <row r="37" spans="2:8" ht="13.5">
      <c r="B37" s="48" t="s">
        <v>39</v>
      </c>
      <c r="C37" s="43">
        <v>10</v>
      </c>
      <c r="D37" s="43"/>
      <c r="E37" s="43">
        <v>0</v>
      </c>
      <c r="F37" s="43">
        <v>10</v>
      </c>
      <c r="G37" s="44">
        <v>19.607843137254903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51</v>
      </c>
      <c r="D39" s="43">
        <v>0</v>
      </c>
      <c r="E39" s="43">
        <v>0</v>
      </c>
      <c r="F39" s="43">
        <v>51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0.1127040610865464</v>
      </c>
      <c r="D42" s="41">
        <v>0.0034430584665638975</v>
      </c>
      <c r="E42" s="41">
        <v>0.13564190813680455</v>
      </c>
      <c r="F42" s="50">
        <v>-0.040760677938615465</v>
      </c>
    </row>
    <row r="43" spans="2:6" ht="13.5">
      <c r="B43" s="48" t="s">
        <v>13</v>
      </c>
      <c r="C43" s="41">
        <v>-0.006122668197996006</v>
      </c>
      <c r="D43" s="41">
        <v>-0.10230705852280764</v>
      </c>
      <c r="E43" s="41">
        <v>0</v>
      </c>
      <c r="F43" s="50">
        <v>-0.1715</v>
      </c>
    </row>
    <row r="44" spans="2:6" ht="13.5">
      <c r="B44" s="48" t="s">
        <v>14</v>
      </c>
      <c r="C44" s="41">
        <v>0.11882672928454241</v>
      </c>
      <c r="D44" s="41">
        <v>0.10575011698937153</v>
      </c>
      <c r="E44" s="41">
        <v>0.13564190813680455</v>
      </c>
      <c r="F44" s="50">
        <v>0.13073932206138456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0.029766171971642698</v>
      </c>
      <c r="D46" s="41">
        <v>-0.039315241563476135</v>
      </c>
      <c r="E46" s="41">
        <v>0.058004840688568</v>
      </c>
      <c r="F46" s="50">
        <v>-0.08546862745098038</v>
      </c>
    </row>
    <row r="47" spans="2:6" ht="13.5">
      <c r="B47" s="48" t="s">
        <v>26</v>
      </c>
      <c r="C47" s="41">
        <v>0.04631199324665133</v>
      </c>
      <c r="D47" s="41">
        <v>0.04741093586742136</v>
      </c>
      <c r="E47" s="41">
        <v>0.06495237285679517</v>
      </c>
      <c r="F47" s="50">
        <v>0.09279767399041186</v>
      </c>
    </row>
    <row r="48" spans="2:6" ht="13.5">
      <c r="B48" s="48" t="s">
        <v>27</v>
      </c>
      <c r="C48" s="41">
        <v>0.03583226533621786</v>
      </c>
      <c r="D48" s="41">
        <v>0.026760993872479114</v>
      </c>
      <c r="E48" s="41">
        <v>0.029518370218398364</v>
      </c>
      <c r="F48" s="50">
        <v>0.03650515300719106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5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</v>
      </c>
      <c r="C1">
        <f>MAX(GaussDistr_1)-1</f>
        <v>8</v>
      </c>
      <c r="F1" t="s">
        <v>21</v>
      </c>
      <c r="G1">
        <v>51</v>
      </c>
    </row>
    <row r="2" spans="2:3" ht="12.75">
      <c r="B2">
        <v>-0.12</v>
      </c>
      <c r="C2">
        <f>MAX(GaussDistr_1)-1</f>
        <v>8</v>
      </c>
    </row>
    <row r="3" spans="1:16" ht="12.75">
      <c r="A3" t="str">
        <f>"-3s"</f>
        <v>-3s</v>
      </c>
      <c r="B3">
        <v>-0.19498408647255355</v>
      </c>
      <c r="C3">
        <f aca="true" t="shared" si="0" ref="C3:C33">NORMDIST(B3,AveDev3D_0,StandardDev3D_0,FALSE)*NumPoints_7*I3</f>
        <v>0.04520485380176771</v>
      </c>
      <c r="D3">
        <v>0</v>
      </c>
      <c r="F3" t="s">
        <v>17</v>
      </c>
      <c r="G3">
        <v>15</v>
      </c>
      <c r="I3">
        <f>B5-B4</f>
        <v>0.007301030601438219</v>
      </c>
      <c r="N3">
        <v>0</v>
      </c>
      <c r="O3">
        <v>-0.12</v>
      </c>
      <c r="P3">
        <v>-0.08546862745098038</v>
      </c>
    </row>
    <row r="4" spans="1:16" ht="12.75">
      <c r="B4">
        <v>-0.18768305587111536</v>
      </c>
      <c r="C4">
        <f t="shared" si="0"/>
        <v>0.08073760614639564</v>
      </c>
      <c r="D4">
        <v>0</v>
      </c>
      <c r="F4" t="s">
        <v>18</v>
      </c>
      <c r="G4">
        <v>5</v>
      </c>
      <c r="I4">
        <f>I3</f>
        <v>0.007301030601438219</v>
      </c>
      <c r="N4">
        <v>0</v>
      </c>
      <c r="O4">
        <v>-0.12</v>
      </c>
      <c r="P4">
        <v>-0.08546862745098038</v>
      </c>
    </row>
    <row r="5" spans="1:16" ht="12.75">
      <c r="B5">
        <v>-0.18038202526967714</v>
      </c>
      <c r="C5">
        <f t="shared" si="0"/>
        <v>0.13854628618359338</v>
      </c>
      <c r="D5">
        <v>0</v>
      </c>
      <c r="I5">
        <f>I4</f>
        <v>0.007301030601438219</v>
      </c>
      <c r="N5">
        <v>0</v>
      </c>
      <c r="O5">
        <v>-0.12</v>
      </c>
      <c r="P5">
        <v>-0.08546862745098038</v>
      </c>
    </row>
    <row r="6" spans="1:16" ht="12.75">
      <c r="B6">
        <v>-0.17308099466823892</v>
      </c>
      <c r="C6">
        <f t="shared" si="0"/>
        <v>0.22842420900739777</v>
      </c>
      <c r="D6">
        <v>1</v>
      </c>
      <c r="I6">
        <f aca="true" t="shared" si="1" ref="I6:I33">I5</f>
        <v>0.007301030601438219</v>
      </c>
      <c r="N6">
        <v>0</v>
      </c>
      <c r="O6">
        <v>-0.12</v>
      </c>
      <c r="P6">
        <v>-0.08546862745098038</v>
      </c>
    </row>
    <row r="7" spans="1:16" ht="12.75">
      <c r="B7">
        <v>-0.1657799640668007</v>
      </c>
      <c r="C7">
        <f t="shared" si="0"/>
        <v>0.36184084703156116</v>
      </c>
      <c r="D7">
        <v>1</v>
      </c>
      <c r="I7">
        <f t="shared" si="1"/>
        <v>0.007301030601438219</v>
      </c>
      <c r="N7">
        <v>0</v>
      </c>
      <c r="O7">
        <v>-0.12</v>
      </c>
      <c r="P7">
        <v>-0.08546862745098038</v>
      </c>
    </row>
    <row r="8" spans="1:16" ht="12.75">
      <c r="A8" t="str">
        <f>"-2s"</f>
        <v>-2s</v>
      </c>
      <c r="B8">
        <v>-0.15847893346536251</v>
      </c>
      <c r="C8">
        <f t="shared" si="0"/>
        <v>0.5507078584345181</v>
      </c>
      <c r="D8">
        <v>1</v>
      </c>
      <c r="I8">
        <f t="shared" si="1"/>
        <v>0.007301030601438219</v>
      </c>
      <c r="N8">
        <v>0</v>
      </c>
      <c r="O8">
        <v>-0.12</v>
      </c>
      <c r="P8">
        <v>-0.08546862745098038</v>
      </c>
    </row>
    <row r="9" spans="1:16" ht="12.75">
      <c r="B9">
        <v>-0.1511779028639243</v>
      </c>
      <c r="C9">
        <f t="shared" si="0"/>
        <v>0.8052916146691207</v>
      </c>
      <c r="D9">
        <v>1</v>
      </c>
      <c r="I9">
        <f t="shared" si="1"/>
        <v>0.007301030601438219</v>
      </c>
      <c r="N9">
        <v>0</v>
      </c>
      <c r="O9">
        <v>-0.12</v>
      </c>
      <c r="P9">
        <v>-0.08546862745098038</v>
      </c>
    </row>
    <row r="10" spans="1:16" ht="12.75">
      <c r="B10">
        <v>-0.14387687226248608</v>
      </c>
      <c r="C10">
        <f t="shared" si="0"/>
        <v>1.1313925137304477</v>
      </c>
      <c r="D10">
        <v>1</v>
      </c>
      <c r="I10">
        <f t="shared" si="1"/>
        <v>0.007301030601438219</v>
      </c>
      <c r="N10">
        <v>0</v>
      </c>
      <c r="O10">
        <v>-0.12</v>
      </c>
      <c r="P10">
        <v>-0.08546862745098038</v>
      </c>
    </row>
    <row r="11" spans="1:16" ht="12.75">
      <c r="B11">
        <v>-0.13657584166104786</v>
      </c>
      <c r="C11">
        <f t="shared" si="0"/>
        <v>1.5272201494845992</v>
      </c>
      <c r="D11">
        <v>5</v>
      </c>
      <c r="I11">
        <f t="shared" si="1"/>
        <v>0.007301030601438219</v>
      </c>
      <c r="N11">
        <v>0</v>
      </c>
      <c r="O11">
        <v>-0.12</v>
      </c>
      <c r="P11">
        <v>-0.08546862745098038</v>
      </c>
    </row>
    <row r="12" spans="1:16" ht="12.75">
      <c r="B12">
        <v>-0.12927481105960964</v>
      </c>
      <c r="C12">
        <f t="shared" si="0"/>
        <v>1.980697760828775</v>
      </c>
      <c r="D12">
        <v>0</v>
      </c>
      <c r="I12">
        <f t="shared" si="1"/>
        <v>0.007301030601438219</v>
      </c>
      <c r="N12">
        <v>0</v>
      </c>
      <c r="O12">
        <v>-0.12</v>
      </c>
      <c r="P12">
        <v>-0.08546862745098038</v>
      </c>
    </row>
    <row r="13" spans="1:16" ht="12.75">
      <c r="B13">
        <v>-0.12197378045817145</v>
      </c>
      <c r="C13">
        <f t="shared" si="0"/>
        <v>2.4681013900952635</v>
      </c>
      <c r="D13">
        <v>2</v>
      </c>
      <c r="I13">
        <f t="shared" si="1"/>
        <v>0.007301030601438219</v>
      </c>
      <c r="N13">
        <v>0</v>
      </c>
      <c r="O13">
        <v>-0.12</v>
      </c>
      <c r="P13">
        <v>-0.08546862745098038</v>
      </c>
    </row>
    <row r="14" spans="1:16" ht="12.75">
      <c r="B14">
        <v>-0.11467274985673323</v>
      </c>
      <c r="C14">
        <f t="shared" si="0"/>
        <v>2.9548538381671268</v>
      </c>
      <c r="D14">
        <v>2</v>
      </c>
      <c r="I14">
        <f t="shared" si="1"/>
        <v>0.007301030601438219</v>
      </c>
      <c r="N14">
        <v>0</v>
      </c>
      <c r="O14">
        <v>-0.12</v>
      </c>
      <c r="P14">
        <v>-0.08546862745098038</v>
      </c>
    </row>
    <row r="15" spans="1:16" ht="12.75">
      <c r="B15">
        <v>-0.10737171925529501</v>
      </c>
      <c r="C15">
        <f t="shared" si="0"/>
        <v>3.3988909494963595</v>
      </c>
      <c r="D15">
        <v>4</v>
      </c>
      <c r="I15">
        <f t="shared" si="1"/>
        <v>0.007301030601438219</v>
      </c>
      <c r="N15">
        <v>0</v>
      </c>
      <c r="O15">
        <v>-0.12</v>
      </c>
      <c r="P15">
        <v>-0.08546862745098038</v>
      </c>
    </row>
    <row r="16" spans="1:16" ht="12.75">
      <c r="B16">
        <v>-0.1000706886538568</v>
      </c>
      <c r="C16">
        <f t="shared" si="0"/>
        <v>3.7563554310939007</v>
      </c>
      <c r="D16">
        <v>4</v>
      </c>
      <c r="I16">
        <f t="shared" si="1"/>
        <v>0.007301030601438219</v>
      </c>
      <c r="N16">
        <v>0</v>
      </c>
      <c r="O16">
        <v>-0.12</v>
      </c>
      <c r="P16">
        <v>-0.08546862745098038</v>
      </c>
    </row>
    <row r="17" spans="1:16" ht="12.75">
      <c r="B17">
        <v>-0.0927696580524186</v>
      </c>
      <c r="C17">
        <f t="shared" si="0"/>
        <v>3.988635478549653</v>
      </c>
      <c r="D17">
        <v>0</v>
      </c>
      <c r="I17">
        <f t="shared" si="1"/>
        <v>0.007301030601438219</v>
      </c>
      <c r="N17">
        <v>0</v>
      </c>
      <c r="O17">
        <v>-0.12</v>
      </c>
      <c r="P17">
        <v>-0.08546862745098038</v>
      </c>
    </row>
    <row r="18" spans="1:16" ht="12.75">
      <c r="A18" t="str">
        <f>"0"</f>
        <v>0</v>
      </c>
      <c r="B18">
        <v>-0.08546862745098038</v>
      </c>
      <c r="C18">
        <f t="shared" si="0"/>
        <v>4.069211260094617</v>
      </c>
      <c r="D18">
        <v>2</v>
      </c>
      <c r="I18">
        <f t="shared" si="1"/>
        <v>0.007301030601438219</v>
      </c>
      <c r="N18">
        <v>0</v>
      </c>
      <c r="O18">
        <v>-0.12</v>
      </c>
      <c r="P18">
        <v>-0.08546862745098038</v>
      </c>
    </row>
    <row r="19" spans="1:16" ht="12.75">
      <c r="B19">
        <v>-0.07816759684954216</v>
      </c>
      <c r="C19">
        <f t="shared" si="0"/>
        <v>3.988635478549653</v>
      </c>
      <c r="D19">
        <v>1</v>
      </c>
      <c r="I19">
        <f t="shared" si="1"/>
        <v>0.007301030601438219</v>
      </c>
      <c r="N19">
        <v>0</v>
      </c>
      <c r="O19">
        <v>-0.12</v>
      </c>
      <c r="P19">
        <v>-0.08546862745098038</v>
      </c>
    </row>
    <row r="20" spans="1:16" ht="12.75">
      <c r="B20">
        <v>-0.07086656624810396</v>
      </c>
      <c r="C20">
        <f t="shared" si="0"/>
        <v>3.7563554310939007</v>
      </c>
      <c r="D20">
        <v>3</v>
      </c>
      <c r="I20">
        <f t="shared" si="1"/>
        <v>0.007301030601438219</v>
      </c>
      <c r="N20">
        <v>0</v>
      </c>
      <c r="O20">
        <v>-0.12</v>
      </c>
      <c r="P20">
        <v>-0.08546862745098038</v>
      </c>
    </row>
    <row r="21" spans="1:16" ht="12.75">
      <c r="B21">
        <v>-0.06356553564666576</v>
      </c>
      <c r="C21">
        <f t="shared" si="0"/>
        <v>3.3988909494963595</v>
      </c>
      <c r="D21">
        <v>9</v>
      </c>
      <c r="I21">
        <f t="shared" si="1"/>
        <v>0.007301030601438219</v>
      </c>
      <c r="N21">
        <v>0</v>
      </c>
      <c r="O21">
        <v>-0.12</v>
      </c>
      <c r="P21">
        <v>-0.08546862745098038</v>
      </c>
    </row>
    <row r="22" spans="1:16" ht="12.75">
      <c r="B22">
        <v>-0.056264505045227536</v>
      </c>
      <c r="C22">
        <f t="shared" si="0"/>
        <v>2.9548538381671268</v>
      </c>
      <c r="D22">
        <v>7</v>
      </c>
      <c r="I22">
        <f t="shared" si="1"/>
        <v>0.007301030601438219</v>
      </c>
      <c r="N22">
        <v>0</v>
      </c>
      <c r="O22">
        <v>-0.12</v>
      </c>
      <c r="P22">
        <v>-0.08546862745098038</v>
      </c>
    </row>
    <row r="23" spans="1:16" ht="12.75">
      <c r="B23">
        <v>-0.048963474443789325</v>
      </c>
      <c r="C23">
        <f t="shared" si="0"/>
        <v>2.4681013900952644</v>
      </c>
      <c r="D23">
        <v>6</v>
      </c>
      <c r="I23">
        <f t="shared" si="1"/>
        <v>0.007301030601438219</v>
      </c>
      <c r="N23">
        <v>0</v>
      </c>
      <c r="O23">
        <v>-0.12</v>
      </c>
      <c r="P23">
        <v>-0.08546862745098038</v>
      </c>
    </row>
    <row r="24" spans="1:16" ht="12.75">
      <c r="B24">
        <v>-0.04166244384235111</v>
      </c>
      <c r="C24">
        <f t="shared" si="0"/>
        <v>1.9806977608287741</v>
      </c>
      <c r="D24">
        <v>1</v>
      </c>
      <c r="I24">
        <f t="shared" si="1"/>
        <v>0.007301030601438219</v>
      </c>
      <c r="N24">
        <v>0</v>
      </c>
      <c r="O24">
        <v>-0.12</v>
      </c>
      <c r="P24">
        <v>-0.08546862745098038</v>
      </c>
    </row>
    <row r="25" spans="1:16" ht="12.75">
      <c r="B25">
        <v>-0.034361413240912894</v>
      </c>
      <c r="C25">
        <f t="shared" si="0"/>
        <v>1.5272201494845987</v>
      </c>
      <c r="D25">
        <v>0</v>
      </c>
      <c r="I25">
        <f t="shared" si="1"/>
        <v>0.007301030601438219</v>
      </c>
      <c r="N25">
        <v>0</v>
      </c>
      <c r="O25">
        <v>-0.12</v>
      </c>
      <c r="P25">
        <v>-0.08546862745098038</v>
      </c>
    </row>
    <row r="26" spans="1:16" ht="12.75">
      <c r="B26">
        <v>-0.02706038263947469</v>
      </c>
      <c r="C26">
        <f t="shared" si="0"/>
        <v>1.1313925137304477</v>
      </c>
      <c r="D26">
        <v>0</v>
      </c>
      <c r="I26">
        <f t="shared" si="1"/>
        <v>0.007301030601438219</v>
      </c>
      <c r="N26">
        <v>0</v>
      </c>
      <c r="O26">
        <v>-0.12</v>
      </c>
      <c r="P26">
        <v>-0.08546862745098038</v>
      </c>
    </row>
    <row r="27" spans="1:16" ht="12.75">
      <c r="B27">
        <v>-0.019759352038036485</v>
      </c>
      <c r="C27">
        <f t="shared" si="0"/>
        <v>0.8052916146691214</v>
      </c>
      <c r="D27">
        <v>0</v>
      </c>
      <c r="I27">
        <f t="shared" si="1"/>
        <v>0.007301030601438219</v>
      </c>
      <c r="N27">
        <v>0</v>
      </c>
      <c r="O27">
        <v>-0.12</v>
      </c>
      <c r="P27">
        <v>-0.08546862745098038</v>
      </c>
    </row>
    <row r="28" spans="1:16" ht="12.75">
      <c r="A28" t="str">
        <f>"2s"</f>
        <v>2s</v>
      </c>
      <c r="B28">
        <v>-0.012458321436598266</v>
      </c>
      <c r="C28">
        <f t="shared" si="0"/>
        <v>0.5507078584345186</v>
      </c>
      <c r="D28">
        <v>0</v>
      </c>
      <c r="I28">
        <f t="shared" si="1"/>
        <v>0.007301030601438219</v>
      </c>
      <c r="N28">
        <v>0</v>
      </c>
      <c r="O28">
        <v>-0.12</v>
      </c>
      <c r="P28">
        <v>-0.08546862745098038</v>
      </c>
    </row>
    <row r="29" spans="1:16" ht="12.75">
      <c r="B29">
        <v>-0.005157290835160061</v>
      </c>
      <c r="C29">
        <f t="shared" si="0"/>
        <v>0.36184084703156116</v>
      </c>
      <c r="D29">
        <v>0</v>
      </c>
      <c r="I29">
        <f t="shared" si="1"/>
        <v>0.007301030601438219</v>
      </c>
      <c r="N29">
        <v>0</v>
      </c>
      <c r="O29">
        <v>-0.12</v>
      </c>
      <c r="P29">
        <v>-0.08546862745098038</v>
      </c>
    </row>
    <row r="30" spans="1:16" ht="12.75">
      <c r="B30">
        <v>0.0021437397662781577</v>
      </c>
      <c r="C30">
        <f t="shared" si="0"/>
        <v>0.22842420900739777</v>
      </c>
      <c r="D30">
        <v>0</v>
      </c>
      <c r="I30">
        <f t="shared" si="1"/>
        <v>0.007301030601438219</v>
      </c>
      <c r="N30">
        <v>0</v>
      </c>
      <c r="O30">
        <v>-0.12</v>
      </c>
      <c r="P30">
        <v>-0.08546862745098038</v>
      </c>
    </row>
    <row r="31" spans="1:16" ht="12.75">
      <c r="B31">
        <v>0.009444770367716376</v>
      </c>
      <c r="C31">
        <f t="shared" si="0"/>
        <v>0.13854628618359338</v>
      </c>
      <c r="D31">
        <v>0</v>
      </c>
      <c r="I31">
        <f t="shared" si="1"/>
        <v>0.007301030601438219</v>
      </c>
      <c r="N31">
        <v>0</v>
      </c>
      <c r="O31">
        <v>-0.12</v>
      </c>
      <c r="P31">
        <v>-0.08546862745098038</v>
      </c>
    </row>
    <row r="32" spans="1:16" ht="12.75">
      <c r="B32">
        <v>0.016745800969154595</v>
      </c>
      <c r="C32">
        <f t="shared" si="0"/>
        <v>0.08073760614639564</v>
      </c>
      <c r="D32">
        <v>0</v>
      </c>
      <c r="I32">
        <f t="shared" si="1"/>
        <v>0.007301030601438219</v>
      </c>
      <c r="N32">
        <v>0</v>
      </c>
      <c r="O32">
        <v>-0.12</v>
      </c>
      <c r="P32">
        <v>-0.08546862745098038</v>
      </c>
    </row>
    <row r="33" spans="1:16" ht="12.75">
      <c r="A33" t="str">
        <f>"3s"</f>
        <v>3s</v>
      </c>
      <c r="B33">
        <v>0.0240468315705928</v>
      </c>
      <c r="C33">
        <f t="shared" si="0"/>
        <v>0.04520485380176767</v>
      </c>
      <c r="D33">
        <v>0</v>
      </c>
      <c r="I33">
        <f t="shared" si="1"/>
        <v>0.007301030601438219</v>
      </c>
      <c r="N33">
        <v>0</v>
      </c>
      <c r="O33">
        <v>-0.12</v>
      </c>
      <c r="P33">
        <v>-0.08546862745098038</v>
      </c>
    </row>
    <row r="34" spans="14:16" ht="12.75">
      <c r="N34">
        <v>0</v>
      </c>
      <c r="O34">
        <v>-0.12</v>
      </c>
      <c r="P34">
        <v>-0.08546862745098038</v>
      </c>
    </row>
    <row r="35" spans="14:16" ht="12.75">
      <c r="N35">
        <v>0</v>
      </c>
      <c r="O35">
        <v>-0.12</v>
      </c>
      <c r="P35">
        <v>-0.08546862745098038</v>
      </c>
    </row>
    <row r="36" spans="14:16" ht="12.75">
      <c r="N36">
        <v>0</v>
      </c>
      <c r="O36">
        <v>-0.12</v>
      </c>
      <c r="P36">
        <v>-0.08546862745098038</v>
      </c>
    </row>
    <row r="37" spans="14:16" ht="12.75">
      <c r="N37">
        <v>0</v>
      </c>
      <c r="O37">
        <v>-0.12</v>
      </c>
      <c r="P37">
        <v>-0.08546862745098038</v>
      </c>
    </row>
    <row r="38" spans="14:16" ht="12.75">
      <c r="N38">
        <v>0</v>
      </c>
      <c r="O38">
        <v>-0.12</v>
      </c>
      <c r="P38">
        <v>-0.08546862745098038</v>
      </c>
    </row>
    <row r="39" spans="14:16" ht="12.75">
      <c r="N39">
        <v>0</v>
      </c>
      <c r="O39">
        <v>-0.12</v>
      </c>
      <c r="P39">
        <v>-0.08546862745098038</v>
      </c>
    </row>
    <row r="40" spans="14:16" ht="12.75">
      <c r="N40">
        <v>0</v>
      </c>
      <c r="O40">
        <v>-0.12</v>
      </c>
      <c r="P40">
        <v>-0.08546862745098038</v>
      </c>
    </row>
    <row r="41" spans="14:16" ht="12.75">
      <c r="N41">
        <v>0</v>
      </c>
      <c r="O41">
        <v>-0.12</v>
      </c>
      <c r="P41">
        <v>-0.08546862745098038</v>
      </c>
    </row>
    <row r="42" spans="14:16" ht="12.75">
      <c r="N42">
        <v>0</v>
      </c>
      <c r="O42">
        <v>-0.12</v>
      </c>
      <c r="P42">
        <v>-0.08546862745098038</v>
      </c>
    </row>
    <row r="43" spans="14:16" ht="12.75">
      <c r="N43">
        <v>0</v>
      </c>
      <c r="O43">
        <v>-0.12</v>
      </c>
      <c r="P43">
        <v>-0.08546862745098038</v>
      </c>
    </row>
    <row r="44" spans="14:16" ht="12.75">
      <c r="N44">
        <v>0</v>
      </c>
      <c r="O44">
        <v>-0.12</v>
      </c>
      <c r="P44">
        <v>-0.08546862745098038</v>
      </c>
    </row>
    <row r="45" spans="14:16" ht="12.75">
      <c r="N45">
        <v>0</v>
      </c>
      <c r="O45">
        <v>-0.12</v>
      </c>
      <c r="P45">
        <v>-0.08546862745098038</v>
      </c>
    </row>
    <row r="46" spans="14:16" ht="12.75">
      <c r="N46">
        <v>0</v>
      </c>
      <c r="O46">
        <v>-0.12</v>
      </c>
      <c r="P46">
        <v>-0.08546862745098038</v>
      </c>
    </row>
    <row r="47" spans="14:16" ht="12.75">
      <c r="N47">
        <v>0</v>
      </c>
      <c r="O47">
        <v>-0.12</v>
      </c>
      <c r="P47">
        <v>-0.08546862745098038</v>
      </c>
    </row>
    <row r="48" spans="14:16" ht="12.75">
      <c r="N48">
        <v>0</v>
      </c>
      <c r="O48">
        <v>-0.12</v>
      </c>
      <c r="P48">
        <v>-0.08546862745098038</v>
      </c>
    </row>
    <row r="49" spans="14:16" ht="12.75">
      <c r="N49">
        <v>0</v>
      </c>
      <c r="O49">
        <v>-0.12</v>
      </c>
      <c r="P49">
        <v>-0.08546862745098038</v>
      </c>
    </row>
    <row r="50" spans="14:16" ht="12.75">
      <c r="N50">
        <v>0</v>
      </c>
      <c r="O50">
        <v>-0.12</v>
      </c>
      <c r="P50">
        <v>-0.08546862745098038</v>
      </c>
    </row>
    <row r="51" spans="14:16" ht="12.75">
      <c r="N51">
        <v>0</v>
      </c>
      <c r="O51">
        <v>-0.12</v>
      </c>
      <c r="P51">
        <v>-0.08546862745098038</v>
      </c>
    </row>
    <row r="52" spans="14:16" ht="12.75">
      <c r="N52">
        <v>0</v>
      </c>
      <c r="O52">
        <v>-0.12</v>
      </c>
      <c r="P52">
        <v>-0.08546862745098038</v>
      </c>
    </row>
    <row r="53" spans="14:16" ht="12.75">
      <c r="N53">
        <v>0</v>
      </c>
      <c r="O53">
        <v>-0.12</v>
      </c>
      <c r="P53">
        <v>-0.08546862745098038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2006-12-15T14:38:26Z</cp:lastPrinted>
  <dcterms:created xsi:type="dcterms:W3CDTF">2004-07-06T03:38:11Z</dcterms:created>
  <dcterms:modified xsi:type="dcterms:W3CDTF">2007-05-23T14:06:06Z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