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<sst xmlns="http://schemas.openxmlformats.org/spreadsheetml/2006/main" count="333" uniqueCount="102">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</sst>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1"/>
        <c:majorTickMark val="out"/>
        <c:minorTickMark val="none"/>
        <c:tickLblPos val="nextTo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355186"/>
        <c:axId val="620878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919388"/>
        <c:axId val="63056765"/>
      </c:scatterChart>
      <c:val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7811"/>
        <c:crosses val="max"/>
        <c:crossBetween val="midCat"/>
        <c:dispUnits/>
      </c:valAx>
      <c:valAx>
        <c:axId val="6208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5186"/>
        <c:crosses val="max"/>
        <c:crossBetween val="midCat"/>
        <c:dispUnits/>
      </c:valAx>
      <c:valAx>
        <c:axId val="21919388"/>
        <c:scaling>
          <c:orientation val="minMax"/>
        </c:scaling>
        <c:axPos val="b"/>
        <c:delete val="1"/>
        <c:majorTickMark val="in"/>
        <c:minorTickMark val="none"/>
        <c:tickLblPos val="nextTo"/>
        <c:crossAx val="63056765"/>
        <c:crosses val="max"/>
        <c:crossBetween val="midCat"/>
        <c:dispUnits/>
      </c:valAx>
      <c:valAx>
        <c:axId val="63056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193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39712442"/>
        <c:axId val="218676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0.04077300538982978</c:v>
                </c:pt>
                <c:pt idx="1">
                  <c:v>0.07282215456341574</c:v>
                </c:pt>
                <c:pt idx="2">
                  <c:v>0.12496331694990792</c:v>
                </c:pt>
                <c:pt idx="3">
                  <c:v>0.20602967871255495</c:v>
                </c:pt>
                <c:pt idx="4">
                  <c:v>0.3263662541853296</c:v>
                </c:pt>
                <c:pt idx="5">
                  <c:v>0.4967168919213304</c:v>
                </c:pt>
                <c:pt idx="6">
                  <c:v>0.7263414563682276</c:v>
                </c:pt>
                <c:pt idx="7">
                  <c:v>1.020471679050993</c:v>
                </c:pt>
                <c:pt idx="8">
                  <c:v>1.377492683848855</c:v>
                </c:pt>
                <c:pt idx="9">
                  <c:v>1.786511705845562</c:v>
                </c:pt>
                <c:pt idx="10">
                  <c:v>2.2261306655761226</c:v>
                </c:pt>
                <c:pt idx="11">
                  <c:v>2.6651622854056454</c:v>
                </c:pt>
                <c:pt idx="12">
                  <c:v>3.065666346604562</c:v>
                </c:pt>
                <c:pt idx="13">
                  <c:v>3.38808529079058</c:v>
                </c:pt>
                <c:pt idx="14">
                  <c:v>3.5975927845742</c:v>
                </c:pt>
                <c:pt idx="15">
                  <c:v>3.670268979693187</c:v>
                </c:pt>
                <c:pt idx="16">
                  <c:v>3.5975927845742</c:v>
                </c:pt>
                <c:pt idx="17">
                  <c:v>3.38808529079058</c:v>
                </c:pt>
                <c:pt idx="18">
                  <c:v>3.065666346604562</c:v>
                </c:pt>
                <c:pt idx="19">
                  <c:v>2.6651622854056454</c:v>
                </c:pt>
                <c:pt idx="20">
                  <c:v>2.226130665576122</c:v>
                </c:pt>
                <c:pt idx="21">
                  <c:v>1.786511705845562</c:v>
                </c:pt>
                <c:pt idx="22">
                  <c:v>1.377492683848855</c:v>
                </c:pt>
                <c:pt idx="23">
                  <c:v>1.020471679050993</c:v>
                </c:pt>
                <c:pt idx="24">
                  <c:v>0.7263414563682276</c:v>
                </c:pt>
                <c:pt idx="25">
                  <c:v>0.49671689192133056</c:v>
                </c:pt>
                <c:pt idx="26">
                  <c:v>0.3263662541853296</c:v>
                </c:pt>
                <c:pt idx="27">
                  <c:v>0.20602967871255495</c:v>
                </c:pt>
                <c:pt idx="28">
                  <c:v>0.12496331694990792</c:v>
                </c:pt>
                <c:pt idx="29">
                  <c:v>0.07282215456341574</c:v>
                </c:pt>
                <c:pt idx="30">
                  <c:v>0.04077300538982978</c:v>
                </c:pt>
              </c:numCache>
            </c:numRef>
          </c:val>
          <c:smooth val="0"/>
        </c:ser>
        <c:axId val="62591204"/>
        <c:axId val="26449925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867659"/>
        <c:crosses val="autoZero"/>
        <c:auto val="0"/>
        <c:lblOffset val="100"/>
        <c:tickLblSkip val="1"/>
        <c:noMultiLvlLbl val="0"/>
      </c:catAx>
      <c:valAx>
        <c:axId val="21867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12442"/>
        <c:crossesAt val="1"/>
        <c:crossBetween val="between"/>
        <c:dispUnits/>
      </c:valAx>
      <c:catAx>
        <c:axId val="62591204"/>
        <c:scaling>
          <c:orientation val="minMax"/>
        </c:scaling>
        <c:axPos val="b"/>
        <c:delete val="1"/>
        <c:majorTickMark val="in"/>
        <c:minorTickMark val="none"/>
        <c:tickLblPos val="nextTo"/>
        <c:crossAx val="26449925"/>
        <c:crosses val="autoZero"/>
        <c:auto val="0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</c:ser>
        <c:axId val="36722734"/>
        <c:axId val="62069151"/>
      </c:areaChart>
      <c:catAx>
        <c:axId val="36722734"/>
        <c:scaling>
          <c:orientation val="minMax"/>
        </c:scaling>
        <c:axPos val="b"/>
        <c:delete val="1"/>
        <c:majorTickMark val="out"/>
        <c:minorTickMark val="none"/>
        <c:tickLblPos val="nextTo"/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751448"/>
        <c:axId val="615453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036834"/>
        <c:axId val="19113779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545305"/>
        <c:crosses val="autoZero"/>
        <c:auto val="0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51448"/>
        <c:crossesAt val="1"/>
        <c:crossBetween val="between"/>
        <c:dispUnits/>
      </c:valAx>
      <c:catAx>
        <c:axId val="17036834"/>
        <c:scaling>
          <c:orientation val="minMax"/>
        </c:scaling>
        <c:axPos val="b"/>
        <c:delete val="1"/>
        <c:majorTickMark val="in"/>
        <c:minorTickMark val="none"/>
        <c:tickLblPos val="nextTo"/>
        <c:crossAx val="19113779"/>
        <c:crosses val="autoZero"/>
        <c:auto val="0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036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1"/>
        </c:ser>
        <c:axId val="37806284"/>
        <c:axId val="4712237"/>
      </c:lineChart>
      <c:catAx>
        <c:axId val="378062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0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06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410134"/>
        <c:axId val="461468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668800"/>
        <c:axId val="4691033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146887"/>
        <c:crosses val="autoZero"/>
        <c:auto val="0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10134"/>
        <c:crossesAt val="1"/>
        <c:crossBetween val="between"/>
        <c:dispUnits/>
      </c:valAx>
      <c:catAx>
        <c:axId val="12668800"/>
        <c:scaling>
          <c:orientation val="minMax"/>
        </c:scaling>
        <c:axPos val="b"/>
        <c:delete val="1"/>
        <c:majorTickMark val="in"/>
        <c:minorTickMark val="none"/>
        <c:tickLblPos val="nextTo"/>
        <c:crossAx val="46910337"/>
        <c:crosses val="autoZero"/>
        <c:auto val="0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</c:f>
              <c:numCache>
                <c:ptCount val="4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</c:f>
              <c:numCache>
                <c:ptCount val="4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</c:f>
              <c:numCache>
                <c:ptCount val="46"/>
                <c:pt idx="0">
                  <c:v>-0.02799130434782608</c:v>
                </c:pt>
                <c:pt idx="1">
                  <c:v>-0.02799130434782608</c:v>
                </c:pt>
                <c:pt idx="2">
                  <c:v>-0.02799130434782608</c:v>
                </c:pt>
                <c:pt idx="3">
                  <c:v>-0.02799130434782608</c:v>
                </c:pt>
                <c:pt idx="4">
                  <c:v>-0.02799130434782608</c:v>
                </c:pt>
                <c:pt idx="5">
                  <c:v>-0.02799130434782608</c:v>
                </c:pt>
                <c:pt idx="6">
                  <c:v>-0.02799130434782608</c:v>
                </c:pt>
                <c:pt idx="7">
                  <c:v>-0.02799130434782608</c:v>
                </c:pt>
                <c:pt idx="8">
                  <c:v>-0.02799130434782608</c:v>
                </c:pt>
                <c:pt idx="9">
                  <c:v>-0.02799130434782608</c:v>
                </c:pt>
                <c:pt idx="10">
                  <c:v>-0.02799130434782608</c:v>
                </c:pt>
                <c:pt idx="11">
                  <c:v>-0.02799130434782608</c:v>
                </c:pt>
                <c:pt idx="12">
                  <c:v>-0.02799130434782608</c:v>
                </c:pt>
                <c:pt idx="13">
                  <c:v>-0.02799130434782608</c:v>
                </c:pt>
                <c:pt idx="14">
                  <c:v>-0.02799130434782608</c:v>
                </c:pt>
                <c:pt idx="15">
                  <c:v>-0.02799130434782608</c:v>
                </c:pt>
                <c:pt idx="16">
                  <c:v>-0.02799130434782608</c:v>
                </c:pt>
                <c:pt idx="17">
                  <c:v>-0.02799130434782608</c:v>
                </c:pt>
                <c:pt idx="18">
                  <c:v>-0.02799130434782608</c:v>
                </c:pt>
                <c:pt idx="19">
                  <c:v>-0.02799130434782608</c:v>
                </c:pt>
                <c:pt idx="20">
                  <c:v>-0.02799130434782608</c:v>
                </c:pt>
                <c:pt idx="21">
                  <c:v>-0.02799130434782608</c:v>
                </c:pt>
                <c:pt idx="22">
                  <c:v>-0.02799130434782608</c:v>
                </c:pt>
                <c:pt idx="23">
                  <c:v>-0.02799130434782608</c:v>
                </c:pt>
                <c:pt idx="24">
                  <c:v>-0.02799130434782608</c:v>
                </c:pt>
                <c:pt idx="25">
                  <c:v>-0.02799130434782608</c:v>
                </c:pt>
                <c:pt idx="26">
                  <c:v>-0.02799130434782608</c:v>
                </c:pt>
                <c:pt idx="27">
                  <c:v>-0.02799130434782608</c:v>
                </c:pt>
                <c:pt idx="28">
                  <c:v>-0.02799130434782608</c:v>
                </c:pt>
                <c:pt idx="29">
                  <c:v>-0.02799130434782608</c:v>
                </c:pt>
                <c:pt idx="30">
                  <c:v>-0.02799130434782608</c:v>
                </c:pt>
                <c:pt idx="31">
                  <c:v>-0.02799130434782608</c:v>
                </c:pt>
                <c:pt idx="32">
                  <c:v>-0.02799130434782608</c:v>
                </c:pt>
                <c:pt idx="33">
                  <c:v>-0.02799130434782608</c:v>
                </c:pt>
                <c:pt idx="34">
                  <c:v>-0.02799130434782608</c:v>
                </c:pt>
                <c:pt idx="35">
                  <c:v>-0.02799130434782608</c:v>
                </c:pt>
                <c:pt idx="36">
                  <c:v>-0.02799130434782608</c:v>
                </c:pt>
                <c:pt idx="37">
                  <c:v>-0.02799130434782608</c:v>
                </c:pt>
                <c:pt idx="38">
                  <c:v>-0.02799130434782608</c:v>
                </c:pt>
                <c:pt idx="39">
                  <c:v>-0.02799130434782608</c:v>
                </c:pt>
                <c:pt idx="40">
                  <c:v>-0.02799130434782608</c:v>
                </c:pt>
                <c:pt idx="41">
                  <c:v>-0.02799130434782608</c:v>
                </c:pt>
                <c:pt idx="42">
                  <c:v>-0.02799130434782608</c:v>
                </c:pt>
                <c:pt idx="43">
                  <c:v>-0.02799130434782608</c:v>
                </c:pt>
                <c:pt idx="44">
                  <c:v>-0.02799130434782608</c:v>
                </c:pt>
                <c:pt idx="45">
                  <c:v>-0.02799130434782608</c:v>
                </c:pt>
              </c:numCache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53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223988"/>
        <c:axId val="174715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026430"/>
        <c:axId val="5911279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71573"/>
        <c:crosses val="autoZero"/>
        <c:auto val="0"/>
        <c:lblOffset val="100"/>
        <c:tickLblSkip val="1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23988"/>
        <c:crossesAt val="1"/>
        <c:crossBetween val="between"/>
        <c:dispUnits/>
      </c:valAx>
      <c:catAx>
        <c:axId val="23026430"/>
        <c:scaling>
          <c:orientation val="minMax"/>
        </c:scaling>
        <c:axPos val="b"/>
        <c:delete val="1"/>
        <c:majorTickMark val="in"/>
        <c:minorTickMark val="none"/>
        <c:tickLblPos val="nextTo"/>
        <c:crossAx val="5911279"/>
        <c:crosses val="autoZero"/>
        <c:auto val="0"/>
        <c:lblOffset val="100"/>
        <c:tickLblSkip val="1"/>
        <c:noMultiLvlLbl val="0"/>
      </c:catAx>
      <c:valAx>
        <c:axId val="59112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201512"/>
        <c:axId val="9051561"/>
      </c:scatterChart>
      <c:val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max"/>
        <c:crossBetween val="midCat"/>
        <c:dispUnits/>
      </c:val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92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0.851562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39209.43728009259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-0.02799130434782608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0.3418</v>
      </c>
      <c r="H8" s="5"/>
    </row>
    <row r="9" spans="5:8" ht="13.5">
      <c r="E9" s="64" t="s">
        <v>13</v>
      </c>
      <c r="F9" s="64"/>
      <c r="G9" s="35">
        <v>-0.2162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0.558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33</v>
      </c>
      <c r="L12" s="44">
        <v>0</v>
      </c>
      <c r="M12" s="44">
        <v>11</v>
      </c>
      <c r="N12" s="44">
        <v>44</v>
      </c>
      <c r="O12" s="45">
        <v>95.65217391304348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</v>
      </c>
      <c r="N13" s="44">
        <v>2</v>
      </c>
      <c r="O13" s="45">
        <v>4.3478260869565215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33</v>
      </c>
      <c r="L15" s="44">
        <v>0</v>
      </c>
      <c r="M15" s="44">
        <v>13</v>
      </c>
      <c r="N15" s="44">
        <v>46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0.12430347982368772</v>
      </c>
      <c r="L18" s="42">
        <v>0.2634056541715708</v>
      </c>
      <c r="M18" s="42">
        <v>0.19849638558385152</v>
      </c>
      <c r="N18" s="51">
        <v>0.3418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-0.08956947566430529</v>
      </c>
      <c r="L19" s="42">
        <v>-0.11327120139944213</v>
      </c>
      <c r="M19" s="42">
        <v>-0.30338415504807337</v>
      </c>
      <c r="N19" s="51">
        <v>-0.2162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0.213872955487993</v>
      </c>
      <c r="L20" s="42">
        <v>0.37667685557101294</v>
      </c>
      <c r="M20" s="42">
        <v>0.5018805406319249</v>
      </c>
      <c r="N20" s="51">
        <v>0.558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0.02355231679120131</v>
      </c>
      <c r="L22" s="42">
        <v>0.006700671125483815</v>
      </c>
      <c r="M22" s="42">
        <v>-0.03658981958351183</v>
      </c>
      <c r="N22" s="51">
        <v>-0.02799130434782608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0.05173053469162921</v>
      </c>
      <c r="L23" s="42">
        <v>0.06068074957340838</v>
      </c>
      <c r="M23" s="42">
        <v>0.09017133985352596</v>
      </c>
      <c r="N23" s="51">
        <v>0.12037056168039027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0.046566913215630425</v>
      </c>
      <c r="L24" s="42">
        <v>0.06097607932841009</v>
      </c>
      <c r="M24" s="42">
        <v>0.08332460743061869</v>
      </c>
      <c r="N24" s="51">
        <v>0.11836187604327288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80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10.164591</v>
      </c>
      <c r="D47" s="24">
        <v>0.485098</v>
      </c>
      <c r="E47" s="24">
        <v>-15.539312</v>
      </c>
      <c r="F47" s="60">
        <v>0.3175</v>
      </c>
      <c r="G47" s="60">
        <v>0.0675</v>
      </c>
      <c r="J47" s="81" t="s">
        <v>69</v>
      </c>
      <c r="K47" s="1">
        <v>1</v>
      </c>
      <c r="L47" s="24">
        <v>38.652592</v>
      </c>
      <c r="M47" s="24">
        <v>-25.212258</v>
      </c>
      <c r="N47" s="24">
        <v>-64.0853</v>
      </c>
      <c r="O47" s="60">
        <v>0.3418</v>
      </c>
      <c r="P47" s="60">
        <v>0.09179999999999999</v>
      </c>
    </row>
    <row r="48" spans="2:16" ht="13.5">
      <c r="B48" s="27" t="s">
        <v>57</v>
      </c>
      <c r="C48" s="24">
        <v>10.613543</v>
      </c>
      <c r="D48" s="24">
        <v>-6.330033</v>
      </c>
      <c r="E48" s="24">
        <v>-15.195848</v>
      </c>
      <c r="F48" s="60">
        <v>0.048</v>
      </c>
      <c r="J48" s="81" t="s">
        <v>56</v>
      </c>
      <c r="K48" s="1">
        <f>K47+1</f>
        <v>2</v>
      </c>
      <c r="L48" s="24">
        <v>10.164591</v>
      </c>
      <c r="M48" s="24">
        <v>0.485098</v>
      </c>
      <c r="N48" s="24">
        <v>-15.539312</v>
      </c>
      <c r="O48" s="60">
        <v>0.3175</v>
      </c>
      <c r="P48" s="60">
        <v>0.0675</v>
      </c>
    </row>
    <row r="49" spans="2:16" ht="13.5">
      <c r="B49" s="27" t="s">
        <v>58</v>
      </c>
      <c r="C49" s="24">
        <v>11.122603</v>
      </c>
      <c r="D49" s="24">
        <v>-12.413179</v>
      </c>
      <c r="E49" s="24">
        <v>-16.160313</v>
      </c>
      <c r="F49" s="60">
        <v>0.0961</v>
      </c>
      <c r="J49" s="81" t="s">
        <v>65</v>
      </c>
      <c r="K49" s="1">
        <f aca="true" t="shared" si="0" ref="K49:K57">K48+1</f>
        <v>3</v>
      </c>
      <c r="L49" s="24">
        <v>31.279149</v>
      </c>
      <c r="M49" s="24">
        <v>-33.267236</v>
      </c>
      <c r="N49" s="24">
        <v>-33.331493</v>
      </c>
      <c r="O49" s="60">
        <v>0.1921</v>
      </c>
      <c r="P49" s="60"/>
    </row>
    <row r="50" spans="2:16" ht="13.5">
      <c r="B50" s="27" t="s">
        <v>59</v>
      </c>
      <c r="C50" s="24">
        <v>12.444913</v>
      </c>
      <c r="D50" s="24">
        <v>-17.675559</v>
      </c>
      <c r="E50" s="24">
        <v>-18.00029</v>
      </c>
      <c r="F50" s="60">
        <v>0.0559</v>
      </c>
      <c r="J50" s="81" t="s">
        <v>84</v>
      </c>
      <c r="K50" s="1">
        <f t="shared" si="0"/>
        <v>4</v>
      </c>
      <c r="L50" s="24">
        <v>53.923851</v>
      </c>
      <c r="M50" s="24">
        <v>10.971179</v>
      </c>
      <c r="N50" s="24">
        <v>-65.270059</v>
      </c>
      <c r="O50" s="60">
        <v>0.1282</v>
      </c>
      <c r="P50" s="60"/>
    </row>
    <row r="51" spans="2:16" ht="13.5">
      <c r="B51" s="27" t="s">
        <v>60</v>
      </c>
      <c r="C51" s="24">
        <v>19.881313</v>
      </c>
      <c r="D51" s="24">
        <v>-33.579589</v>
      </c>
      <c r="E51" s="24">
        <v>-30.030518</v>
      </c>
      <c r="F51" s="60">
        <v>-0.1095</v>
      </c>
      <c r="J51" s="81" t="s">
        <v>85</v>
      </c>
      <c r="K51" s="1">
        <f t="shared" si="0"/>
        <v>5</v>
      </c>
      <c r="L51" s="24">
        <v>54.155346</v>
      </c>
      <c r="M51" s="24">
        <v>13.785552</v>
      </c>
      <c r="N51" s="24">
        <v>-63.772251</v>
      </c>
      <c r="O51" s="60">
        <v>0.1077</v>
      </c>
      <c r="P51" s="60"/>
    </row>
    <row r="52" spans="2:16" ht="13.5">
      <c r="B52" s="27" t="s">
        <v>61</v>
      </c>
      <c r="C52" s="24">
        <v>22.971088</v>
      </c>
      <c r="D52" s="24">
        <v>-36.326261</v>
      </c>
      <c r="E52" s="24">
        <v>-35.802106</v>
      </c>
      <c r="F52" s="60">
        <v>-0.1249</v>
      </c>
      <c r="J52" s="81" t="s">
        <v>58</v>
      </c>
      <c r="K52" s="1">
        <f t="shared" si="0"/>
        <v>6</v>
      </c>
      <c r="L52" s="24">
        <v>11.122603</v>
      </c>
      <c r="M52" s="24">
        <v>-12.413179</v>
      </c>
      <c r="N52" s="24">
        <v>-16.160313</v>
      </c>
      <c r="O52" s="60">
        <v>0.0961</v>
      </c>
      <c r="P52" s="60"/>
    </row>
    <row r="53" spans="2:16" ht="13.5">
      <c r="B53" s="27" t="s">
        <v>62</v>
      </c>
      <c r="C53" s="24">
        <v>25.700058</v>
      </c>
      <c r="D53" s="24">
        <v>-37.082456</v>
      </c>
      <c r="E53" s="24">
        <v>-41.000488</v>
      </c>
      <c r="F53" s="60">
        <v>-0.0942</v>
      </c>
      <c r="J53" s="81" t="s">
        <v>77</v>
      </c>
      <c r="K53" s="1">
        <f t="shared" si="0"/>
        <v>7</v>
      </c>
      <c r="L53" s="24">
        <v>54.560787</v>
      </c>
      <c r="M53" s="24">
        <v>4.024209</v>
      </c>
      <c r="N53" s="24">
        <v>-66.752471</v>
      </c>
      <c r="O53" s="60">
        <v>0.0712</v>
      </c>
      <c r="P53" s="60"/>
    </row>
    <row r="54" spans="2:16" ht="13.5">
      <c r="B54" s="27" t="s">
        <v>63</v>
      </c>
      <c r="C54" s="24">
        <v>26.298169</v>
      </c>
      <c r="D54" s="24">
        <v>-35.679032</v>
      </c>
      <c r="E54" s="24">
        <v>-35.88575</v>
      </c>
      <c r="F54" s="60">
        <v>-0.0678</v>
      </c>
      <c r="J54" s="81" t="s">
        <v>59</v>
      </c>
      <c r="K54" s="1">
        <f t="shared" si="0"/>
        <v>8</v>
      </c>
      <c r="L54" s="24">
        <v>12.444913</v>
      </c>
      <c r="M54" s="24">
        <v>-17.675559</v>
      </c>
      <c r="N54" s="24">
        <v>-18.00029</v>
      </c>
      <c r="O54" s="60">
        <v>0.0559</v>
      </c>
      <c r="P54" s="60"/>
    </row>
    <row r="55" spans="2:16" ht="13.5">
      <c r="B55" s="27" t="s">
        <v>64</v>
      </c>
      <c r="C55" s="24">
        <v>30.664915</v>
      </c>
      <c r="D55" s="24">
        <v>-35.40766</v>
      </c>
      <c r="E55" s="24">
        <v>-36.450378</v>
      </c>
      <c r="F55" s="60">
        <v>-0.0085</v>
      </c>
      <c r="J55" s="81" t="s">
        <v>57</v>
      </c>
      <c r="K55" s="1">
        <f t="shared" si="0"/>
        <v>9</v>
      </c>
      <c r="L55" s="24">
        <v>10.613543</v>
      </c>
      <c r="M55" s="24">
        <v>-6.330033</v>
      </c>
      <c r="N55" s="24">
        <v>-15.195848</v>
      </c>
      <c r="O55" s="60">
        <v>0.048</v>
      </c>
      <c r="P55" s="60"/>
    </row>
    <row r="56" spans="2:16" ht="13.5">
      <c r="B56" s="27" t="s">
        <v>65</v>
      </c>
      <c r="C56" s="24">
        <v>31.279149</v>
      </c>
      <c r="D56" s="24">
        <v>-33.267236</v>
      </c>
      <c r="E56" s="24">
        <v>-33.331493</v>
      </c>
      <c r="F56" s="60">
        <v>0.1921</v>
      </c>
      <c r="J56" s="81" t="s">
        <v>101</v>
      </c>
      <c r="K56" s="1">
        <f t="shared" si="0"/>
        <v>10</v>
      </c>
      <c r="L56" s="24">
        <v>34.108043</v>
      </c>
      <c r="M56" s="24">
        <v>32.598521</v>
      </c>
      <c r="N56" s="24">
        <v>-54.04381</v>
      </c>
      <c r="O56" s="60">
        <v>0.0356</v>
      </c>
      <c r="P56" s="60"/>
    </row>
    <row r="57" spans="2:16" ht="13.5">
      <c r="B57" s="27" t="s">
        <v>66</v>
      </c>
      <c r="C57" s="24">
        <v>27.215419</v>
      </c>
      <c r="D57" s="24">
        <v>-36.807488</v>
      </c>
      <c r="E57" s="24">
        <v>-43.910694</v>
      </c>
      <c r="F57" s="60">
        <v>-0.0173</v>
      </c>
      <c r="J57" s="81" t="s">
        <v>99</v>
      </c>
      <c r="K57" s="1">
        <f t="shared" si="0"/>
        <v>11</v>
      </c>
      <c r="L57" s="24">
        <v>38.849579</v>
      </c>
      <c r="M57" s="24">
        <v>31.411994</v>
      </c>
      <c r="N57" s="24">
        <v>-54.129055</v>
      </c>
      <c r="O57" s="60">
        <v>0.0324</v>
      </c>
      <c r="P57" s="60"/>
    </row>
    <row r="58" spans="2:16" ht="13.5">
      <c r="B58" s="27" t="s">
        <v>67</v>
      </c>
      <c r="C58" s="24">
        <v>30.073862</v>
      </c>
      <c r="D58" s="24">
        <v>-36.614706</v>
      </c>
      <c r="E58" s="24">
        <v>-44.560677</v>
      </c>
      <c r="F58" s="60">
        <v>-0.0167</v>
      </c>
      <c r="J58" s="81" t="s">
        <v>90</v>
      </c>
      <c r="L58" s="24">
        <v>45.386882</v>
      </c>
      <c r="M58" s="24">
        <v>18.730394</v>
      </c>
      <c r="N58" s="24">
        <v>-67.136648</v>
      </c>
      <c r="O58" s="60">
        <v>0.0092</v>
      </c>
      <c r="P58" s="60"/>
    </row>
    <row r="59" spans="2:16" ht="13.5">
      <c r="B59" s="27" t="s">
        <v>68</v>
      </c>
      <c r="C59" s="24">
        <v>29.603421</v>
      </c>
      <c r="D59" s="24">
        <v>-35.526268</v>
      </c>
      <c r="E59" s="24">
        <v>-48.808504</v>
      </c>
      <c r="F59" s="60">
        <v>-0.031</v>
      </c>
      <c r="J59" s="81" t="s">
        <v>96</v>
      </c>
      <c r="L59" s="24">
        <v>36.868577</v>
      </c>
      <c r="M59" s="24">
        <v>28.005451</v>
      </c>
      <c r="N59" s="24">
        <v>-61.112572</v>
      </c>
      <c r="O59" s="60">
        <v>0.0078</v>
      </c>
      <c r="P59" s="60"/>
    </row>
    <row r="60" spans="2:16" ht="13.5">
      <c r="B60" s="27" t="s">
        <v>69</v>
      </c>
      <c r="C60" s="24">
        <v>38.652592</v>
      </c>
      <c r="D60" s="24">
        <v>-25.212258</v>
      </c>
      <c r="E60" s="24">
        <v>-64.0853</v>
      </c>
      <c r="F60" s="60">
        <v>0.3418</v>
      </c>
      <c r="G60" s="60">
        <v>0.09179999999999999</v>
      </c>
      <c r="J60" s="81" t="s">
        <v>88</v>
      </c>
      <c r="L60" s="24">
        <v>43.104509</v>
      </c>
      <c r="M60" s="24">
        <v>14.425691</v>
      </c>
      <c r="N60" s="24">
        <v>-72.171135</v>
      </c>
      <c r="O60" s="60">
        <v>-0.0008</v>
      </c>
      <c r="P60" s="60"/>
    </row>
    <row r="61" spans="2:16" ht="13.5">
      <c r="B61" s="27" t="s">
        <v>70</v>
      </c>
      <c r="C61" s="24">
        <v>62.086811</v>
      </c>
      <c r="D61" s="24">
        <v>-8.124547</v>
      </c>
      <c r="E61" s="24">
        <v>-62.137254</v>
      </c>
      <c r="F61" s="60">
        <v>-0.198</v>
      </c>
      <c r="J61" s="81" t="s">
        <v>86</v>
      </c>
      <c r="L61" s="24">
        <v>50.941544</v>
      </c>
      <c r="M61" s="24">
        <v>14.148434</v>
      </c>
      <c r="N61" s="24">
        <v>-66.219311</v>
      </c>
      <c r="O61" s="60">
        <v>-0.0012</v>
      </c>
      <c r="P61" s="60"/>
    </row>
    <row r="62" spans="2:16" ht="13.5">
      <c r="B62" s="27" t="s">
        <v>71</v>
      </c>
      <c r="C62" s="24">
        <v>57.887893</v>
      </c>
      <c r="D62" s="24">
        <v>-7.011774</v>
      </c>
      <c r="E62" s="24">
        <v>-65.102836</v>
      </c>
      <c r="F62" s="60">
        <v>-0.1795</v>
      </c>
      <c r="J62" s="81" t="s">
        <v>87</v>
      </c>
      <c r="L62" s="24">
        <v>46.597236</v>
      </c>
      <c r="M62" s="24">
        <v>14.273873</v>
      </c>
      <c r="N62" s="24">
        <v>-69.53787</v>
      </c>
      <c r="O62" s="60">
        <v>-0.0045</v>
      </c>
      <c r="P62" s="60"/>
    </row>
    <row r="63" spans="2:16" ht="13.5">
      <c r="B63" s="27" t="s">
        <v>72</v>
      </c>
      <c r="C63" s="24">
        <v>52.489523</v>
      </c>
      <c r="D63" s="24">
        <v>-5.831167</v>
      </c>
      <c r="E63" s="24">
        <v>-68.866493</v>
      </c>
      <c r="F63" s="60">
        <v>-0.1322</v>
      </c>
      <c r="J63" s="81" t="s">
        <v>89</v>
      </c>
      <c r="L63" s="24">
        <v>41.914037</v>
      </c>
      <c r="M63" s="24">
        <v>19.098947</v>
      </c>
      <c r="N63" s="24">
        <v>-69.487027</v>
      </c>
      <c r="O63" s="60">
        <v>-0.0075</v>
      </c>
      <c r="P63" s="60"/>
    </row>
    <row r="64" spans="2:16" ht="13.5">
      <c r="B64" s="27" t="s">
        <v>73</v>
      </c>
      <c r="C64" s="24">
        <v>47.481797</v>
      </c>
      <c r="D64" s="24">
        <v>-4.795568</v>
      </c>
      <c r="E64" s="24">
        <v>-72.434143</v>
      </c>
      <c r="F64" s="60">
        <v>-0.1501</v>
      </c>
      <c r="J64" s="81" t="s">
        <v>64</v>
      </c>
      <c r="L64" s="24">
        <v>30.664915</v>
      </c>
      <c r="M64" s="24">
        <v>-35.40766</v>
      </c>
      <c r="N64" s="24">
        <v>-36.450378</v>
      </c>
      <c r="O64" s="60">
        <v>-0.0085</v>
      </c>
      <c r="P64" s="60"/>
    </row>
    <row r="65" spans="2:16" ht="13.5">
      <c r="B65" s="27" t="s">
        <v>74</v>
      </c>
      <c r="C65" s="24">
        <v>44.853412</v>
      </c>
      <c r="D65" s="24">
        <v>-5.028265</v>
      </c>
      <c r="E65" s="24">
        <v>-74.165823</v>
      </c>
      <c r="F65" s="60">
        <v>-0.1076</v>
      </c>
      <c r="J65" s="81" t="s">
        <v>83</v>
      </c>
      <c r="L65" s="24">
        <v>49.843275</v>
      </c>
      <c r="M65" s="24">
        <v>11.055251</v>
      </c>
      <c r="N65" s="24">
        <v>-68.585874</v>
      </c>
      <c r="O65" s="60">
        <v>-0.0152</v>
      </c>
      <c r="P65" s="60"/>
    </row>
    <row r="66" spans="2:16" ht="13.5">
      <c r="B66" s="27" t="s">
        <v>75</v>
      </c>
      <c r="C66" s="24">
        <v>45.011323</v>
      </c>
      <c r="D66" s="24">
        <v>4.670267</v>
      </c>
      <c r="E66" s="24">
        <v>-73.980618</v>
      </c>
      <c r="F66" s="60">
        <v>-0.0965</v>
      </c>
      <c r="J66" s="81" t="s">
        <v>67</v>
      </c>
      <c r="L66" s="24">
        <v>30.073862</v>
      </c>
      <c r="M66" s="24">
        <v>-36.614706</v>
      </c>
      <c r="N66" s="24">
        <v>-44.560677</v>
      </c>
      <c r="O66" s="60">
        <v>-0.0167</v>
      </c>
      <c r="P66" s="60"/>
    </row>
    <row r="67" spans="2:16" ht="13.5">
      <c r="B67" s="27" t="s">
        <v>76</v>
      </c>
      <c r="C67" s="24">
        <v>49.869474</v>
      </c>
      <c r="D67" s="24">
        <v>4.609683</v>
      </c>
      <c r="E67" s="24">
        <v>-70.347593</v>
      </c>
      <c r="F67" s="60">
        <v>-0.076</v>
      </c>
      <c r="J67" s="81" t="s">
        <v>66</v>
      </c>
      <c r="L67" s="24">
        <v>27.215419</v>
      </c>
      <c r="M67" s="24">
        <v>-36.807488</v>
      </c>
      <c r="N67" s="24">
        <v>-43.910694</v>
      </c>
      <c r="O67" s="60">
        <v>-0.0173</v>
      </c>
      <c r="P67" s="60"/>
    </row>
    <row r="68" spans="2:16" ht="13.5">
      <c r="B68" s="27" t="s">
        <v>77</v>
      </c>
      <c r="C68" s="24">
        <v>54.560787</v>
      </c>
      <c r="D68" s="24">
        <v>4.024209</v>
      </c>
      <c r="E68" s="24">
        <v>-66.752471</v>
      </c>
      <c r="F68" s="60">
        <v>0.0712</v>
      </c>
      <c r="J68" s="81" t="s">
        <v>97</v>
      </c>
      <c r="L68" s="24">
        <v>39.941264</v>
      </c>
      <c r="M68" s="24">
        <v>28.597304</v>
      </c>
      <c r="N68" s="24">
        <v>-58.367561</v>
      </c>
      <c r="O68" s="60">
        <v>-0.0265</v>
      </c>
      <c r="P68" s="60"/>
    </row>
    <row r="69" spans="2:16" ht="13.5">
      <c r="B69" s="27" t="s">
        <v>78</v>
      </c>
      <c r="C69" s="24">
        <v>55.513372</v>
      </c>
      <c r="D69" s="24">
        <v>-3.000717</v>
      </c>
      <c r="E69" s="24">
        <v>-66.908019</v>
      </c>
      <c r="F69" s="60">
        <v>-0.1571</v>
      </c>
      <c r="J69" s="81" t="s">
        <v>68</v>
      </c>
      <c r="L69" s="24">
        <v>29.603421</v>
      </c>
      <c r="M69" s="24">
        <v>-35.526268</v>
      </c>
      <c r="N69" s="24">
        <v>-48.808504</v>
      </c>
      <c r="O69" s="60">
        <v>-0.031</v>
      </c>
      <c r="P69" s="60"/>
    </row>
    <row r="70" spans="2:16" ht="13.5">
      <c r="B70" s="27" t="s">
        <v>79</v>
      </c>
      <c r="C70" s="24">
        <v>59.399394</v>
      </c>
      <c r="D70" s="24">
        <v>-4.553586</v>
      </c>
      <c r="E70" s="24">
        <v>-64.230607</v>
      </c>
      <c r="F70" s="60">
        <v>-0.2162</v>
      </c>
      <c r="J70" s="81" t="s">
        <v>81</v>
      </c>
      <c r="L70" s="24">
        <v>43.781419</v>
      </c>
      <c r="M70" s="24">
        <v>11.289421</v>
      </c>
      <c r="N70" s="24">
        <v>-73.213204</v>
      </c>
      <c r="O70" s="60">
        <v>-0.0365</v>
      </c>
      <c r="P70" s="60"/>
    </row>
    <row r="71" spans="2:16" ht="13.5">
      <c r="B71" s="27" t="s">
        <v>80</v>
      </c>
      <c r="C71" s="24">
        <v>62.471913</v>
      </c>
      <c r="D71" s="24">
        <v>-7.143629</v>
      </c>
      <c r="E71" s="24">
        <v>-61.929134</v>
      </c>
      <c r="F71" s="60">
        <v>-0.1722</v>
      </c>
      <c r="J71" s="81" t="s">
        <v>95</v>
      </c>
      <c r="L71" s="24">
        <v>40.110472</v>
      </c>
      <c r="M71" s="24">
        <v>23.270485</v>
      </c>
      <c r="N71" s="24">
        <v>-66.145246</v>
      </c>
      <c r="O71" s="60">
        <v>-0.0406</v>
      </c>
      <c r="P71" s="60"/>
    </row>
    <row r="72" spans="2:16" ht="13.5">
      <c r="B72" s="27" t="s">
        <v>81</v>
      </c>
      <c r="C72" s="24">
        <v>43.781419</v>
      </c>
      <c r="D72" s="24">
        <v>11.289421</v>
      </c>
      <c r="E72" s="24">
        <v>-73.213204</v>
      </c>
      <c r="F72" s="60">
        <v>-0.0365</v>
      </c>
      <c r="J72" s="81" t="s">
        <v>100</v>
      </c>
      <c r="L72" s="24">
        <v>35.410789</v>
      </c>
      <c r="M72" s="24">
        <v>30.656672</v>
      </c>
      <c r="N72" s="24">
        <v>-57.318419</v>
      </c>
      <c r="O72" s="60">
        <v>-0.0406</v>
      </c>
      <c r="P72" s="60"/>
    </row>
    <row r="73" spans="2:16" ht="13.5">
      <c r="B73" s="27" t="s">
        <v>82</v>
      </c>
      <c r="C73" s="24">
        <v>46.805485</v>
      </c>
      <c r="D73" s="24">
        <v>11.112848</v>
      </c>
      <c r="E73" s="24">
        <v>-70.962288</v>
      </c>
      <c r="F73" s="60">
        <v>-0.0516</v>
      </c>
      <c r="J73" s="81" t="s">
        <v>82</v>
      </c>
      <c r="L73" s="24">
        <v>46.805485</v>
      </c>
      <c r="M73" s="24">
        <v>11.112848</v>
      </c>
      <c r="N73" s="24">
        <v>-70.962288</v>
      </c>
      <c r="O73" s="60">
        <v>-0.0516</v>
      </c>
      <c r="P73" s="60"/>
    </row>
    <row r="74" spans="2:16" ht="13.5">
      <c r="B74" s="27" t="s">
        <v>83</v>
      </c>
      <c r="C74" s="24">
        <v>49.843275</v>
      </c>
      <c r="D74" s="24">
        <v>11.055251</v>
      </c>
      <c r="E74" s="24">
        <v>-68.585874</v>
      </c>
      <c r="F74" s="60">
        <v>-0.0152</v>
      </c>
      <c r="J74" s="81" t="s">
        <v>91</v>
      </c>
      <c r="L74" s="24">
        <v>49.513033</v>
      </c>
      <c r="M74" s="24">
        <v>18.854341</v>
      </c>
      <c r="N74" s="24">
        <v>-63.964877</v>
      </c>
      <c r="O74" s="60">
        <v>-0.0579</v>
      </c>
      <c r="P74" s="60"/>
    </row>
    <row r="75" spans="2:16" ht="13.5">
      <c r="B75" s="27" t="s">
        <v>84</v>
      </c>
      <c r="C75" s="24">
        <v>53.923851</v>
      </c>
      <c r="D75" s="24">
        <v>10.971179</v>
      </c>
      <c r="E75" s="24">
        <v>-65.270059</v>
      </c>
      <c r="F75" s="60">
        <v>0.1282</v>
      </c>
      <c r="J75" s="81" t="s">
        <v>63</v>
      </c>
      <c r="L75" s="24">
        <v>26.298169</v>
      </c>
      <c r="M75" s="24">
        <v>-35.679032</v>
      </c>
      <c r="N75" s="24">
        <v>-35.88575</v>
      </c>
      <c r="O75" s="60">
        <v>-0.0678</v>
      </c>
      <c r="P75" s="60"/>
    </row>
    <row r="76" spans="2:16" ht="13.5">
      <c r="B76" s="27" t="s">
        <v>85</v>
      </c>
      <c r="C76" s="24">
        <v>54.155346</v>
      </c>
      <c r="D76" s="24">
        <v>13.785552</v>
      </c>
      <c r="E76" s="24">
        <v>-63.772251</v>
      </c>
      <c r="F76" s="60">
        <v>0.1077</v>
      </c>
      <c r="J76" s="81" t="s">
        <v>76</v>
      </c>
      <c r="L76" s="24">
        <v>49.869474</v>
      </c>
      <c r="M76" s="24">
        <v>4.609683</v>
      </c>
      <c r="N76" s="24">
        <v>-70.347593</v>
      </c>
      <c r="O76" s="60">
        <v>-0.076</v>
      </c>
      <c r="P76" s="60"/>
    </row>
    <row r="77" spans="2:16" ht="13.5">
      <c r="B77" s="27" t="s">
        <v>86</v>
      </c>
      <c r="C77" s="24">
        <v>50.941544</v>
      </c>
      <c r="D77" s="24">
        <v>14.148434</v>
      </c>
      <c r="E77" s="24">
        <v>-66.219311</v>
      </c>
      <c r="F77" s="60">
        <v>-0.0012</v>
      </c>
      <c r="J77" s="81" t="s">
        <v>98</v>
      </c>
      <c r="L77" s="24">
        <v>44.285342</v>
      </c>
      <c r="M77" s="24">
        <v>29.207206</v>
      </c>
      <c r="N77" s="24">
        <v>-54.963762</v>
      </c>
      <c r="O77" s="60">
        <v>-0.0831</v>
      </c>
      <c r="P77" s="60"/>
    </row>
    <row r="78" spans="2:16" ht="13.5">
      <c r="B78" s="27" t="s">
        <v>87</v>
      </c>
      <c r="C78" s="24">
        <v>46.597236</v>
      </c>
      <c r="D78" s="24">
        <v>14.273873</v>
      </c>
      <c r="E78" s="24">
        <v>-69.53787</v>
      </c>
      <c r="F78" s="60">
        <v>-0.0045</v>
      </c>
      <c r="J78" s="81" t="s">
        <v>62</v>
      </c>
      <c r="L78" s="24">
        <v>25.700058</v>
      </c>
      <c r="M78" s="24">
        <v>-37.082456</v>
      </c>
      <c r="N78" s="24">
        <v>-41.000488</v>
      </c>
      <c r="O78" s="60">
        <v>-0.0942</v>
      </c>
      <c r="P78" s="60"/>
    </row>
    <row r="79" spans="2:16" ht="13.5">
      <c r="B79" s="27" t="s">
        <v>88</v>
      </c>
      <c r="C79" s="24">
        <v>43.104509</v>
      </c>
      <c r="D79" s="24">
        <v>14.425691</v>
      </c>
      <c r="E79" s="24">
        <v>-72.171135</v>
      </c>
      <c r="F79" s="60">
        <v>-0.0008</v>
      </c>
      <c r="J79" s="81" t="s">
        <v>94</v>
      </c>
      <c r="L79" s="24">
        <v>48.258517</v>
      </c>
      <c r="M79" s="24">
        <v>23.422851</v>
      </c>
      <c r="N79" s="24">
        <v>-60.165142</v>
      </c>
      <c r="O79" s="60">
        <v>-0.095</v>
      </c>
      <c r="P79" s="60"/>
    </row>
    <row r="80" spans="2:16" ht="13.5">
      <c r="B80" s="27" t="s">
        <v>89</v>
      </c>
      <c r="C80" s="24">
        <v>41.914037</v>
      </c>
      <c r="D80" s="24">
        <v>19.098947</v>
      </c>
      <c r="E80" s="24">
        <v>-69.487027</v>
      </c>
      <c r="F80" s="60">
        <v>-0.0075</v>
      </c>
      <c r="J80" s="81" t="s">
        <v>75</v>
      </c>
      <c r="L80" s="24">
        <v>45.011323</v>
      </c>
      <c r="M80" s="24">
        <v>4.670267</v>
      </c>
      <c r="N80" s="24">
        <v>-73.980618</v>
      </c>
      <c r="O80" s="60">
        <v>-0.0965</v>
      </c>
      <c r="P80" s="60"/>
    </row>
    <row r="81" spans="2:16" ht="13.5">
      <c r="B81" s="27" t="s">
        <v>90</v>
      </c>
      <c r="C81" s="24">
        <v>45.386882</v>
      </c>
      <c r="D81" s="24">
        <v>18.730394</v>
      </c>
      <c r="E81" s="24">
        <v>-67.136648</v>
      </c>
      <c r="F81" s="60">
        <v>0.0092</v>
      </c>
      <c r="J81" s="81" t="s">
        <v>74</v>
      </c>
      <c r="L81" s="24">
        <v>44.853412</v>
      </c>
      <c r="M81" s="24">
        <v>-5.028265</v>
      </c>
      <c r="N81" s="24">
        <v>-74.165823</v>
      </c>
      <c r="O81" s="60">
        <v>-0.1076</v>
      </c>
      <c r="P81" s="60"/>
    </row>
    <row r="82" spans="2:16" ht="13.5">
      <c r="B82" s="27" t="s">
        <v>91</v>
      </c>
      <c r="C82" s="24">
        <v>49.513033</v>
      </c>
      <c r="D82" s="24">
        <v>18.854341</v>
      </c>
      <c r="E82" s="24">
        <v>-63.964877</v>
      </c>
      <c r="F82" s="60">
        <v>-0.0579</v>
      </c>
      <c r="J82" s="81" t="s">
        <v>60</v>
      </c>
      <c r="L82" s="24">
        <v>19.881313</v>
      </c>
      <c r="M82" s="24">
        <v>-33.579589</v>
      </c>
      <c r="N82" s="24">
        <v>-30.030518</v>
      </c>
      <c r="O82" s="60">
        <v>-0.1095</v>
      </c>
      <c r="P82" s="60"/>
    </row>
    <row r="83" spans="2:16" ht="13.5">
      <c r="B83" s="27" t="s">
        <v>92</v>
      </c>
      <c r="C83" s="24">
        <v>54.165097</v>
      </c>
      <c r="D83" s="24">
        <v>18.290013</v>
      </c>
      <c r="E83" s="24">
        <v>-60.989596</v>
      </c>
      <c r="F83" s="60">
        <v>-0.1205</v>
      </c>
      <c r="J83" s="81" t="s">
        <v>92</v>
      </c>
      <c r="L83" s="24">
        <v>54.165097</v>
      </c>
      <c r="M83" s="24">
        <v>18.290013</v>
      </c>
      <c r="N83" s="24">
        <v>-60.989596</v>
      </c>
      <c r="O83" s="60">
        <v>-0.1205</v>
      </c>
      <c r="P83" s="60"/>
    </row>
    <row r="84" spans="2:16" ht="13.5">
      <c r="B84" s="27" t="s">
        <v>93</v>
      </c>
      <c r="C84" s="24">
        <v>51.657724</v>
      </c>
      <c r="D84" s="24">
        <v>23.63111</v>
      </c>
      <c r="E84" s="24">
        <v>-57.652678</v>
      </c>
      <c r="F84" s="60">
        <v>-0.1943</v>
      </c>
      <c r="J84" s="81" t="s">
        <v>61</v>
      </c>
      <c r="L84" s="24">
        <v>22.971088</v>
      </c>
      <c r="M84" s="24">
        <v>-36.326261</v>
      </c>
      <c r="N84" s="24">
        <v>-35.802106</v>
      </c>
      <c r="O84" s="60">
        <v>-0.1249</v>
      </c>
      <c r="P84" s="60"/>
    </row>
    <row r="85" spans="2:16" ht="13.5">
      <c r="B85" s="27" t="s">
        <v>94</v>
      </c>
      <c r="C85" s="24">
        <v>48.258517</v>
      </c>
      <c r="D85" s="24">
        <v>23.422851</v>
      </c>
      <c r="E85" s="24">
        <v>-60.165142</v>
      </c>
      <c r="F85" s="60">
        <v>-0.095</v>
      </c>
      <c r="J85" s="81" t="s">
        <v>72</v>
      </c>
      <c r="L85" s="24">
        <v>52.489523</v>
      </c>
      <c r="M85" s="24">
        <v>-5.831167</v>
      </c>
      <c r="N85" s="24">
        <v>-68.866493</v>
      </c>
      <c r="O85" s="60">
        <v>-0.1322</v>
      </c>
      <c r="P85" s="60"/>
    </row>
    <row r="86" spans="2:16" ht="13.5">
      <c r="B86" s="27" t="s">
        <v>95</v>
      </c>
      <c r="C86" s="24">
        <v>40.110472</v>
      </c>
      <c r="D86" s="24">
        <v>23.270485</v>
      </c>
      <c r="E86" s="24">
        <v>-66.145246</v>
      </c>
      <c r="F86" s="60">
        <v>-0.0406</v>
      </c>
      <c r="J86" s="81" t="s">
        <v>73</v>
      </c>
      <c r="L86" s="24">
        <v>47.481797</v>
      </c>
      <c r="M86" s="24">
        <v>-4.795568</v>
      </c>
      <c r="N86" s="24">
        <v>-72.434143</v>
      </c>
      <c r="O86" s="60">
        <v>-0.1501</v>
      </c>
      <c r="P86" s="60"/>
    </row>
    <row r="87" spans="2:16" ht="13.5">
      <c r="B87" s="27" t="s">
        <v>96</v>
      </c>
      <c r="C87" s="24">
        <v>36.868577</v>
      </c>
      <c r="D87" s="24">
        <v>28.005451</v>
      </c>
      <c r="E87" s="24">
        <v>-61.112572</v>
      </c>
      <c r="F87" s="60">
        <v>0.0078</v>
      </c>
      <c r="J87" s="81" t="s">
        <v>78</v>
      </c>
      <c r="L87" s="24">
        <v>55.513372</v>
      </c>
      <c r="M87" s="24">
        <v>-3.000717</v>
      </c>
      <c r="N87" s="24">
        <v>-66.908019</v>
      </c>
      <c r="O87" s="60">
        <v>-0.1571</v>
      </c>
      <c r="P87" s="60"/>
    </row>
    <row r="88" spans="2:16" ht="13.5">
      <c r="B88" s="27" t="s">
        <v>97</v>
      </c>
      <c r="C88" s="24">
        <v>39.941264</v>
      </c>
      <c r="D88" s="24">
        <v>28.597304</v>
      </c>
      <c r="E88" s="24">
        <v>-58.367561</v>
      </c>
      <c r="F88" s="60">
        <v>-0.0265</v>
      </c>
      <c r="J88" s="81" t="s">
        <v>80</v>
      </c>
      <c r="L88" s="24">
        <v>62.471913</v>
      </c>
      <c r="M88" s="24">
        <v>-7.143629</v>
      </c>
      <c r="N88" s="24">
        <v>-61.929134</v>
      </c>
      <c r="O88" s="60">
        <v>-0.1722</v>
      </c>
      <c r="P88" s="60"/>
    </row>
    <row r="89" spans="2:16" ht="13.5">
      <c r="B89" s="27" t="s">
        <v>98</v>
      </c>
      <c r="C89" s="24">
        <v>44.285342</v>
      </c>
      <c r="D89" s="24">
        <v>29.207206</v>
      </c>
      <c r="E89" s="24">
        <v>-54.963762</v>
      </c>
      <c r="F89" s="60">
        <v>-0.0831</v>
      </c>
      <c r="J89" s="81" t="s">
        <v>71</v>
      </c>
      <c r="L89" s="24">
        <v>57.887893</v>
      </c>
      <c r="M89" s="24">
        <v>-7.011774</v>
      </c>
      <c r="N89" s="24">
        <v>-65.102836</v>
      </c>
      <c r="O89" s="60">
        <v>-0.1795</v>
      </c>
      <c r="P89" s="60"/>
    </row>
    <row r="90" spans="2:16" ht="13.5">
      <c r="B90" s="27" t="s">
        <v>99</v>
      </c>
      <c r="C90" s="24">
        <v>38.849579</v>
      </c>
      <c r="D90" s="24">
        <v>31.411994</v>
      </c>
      <c r="E90" s="24">
        <v>-54.129055</v>
      </c>
      <c r="F90" s="60">
        <v>0.0324</v>
      </c>
      <c r="J90" s="81" t="s">
        <v>93</v>
      </c>
      <c r="L90" s="24">
        <v>51.657724</v>
      </c>
      <c r="M90" s="24">
        <v>23.63111</v>
      </c>
      <c r="N90" s="24">
        <v>-57.652678</v>
      </c>
      <c r="O90" s="60">
        <v>-0.1943</v>
      </c>
      <c r="P90" s="60"/>
    </row>
    <row r="91" spans="2:16" ht="13.5">
      <c r="B91" s="27" t="s">
        <v>100</v>
      </c>
      <c r="C91" s="24">
        <v>35.410789</v>
      </c>
      <c r="D91" s="24">
        <v>30.656672</v>
      </c>
      <c r="E91" s="24">
        <v>-57.318419</v>
      </c>
      <c r="F91" s="60">
        <v>-0.0406</v>
      </c>
      <c r="J91" s="81" t="s">
        <v>70</v>
      </c>
      <c r="L91" s="24">
        <v>62.086811</v>
      </c>
      <c r="M91" s="24">
        <v>-8.124547</v>
      </c>
      <c r="N91" s="24">
        <v>-62.137254</v>
      </c>
      <c r="O91" s="60">
        <v>-0.198</v>
      </c>
      <c r="P91" s="60"/>
    </row>
    <row r="92" spans="2:16" ht="13.5">
      <c r="B92" s="27" t="s">
        <v>101</v>
      </c>
      <c r="C92" s="24">
        <v>34.108043</v>
      </c>
      <c r="D92" s="24">
        <v>32.598521</v>
      </c>
      <c r="E92" s="24">
        <v>-54.04381</v>
      </c>
      <c r="F92" s="60">
        <v>0.0356</v>
      </c>
      <c r="J92" s="81" t="s">
        <v>79</v>
      </c>
      <c r="L92" s="24">
        <v>59.399394</v>
      </c>
      <c r="M92" s="24">
        <v>-4.553586</v>
      </c>
      <c r="N92" s="24">
        <v>-64.230607</v>
      </c>
      <c r="O92" s="60">
        <v>-0.2162</v>
      </c>
      <c r="P92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9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39209.43728009259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-0.02799130434782608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0.3418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-0.2162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0.558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0.11836187604327288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10.071921213587375</v>
      </c>
      <c r="D47" s="24">
        <v>0.4986628600850999</v>
      </c>
      <c r="E47" s="24">
        <v>-15.235927844951927</v>
      </c>
      <c r="F47" s="60">
        <v>0.3175</v>
      </c>
      <c r="G47" s="39">
        <v>0.0675</v>
      </c>
    </row>
    <row r="48" spans="2:6" ht="13.5">
      <c r="B48" s="27" t="s">
        <v>57</v>
      </c>
      <c r="C48" s="24">
        <v>10.600687554436487</v>
      </c>
      <c r="D48" s="24">
        <v>-6.333402131006619</v>
      </c>
      <c r="E48" s="24">
        <v>-15.14969798342</v>
      </c>
      <c r="F48" s="60">
        <v>0.048</v>
      </c>
    </row>
    <row r="49" spans="2:6" ht="13.5">
      <c r="B49" s="27" t="s">
        <v>58</v>
      </c>
      <c r="C49" s="24">
        <v>11.103451332768877</v>
      </c>
      <c r="D49" s="24">
        <v>-12.439215377168702</v>
      </c>
      <c r="E49" s="24">
        <v>-16.069810244909025</v>
      </c>
      <c r="F49" s="60">
        <v>0.0961</v>
      </c>
    </row>
    <row r="50" spans="2:6" ht="13.5">
      <c r="B50" s="27" t="s">
        <v>59</v>
      </c>
      <c r="C50" s="24">
        <v>12.442108960565374</v>
      </c>
      <c r="D50" s="24">
        <v>-17.699781523771836</v>
      </c>
      <c r="E50" s="24">
        <v>-17.949936832739617</v>
      </c>
      <c r="F50" s="60">
        <v>0.0559</v>
      </c>
    </row>
    <row r="51" spans="2:6" ht="13.5">
      <c r="B51" s="27" t="s">
        <v>60</v>
      </c>
      <c r="C51" s="24">
        <v>19.856244448684997</v>
      </c>
      <c r="D51" s="24">
        <v>-33.49889943221519</v>
      </c>
      <c r="E51" s="24">
        <v>-30.100205742641528</v>
      </c>
      <c r="F51" s="60">
        <v>-0.1095</v>
      </c>
    </row>
    <row r="52" spans="2:6" ht="13.5">
      <c r="B52" s="27" t="s">
        <v>61</v>
      </c>
      <c r="C52" s="24">
        <v>22.946051072731503</v>
      </c>
      <c r="D52" s="24">
        <v>-36.21298979860056</v>
      </c>
      <c r="E52" s="24">
        <v>-35.848264947845976</v>
      </c>
      <c r="F52" s="60">
        <v>-0.1249</v>
      </c>
    </row>
    <row r="53" spans="2:6" ht="13.5">
      <c r="B53" s="27" t="s">
        <v>62</v>
      </c>
      <c r="C53" s="24">
        <v>25.691634273996872</v>
      </c>
      <c r="D53" s="24">
        <v>-36.98877938437912</v>
      </c>
      <c r="E53" s="24">
        <v>-41.0061404460811</v>
      </c>
      <c r="F53" s="60">
        <v>-0.0942</v>
      </c>
    </row>
    <row r="54" spans="2:6" ht="13.5">
      <c r="B54" s="27" t="s">
        <v>63</v>
      </c>
      <c r="C54" s="24">
        <v>26.288850217613536</v>
      </c>
      <c r="D54" s="24">
        <v>-35.61778793367122</v>
      </c>
      <c r="E54" s="24">
        <v>-35.913395951493975</v>
      </c>
      <c r="F54" s="60">
        <v>-0.0678</v>
      </c>
    </row>
    <row r="55" spans="2:6" ht="13.5">
      <c r="B55" s="27" t="s">
        <v>64</v>
      </c>
      <c r="C55" s="24">
        <v>30.664429911393825</v>
      </c>
      <c r="D55" s="24">
        <v>-35.40001992135417</v>
      </c>
      <c r="E55" s="24">
        <v>-36.453961283435596</v>
      </c>
      <c r="F55" s="60">
        <v>-0.0085</v>
      </c>
    </row>
    <row r="56" spans="2:6" ht="13.5">
      <c r="B56" s="27" t="s">
        <v>65</v>
      </c>
      <c r="C56" s="24">
        <v>31.29336280994956</v>
      </c>
      <c r="D56" s="24">
        <v>-33.422405080918516</v>
      </c>
      <c r="E56" s="24">
        <v>-33.219124428027754</v>
      </c>
      <c r="F56" s="60">
        <v>0.1921</v>
      </c>
    </row>
    <row r="57" spans="2:6" ht="13.5">
      <c r="B57" s="27" t="s">
        <v>66</v>
      </c>
      <c r="C57" s="24">
        <v>27.21459610568904</v>
      </c>
      <c r="D57" s="24">
        <v>-36.79037098778283</v>
      </c>
      <c r="E57" s="24">
        <v>-43.90861654891476</v>
      </c>
      <c r="F57" s="60">
        <v>-0.0173</v>
      </c>
    </row>
    <row r="58" spans="2:6" ht="13.5">
      <c r="B58" s="27" t="s">
        <v>67</v>
      </c>
      <c r="C58" s="24">
        <v>30.073418176624987</v>
      </c>
      <c r="D58" s="24">
        <v>-36.598174526030334</v>
      </c>
      <c r="E58" s="24">
        <v>-44.558048549555224</v>
      </c>
      <c r="F58" s="60">
        <v>-0.0167</v>
      </c>
    </row>
    <row r="59" spans="2:6" ht="13.5">
      <c r="B59" s="27" t="s">
        <v>68</v>
      </c>
      <c r="C59" s="24">
        <v>29.602156532732995</v>
      </c>
      <c r="D59" s="24">
        <v>-35.49701526531779</v>
      </c>
      <c r="E59" s="24">
        <v>-48.79823219659933</v>
      </c>
      <c r="F59" s="60">
        <v>-0.031</v>
      </c>
    </row>
    <row r="60" spans="2:7" ht="13.5">
      <c r="B60" s="27" t="s">
        <v>69</v>
      </c>
      <c r="C60" s="24">
        <v>38.742161475664304</v>
      </c>
      <c r="D60" s="24">
        <v>-25.47566365417157</v>
      </c>
      <c r="E60" s="24">
        <v>-64.28379638558386</v>
      </c>
      <c r="F60" s="60">
        <v>0.3418</v>
      </c>
      <c r="G60" s="39">
        <v>0.09179999999999999</v>
      </c>
    </row>
    <row r="61" spans="2:6" ht="13.5">
      <c r="B61" s="27" t="s">
        <v>70</v>
      </c>
      <c r="C61" s="24">
        <v>61.975530654958455</v>
      </c>
      <c r="D61" s="24">
        <v>-8.107051823408488</v>
      </c>
      <c r="E61" s="24">
        <v>-61.97436196346352</v>
      </c>
      <c r="F61" s="60">
        <v>-0.198</v>
      </c>
    </row>
    <row r="62" spans="2:6" ht="13.5">
      <c r="B62" s="27" t="s">
        <v>71</v>
      </c>
      <c r="C62" s="24">
        <v>57.78664401998963</v>
      </c>
      <c r="D62" s="24">
        <v>-6.997532130902363</v>
      </c>
      <c r="E62" s="24">
        <v>-64.95527181328738</v>
      </c>
      <c r="F62" s="60">
        <v>-0.1795</v>
      </c>
    </row>
    <row r="63" spans="2:6" ht="13.5">
      <c r="B63" s="27" t="s">
        <v>72</v>
      </c>
      <c r="C63" s="24">
        <v>52.41479466589013</v>
      </c>
      <c r="D63" s="24">
        <v>-5.821098867116033</v>
      </c>
      <c r="E63" s="24">
        <v>-68.75790978757408</v>
      </c>
      <c r="F63" s="60">
        <v>-0.1322</v>
      </c>
    </row>
    <row r="64" spans="2:6" ht="13.5">
      <c r="B64" s="27" t="s">
        <v>73</v>
      </c>
      <c r="C64" s="24">
        <v>47.39685744477296</v>
      </c>
      <c r="D64" s="24">
        <v>-4.784124082712336</v>
      </c>
      <c r="E64" s="24">
        <v>-72.31097733102597</v>
      </c>
      <c r="F64" s="60">
        <v>-0.1501</v>
      </c>
    </row>
    <row r="65" spans="2:6" ht="13.5">
      <c r="B65" s="27" t="s">
        <v>74</v>
      </c>
      <c r="C65" s="24">
        <v>44.79281079795325</v>
      </c>
      <c r="D65" s="24">
        <v>-5.018008139457172</v>
      </c>
      <c r="E65" s="24">
        <v>-74.07745844461982</v>
      </c>
      <c r="F65" s="60">
        <v>-0.1076</v>
      </c>
    </row>
    <row r="66" spans="2:6" ht="13.5">
      <c r="B66" s="27" t="s">
        <v>75</v>
      </c>
      <c r="C66" s="24">
        <v>44.95408701143046</v>
      </c>
      <c r="D66" s="24">
        <v>4.660491310037297</v>
      </c>
      <c r="E66" s="24">
        <v>-73.903528731475</v>
      </c>
      <c r="F66" s="60">
        <v>-0.0965</v>
      </c>
    </row>
    <row r="67" spans="2:6" ht="13.5">
      <c r="B67" s="27" t="s">
        <v>76</v>
      </c>
      <c r="C67" s="24">
        <v>49.82438986750013</v>
      </c>
      <c r="D67" s="24">
        <v>4.600483525990737</v>
      </c>
      <c r="E67" s="24">
        <v>-70.28716447779686</v>
      </c>
      <c r="F67" s="60">
        <v>-0.076</v>
      </c>
    </row>
    <row r="68" spans="2:6" ht="13.5">
      <c r="B68" s="27" t="s">
        <v>77</v>
      </c>
      <c r="C68" s="24">
        <v>54.60306328943929</v>
      </c>
      <c r="D68" s="24">
        <v>4.03333051706165</v>
      </c>
      <c r="E68" s="24">
        <v>-66.80907714979881</v>
      </c>
      <c r="F68" s="60">
        <v>0.0712</v>
      </c>
    </row>
    <row r="69" spans="2:6" ht="13.5">
      <c r="B69" s="27" t="s">
        <v>78</v>
      </c>
      <c r="C69" s="24">
        <v>55.42259680188589</v>
      </c>
      <c r="D69" s="24">
        <v>-3.001082222884738</v>
      </c>
      <c r="E69" s="24">
        <v>-66.77984799027577</v>
      </c>
      <c r="F69" s="60">
        <v>-0.1571</v>
      </c>
    </row>
    <row r="70" spans="2:6" ht="13.5">
      <c r="B70" s="27" t="s">
        <v>79</v>
      </c>
      <c r="C70" s="24">
        <v>59.27509052017631</v>
      </c>
      <c r="D70" s="24">
        <v>-4.55109706749183</v>
      </c>
      <c r="E70" s="24">
        <v>-64.05373292831142</v>
      </c>
      <c r="F70" s="60">
        <v>-0.2162</v>
      </c>
    </row>
    <row r="71" spans="2:6" ht="13.5">
      <c r="B71" s="27" t="s">
        <v>80</v>
      </c>
      <c r="C71" s="24">
        <v>62.3742855102835</v>
      </c>
      <c r="D71" s="24">
        <v>-7.1334746076102675</v>
      </c>
      <c r="E71" s="24">
        <v>-61.7876113625391</v>
      </c>
      <c r="F71" s="60">
        <v>-0.1722</v>
      </c>
    </row>
    <row r="72" spans="2:6" ht="13.5">
      <c r="B72" s="27" t="s">
        <v>81</v>
      </c>
      <c r="C72" s="24">
        <v>43.760096176220635</v>
      </c>
      <c r="D72" s="24">
        <v>11.278673506858853</v>
      </c>
      <c r="E72" s="24">
        <v>-73.1856458089077</v>
      </c>
      <c r="F72" s="60">
        <v>-0.0365</v>
      </c>
    </row>
    <row r="73" spans="2:6" ht="13.5">
      <c r="B73" s="27" t="s">
        <v>82</v>
      </c>
      <c r="C73" s="24">
        <v>46.775333804670964</v>
      </c>
      <c r="D73" s="24">
        <v>11.09762061217517</v>
      </c>
      <c r="E73" s="24">
        <v>-70.9233186035277</v>
      </c>
      <c r="F73" s="60">
        <v>-0.0516</v>
      </c>
    </row>
    <row r="74" spans="2:6" ht="13.5">
      <c r="B74" s="27" t="s">
        <v>83</v>
      </c>
      <c r="C74" s="24">
        <v>49.834399023121115</v>
      </c>
      <c r="D74" s="24">
        <v>11.050690111683942</v>
      </c>
      <c r="E74" s="24">
        <v>-68.57440822203701</v>
      </c>
      <c r="F74" s="60">
        <v>-0.0152</v>
      </c>
    </row>
    <row r="75" spans="2:6" ht="13.5">
      <c r="B75" s="27" t="s">
        <v>84</v>
      </c>
      <c r="C75" s="24">
        <v>53.998574318014654</v>
      </c>
      <c r="D75" s="24">
        <v>11.010452969055011</v>
      </c>
      <c r="E75" s="24">
        <v>-65.36656615636299</v>
      </c>
      <c r="F75" s="60">
        <v>0.1282</v>
      </c>
    </row>
    <row r="76" spans="2:6" ht="13.5">
      <c r="B76" s="27" t="s">
        <v>85</v>
      </c>
      <c r="C76" s="24">
        <v>54.21593062353844</v>
      </c>
      <c r="D76" s="24">
        <v>13.8287606598502</v>
      </c>
      <c r="E76" s="24">
        <v>-63.85016883771301</v>
      </c>
      <c r="F76" s="60">
        <v>0.1077</v>
      </c>
    </row>
    <row r="77" spans="2:6" ht="13.5">
      <c r="B77" s="27" t="s">
        <v>86</v>
      </c>
      <c r="C77" s="24">
        <v>50.94088821951164</v>
      </c>
      <c r="D77" s="24">
        <v>14.147951419352072</v>
      </c>
      <c r="E77" s="24">
        <v>-66.218471543313</v>
      </c>
      <c r="F77" s="60">
        <v>-0.0012</v>
      </c>
    </row>
    <row r="78" spans="2:6" ht="13.5">
      <c r="B78" s="27" t="s">
        <v>87</v>
      </c>
      <c r="C78" s="24">
        <v>46.59472889795688</v>
      </c>
      <c r="D78" s="24">
        <v>14.272002043705516</v>
      </c>
      <c r="E78" s="24">
        <v>-69.53465896702892</v>
      </c>
      <c r="F78" s="60">
        <v>-0.0045</v>
      </c>
    </row>
    <row r="79" spans="2:6" ht="13.5">
      <c r="B79" s="27" t="s">
        <v>88</v>
      </c>
      <c r="C79" s="24">
        <v>43.104061913846394</v>
      </c>
      <c r="D79" s="24">
        <v>14.42535267900404</v>
      </c>
      <c r="E79" s="24">
        <v>-72.17056286455849</v>
      </c>
      <c r="F79" s="60">
        <v>-0.0008</v>
      </c>
    </row>
    <row r="80" spans="2:6" ht="13.5">
      <c r="B80" s="27" t="s">
        <v>89</v>
      </c>
      <c r="C80" s="24">
        <v>41.91039323184083</v>
      </c>
      <c r="D80" s="24">
        <v>19.09437574233551</v>
      </c>
      <c r="E80" s="24">
        <v>-69.48229433070829</v>
      </c>
      <c r="F80" s="60">
        <v>-0.0075</v>
      </c>
    </row>
    <row r="81" spans="2:6" ht="13.5">
      <c r="B81" s="27" t="s">
        <v>90</v>
      </c>
      <c r="C81" s="24">
        <v>45.39139842086033</v>
      </c>
      <c r="D81" s="24">
        <v>18.735774462981126</v>
      </c>
      <c r="E81" s="24">
        <v>-67.14252350000271</v>
      </c>
      <c r="F81" s="60">
        <v>0.0092</v>
      </c>
    </row>
    <row r="82" spans="2:6" ht="13.5">
      <c r="B82" s="27" t="s">
        <v>91</v>
      </c>
      <c r="C82" s="24">
        <v>49.48439655169154</v>
      </c>
      <c r="D82" s="24">
        <v>18.820773178974598</v>
      </c>
      <c r="E82" s="24">
        <v>-63.92743200742766</v>
      </c>
      <c r="F82" s="60">
        <v>-0.0579</v>
      </c>
    </row>
    <row r="83" spans="2:6" ht="13.5">
      <c r="B83" s="27" t="s">
        <v>92</v>
      </c>
      <c r="C83" s="24">
        <v>54.10398126110695</v>
      </c>
      <c r="D83" s="24">
        <v>18.223749325319552</v>
      </c>
      <c r="E83" s="24">
        <v>-60.909673036616944</v>
      </c>
      <c r="F83" s="60">
        <v>-0.1205</v>
      </c>
    </row>
    <row r="84" spans="2:6" ht="13.5">
      <c r="B84" s="27" t="s">
        <v>93</v>
      </c>
      <c r="C84" s="24">
        <v>51.57506681729255</v>
      </c>
      <c r="D84" s="24">
        <v>23.498533163926236</v>
      </c>
      <c r="E84" s="24">
        <v>-57.537131280800374</v>
      </c>
      <c r="F84" s="60">
        <v>-0.1943</v>
      </c>
    </row>
    <row r="85" spans="2:6" ht="13.5">
      <c r="B85" s="27" t="s">
        <v>94</v>
      </c>
      <c r="C85" s="24">
        <v>48.2186126525251</v>
      </c>
      <c r="D85" s="24">
        <v>23.356812374492453</v>
      </c>
      <c r="E85" s="24">
        <v>-60.10964848462555</v>
      </c>
      <c r="F85" s="60">
        <v>-0.095</v>
      </c>
    </row>
    <row r="86" spans="2:6" ht="13.5">
      <c r="B86" s="27" t="s">
        <v>95</v>
      </c>
      <c r="C86" s="24">
        <v>40.09409520424915</v>
      </c>
      <c r="D86" s="24">
        <v>23.24094730091755</v>
      </c>
      <c r="E86" s="24">
        <v>-66.12269190565435</v>
      </c>
      <c r="F86" s="60">
        <v>-0.0406</v>
      </c>
    </row>
    <row r="87" spans="2:6" ht="13.5">
      <c r="B87" s="27" t="s">
        <v>96</v>
      </c>
      <c r="C87" s="24">
        <v>36.87085525345611</v>
      </c>
      <c r="D87" s="24">
        <v>28.011845016355352</v>
      </c>
      <c r="E87" s="24">
        <v>-61.116356704889405</v>
      </c>
      <c r="F87" s="60">
        <v>0.0078</v>
      </c>
    </row>
    <row r="88" spans="2:6" ht="13.5">
      <c r="B88" s="27" t="s">
        <v>97</v>
      </c>
      <c r="C88" s="24">
        <v>39.933361563833074</v>
      </c>
      <c r="D88" s="24">
        <v>28.575840295465333</v>
      </c>
      <c r="E88" s="24">
        <v>-58.35423801208053</v>
      </c>
      <c r="F88" s="60">
        <v>-0.0265</v>
      </c>
    </row>
    <row r="89" spans="2:6" ht="13.5">
      <c r="B89" s="27" t="s">
        <v>98</v>
      </c>
      <c r="C89" s="24">
        <v>44.25949289373298</v>
      </c>
      <c r="D89" s="24">
        <v>29.141539299149688</v>
      </c>
      <c r="E89" s="24">
        <v>-54.91986902859995</v>
      </c>
      <c r="F89" s="60">
        <v>-0.0831</v>
      </c>
    </row>
    <row r="90" spans="2:6" ht="13.5">
      <c r="B90" s="27" t="s">
        <v>99</v>
      </c>
      <c r="C90" s="24">
        <v>38.85723856719502</v>
      </c>
      <c r="D90" s="24">
        <v>31.439205326484807</v>
      </c>
      <c r="E90" s="24">
        <v>-54.14478925422658</v>
      </c>
      <c r="F90" s="60">
        <v>0.0324</v>
      </c>
    </row>
    <row r="91" spans="2:6" ht="13.5">
      <c r="B91" s="27" t="s">
        <v>100</v>
      </c>
      <c r="C91" s="24">
        <v>35.40149591277066</v>
      </c>
      <c r="D91" s="24">
        <v>30.62196209328728</v>
      </c>
      <c r="E91" s="24">
        <v>-57.29962292744364</v>
      </c>
      <c r="F91" s="60">
        <v>-0.0406</v>
      </c>
    </row>
    <row r="92" spans="2:6" ht="13.5">
      <c r="B92" s="27" t="s">
        <v>101</v>
      </c>
      <c r="C92" s="24">
        <v>34.11432344944997</v>
      </c>
      <c r="D92" s="24">
        <v>32.62973029165036</v>
      </c>
      <c r="E92" s="24">
        <v>-54.0597424562663</v>
      </c>
      <c r="F92" s="60">
        <v>0.0356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39209.43728009259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-0.02799130434782608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0.3418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-0.2162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0.558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0.11836187604327288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0.09266978641262469</v>
      </c>
      <c r="D47" s="24">
        <v>-0.013564860085099939</v>
      </c>
      <c r="E47" s="24">
        <v>-0.30338415504807337</v>
      </c>
      <c r="F47" s="60">
        <v>0.3175</v>
      </c>
      <c r="G47" s="39">
        <v>0.0675</v>
      </c>
    </row>
    <row r="48" spans="2:6" ht="13.5">
      <c r="B48" s="27" t="s">
        <v>57</v>
      </c>
      <c r="C48" s="24">
        <v>0.012855445563513257</v>
      </c>
      <c r="D48" s="24">
        <v>0.003369131006619064</v>
      </c>
      <c r="E48" s="24">
        <v>-0.0461500165800004</v>
      </c>
      <c r="F48" s="60">
        <v>0.048</v>
      </c>
    </row>
    <row r="49" spans="2:6" ht="13.5">
      <c r="B49" s="27" t="s">
        <v>58</v>
      </c>
      <c r="C49" s="24">
        <v>0.019151667231122715</v>
      </c>
      <c r="D49" s="24">
        <v>0.026036377168702884</v>
      </c>
      <c r="E49" s="24">
        <v>-0.09050275509097361</v>
      </c>
      <c r="F49" s="60">
        <v>0.0961</v>
      </c>
    </row>
    <row r="50" spans="2:6" ht="13.5">
      <c r="B50" s="27" t="s">
        <v>59</v>
      </c>
      <c r="C50" s="24">
        <v>0.0028040394346255937</v>
      </c>
      <c r="D50" s="24">
        <v>0.024222523771836535</v>
      </c>
      <c r="E50" s="24">
        <v>-0.05035316726038275</v>
      </c>
      <c r="F50" s="60">
        <v>0.0559</v>
      </c>
    </row>
    <row r="51" spans="2:6" ht="13.5">
      <c r="B51" s="27" t="s">
        <v>60</v>
      </c>
      <c r="C51" s="24">
        <v>0.02506855131500174</v>
      </c>
      <c r="D51" s="24">
        <v>-0.08068956778480896</v>
      </c>
      <c r="E51" s="24">
        <v>0.069687742641527</v>
      </c>
      <c r="F51" s="60">
        <v>-0.1095</v>
      </c>
    </row>
    <row r="52" spans="2:6" ht="13.5">
      <c r="B52" s="27" t="s">
        <v>61</v>
      </c>
      <c r="C52" s="24">
        <v>0.025036927268498488</v>
      </c>
      <c r="D52" s="24">
        <v>-0.11327120139944213</v>
      </c>
      <c r="E52" s="24">
        <v>0.046158947845974296</v>
      </c>
      <c r="F52" s="60">
        <v>-0.1249</v>
      </c>
    </row>
    <row r="53" spans="2:6" ht="13.5">
      <c r="B53" s="27" t="s">
        <v>62</v>
      </c>
      <c r="C53" s="24">
        <v>0.008423726003126575</v>
      </c>
      <c r="D53" s="24">
        <v>-0.09367661562087903</v>
      </c>
      <c r="E53" s="24">
        <v>0.005652446081100493</v>
      </c>
      <c r="F53" s="60">
        <v>-0.0942</v>
      </c>
    </row>
    <row r="54" spans="2:6" ht="13.5">
      <c r="B54" s="27" t="s">
        <v>63</v>
      </c>
      <c r="C54" s="24">
        <v>0.00931878238646533</v>
      </c>
      <c r="D54" s="24">
        <v>-0.061244066328782765</v>
      </c>
      <c r="E54" s="24">
        <v>0.027645951493973087</v>
      </c>
      <c r="F54" s="60">
        <v>-0.0678</v>
      </c>
    </row>
    <row r="55" spans="2:6" ht="13.5">
      <c r="B55" s="27" t="s">
        <v>64</v>
      </c>
      <c r="C55" s="24">
        <v>0.0004850886061760207</v>
      </c>
      <c r="D55" s="24">
        <v>-0.007640078645827941</v>
      </c>
      <c r="E55" s="24">
        <v>0.0035832834355957743</v>
      </c>
      <c r="F55" s="60">
        <v>-0.0085</v>
      </c>
    </row>
    <row r="56" spans="2:6" ht="13.5">
      <c r="B56" s="27" t="s">
        <v>65</v>
      </c>
      <c r="C56" s="24">
        <v>-0.014213809949559675</v>
      </c>
      <c r="D56" s="24">
        <v>0.1551690809185189</v>
      </c>
      <c r="E56" s="24">
        <v>-0.11236857197224737</v>
      </c>
      <c r="F56" s="60">
        <v>0.1921</v>
      </c>
    </row>
    <row r="57" spans="2:6" ht="13.5">
      <c r="B57" s="27" t="s">
        <v>66</v>
      </c>
      <c r="C57" s="24">
        <v>0.0008228943109607201</v>
      </c>
      <c r="D57" s="24">
        <v>-0.017117012217170213</v>
      </c>
      <c r="E57" s="24">
        <v>-0.0020774510852419326</v>
      </c>
      <c r="F57" s="60">
        <v>-0.0173</v>
      </c>
    </row>
    <row r="58" spans="2:6" ht="13.5">
      <c r="B58" s="27" t="s">
        <v>67</v>
      </c>
      <c r="C58" s="24">
        <v>0.0004438233750114762</v>
      </c>
      <c r="D58" s="24">
        <v>-0.016531473969664034</v>
      </c>
      <c r="E58" s="24">
        <v>-0.002628450444774444</v>
      </c>
      <c r="F58" s="60">
        <v>-0.0167</v>
      </c>
    </row>
    <row r="59" spans="2:6" ht="13.5">
      <c r="B59" s="27" t="s">
        <v>68</v>
      </c>
      <c r="C59" s="24">
        <v>0.0012644672670063528</v>
      </c>
      <c r="D59" s="24">
        <v>-0.02925273468220979</v>
      </c>
      <c r="E59" s="24">
        <v>-0.01027180340066991</v>
      </c>
      <c r="F59" s="60">
        <v>-0.031</v>
      </c>
    </row>
    <row r="60" spans="2:7" ht="13.5">
      <c r="B60" s="27" t="s">
        <v>69</v>
      </c>
      <c r="C60" s="24">
        <v>-0.08956947566430529</v>
      </c>
      <c r="D60" s="24">
        <v>0.2634056541715708</v>
      </c>
      <c r="E60" s="24">
        <v>0.19849638558385152</v>
      </c>
      <c r="F60" s="60">
        <v>0.3418</v>
      </c>
      <c r="G60" s="39">
        <v>0.09179999999999999</v>
      </c>
    </row>
    <row r="61" spans="2:6" ht="13.5">
      <c r="B61" s="27" t="s">
        <v>70</v>
      </c>
      <c r="C61" s="24">
        <v>0.11128034504154272</v>
      </c>
      <c r="D61" s="24">
        <v>-0.017495176591511452</v>
      </c>
      <c r="E61" s="24">
        <v>-0.16289203653647633</v>
      </c>
      <c r="F61" s="60">
        <v>-0.198</v>
      </c>
    </row>
    <row r="62" spans="2:6" ht="13.5">
      <c r="B62" s="27" t="s">
        <v>71</v>
      </c>
      <c r="C62" s="24">
        <v>0.10124898001036797</v>
      </c>
      <c r="D62" s="24">
        <v>-0.014241869097636695</v>
      </c>
      <c r="E62" s="24">
        <v>-0.1475641867126143</v>
      </c>
      <c r="F62" s="60">
        <v>-0.1795</v>
      </c>
    </row>
    <row r="63" spans="2:6" ht="13.5">
      <c r="B63" s="27" t="s">
        <v>72</v>
      </c>
      <c r="C63" s="24">
        <v>0.07472833410987079</v>
      </c>
      <c r="D63" s="24">
        <v>-0.010068132883966463</v>
      </c>
      <c r="E63" s="24">
        <v>-0.10858321242592694</v>
      </c>
      <c r="F63" s="60">
        <v>-0.1322</v>
      </c>
    </row>
    <row r="64" spans="2:6" ht="13.5">
      <c r="B64" s="27" t="s">
        <v>73</v>
      </c>
      <c r="C64" s="24">
        <v>0.084939555227038</v>
      </c>
      <c r="D64" s="24">
        <v>-0.011443917287664362</v>
      </c>
      <c r="E64" s="24">
        <v>-0.12316566897403902</v>
      </c>
      <c r="F64" s="60">
        <v>-0.1501</v>
      </c>
    </row>
    <row r="65" spans="2:6" ht="13.5">
      <c r="B65" s="27" t="s">
        <v>74</v>
      </c>
      <c r="C65" s="24">
        <v>0.06060120204674746</v>
      </c>
      <c r="D65" s="24">
        <v>-0.01025686054282815</v>
      </c>
      <c r="E65" s="24">
        <v>-0.08836455538018129</v>
      </c>
      <c r="F65" s="60">
        <v>-0.1076</v>
      </c>
    </row>
    <row r="66" spans="2:6" ht="13.5">
      <c r="B66" s="27" t="s">
        <v>75</v>
      </c>
      <c r="C66" s="24">
        <v>0.05723598856953771</v>
      </c>
      <c r="D66" s="24">
        <v>0.009775689962703282</v>
      </c>
      <c r="E66" s="24">
        <v>-0.07708926852500042</v>
      </c>
      <c r="F66" s="60">
        <v>-0.0965</v>
      </c>
    </row>
    <row r="67" spans="2:6" ht="13.5">
      <c r="B67" s="27" t="s">
        <v>76</v>
      </c>
      <c r="C67" s="24">
        <v>0.045084132499866314</v>
      </c>
      <c r="D67" s="24">
        <v>0.009199474009263575</v>
      </c>
      <c r="E67" s="24">
        <v>-0.06042852220313932</v>
      </c>
      <c r="F67" s="60">
        <v>-0.076</v>
      </c>
    </row>
    <row r="68" spans="2:6" ht="13.5">
      <c r="B68" s="27" t="s">
        <v>77</v>
      </c>
      <c r="C68" s="24">
        <v>-0.04227628943929318</v>
      </c>
      <c r="D68" s="24">
        <v>-0.009121517061649875</v>
      </c>
      <c r="E68" s="24">
        <v>0.05660614979881018</v>
      </c>
      <c r="F68" s="60">
        <v>0.0712</v>
      </c>
    </row>
    <row r="69" spans="2:6" ht="13.5">
      <c r="B69" s="27" t="s">
        <v>78</v>
      </c>
      <c r="C69" s="24">
        <v>0.09077519811410895</v>
      </c>
      <c r="D69" s="24">
        <v>0.00036522288473817</v>
      </c>
      <c r="E69" s="24">
        <v>-0.1281710097242268</v>
      </c>
      <c r="F69" s="60">
        <v>-0.1571</v>
      </c>
    </row>
    <row r="70" spans="2:6" ht="13.5">
      <c r="B70" s="27" t="s">
        <v>79</v>
      </c>
      <c r="C70" s="24">
        <v>0.12430347982368772</v>
      </c>
      <c r="D70" s="24">
        <v>-0.002488932508169839</v>
      </c>
      <c r="E70" s="24">
        <v>-0.17687407168858726</v>
      </c>
      <c r="F70" s="60">
        <v>-0.2162</v>
      </c>
    </row>
    <row r="71" spans="2:6" ht="13.5">
      <c r="B71" s="27" t="s">
        <v>80</v>
      </c>
      <c r="C71" s="24">
        <v>0.09762748971650126</v>
      </c>
      <c r="D71" s="24">
        <v>-0.010154392389732259</v>
      </c>
      <c r="E71" s="24">
        <v>-0.14152263746089488</v>
      </c>
      <c r="F71" s="60">
        <v>-0.1722</v>
      </c>
    </row>
    <row r="72" spans="2:6" ht="13.5">
      <c r="B72" s="27" t="s">
        <v>81</v>
      </c>
      <c r="C72" s="24">
        <v>0.02132282377936434</v>
      </c>
      <c r="D72" s="24">
        <v>0.010747493141147757</v>
      </c>
      <c r="E72" s="24">
        <v>-0.027558191092310835</v>
      </c>
      <c r="F72" s="60">
        <v>-0.0365</v>
      </c>
    </row>
    <row r="73" spans="2:6" ht="13.5">
      <c r="B73" s="27" t="s">
        <v>82</v>
      </c>
      <c r="C73" s="24">
        <v>0.030151195329032987</v>
      </c>
      <c r="D73" s="24">
        <v>0.015227387824829464</v>
      </c>
      <c r="E73" s="24">
        <v>-0.03896939647229658</v>
      </c>
      <c r="F73" s="60">
        <v>-0.0516</v>
      </c>
    </row>
    <row r="74" spans="2:6" ht="13.5">
      <c r="B74" s="27" t="s">
        <v>83</v>
      </c>
      <c r="C74" s="24">
        <v>0.008875976878883307</v>
      </c>
      <c r="D74" s="24">
        <v>0.004560888316058609</v>
      </c>
      <c r="E74" s="24">
        <v>-0.011465777962996526</v>
      </c>
      <c r="F74" s="60">
        <v>-0.0152</v>
      </c>
    </row>
    <row r="75" spans="2:6" ht="13.5">
      <c r="B75" s="27" t="s">
        <v>84</v>
      </c>
      <c r="C75" s="24">
        <v>-0.07472331801465515</v>
      </c>
      <c r="D75" s="24">
        <v>-0.039273969055011904</v>
      </c>
      <c r="E75" s="24">
        <v>0.09650715636298912</v>
      </c>
      <c r="F75" s="60">
        <v>0.1282</v>
      </c>
    </row>
    <row r="76" spans="2:6" ht="13.5">
      <c r="B76" s="27" t="s">
        <v>85</v>
      </c>
      <c r="C76" s="24">
        <v>-0.060584623538439075</v>
      </c>
      <c r="D76" s="24">
        <v>-0.04320865985020106</v>
      </c>
      <c r="E76" s="24">
        <v>0.07791783771300942</v>
      </c>
      <c r="F76" s="60">
        <v>0.1077</v>
      </c>
    </row>
    <row r="77" spans="2:6" ht="13.5">
      <c r="B77" s="27" t="s">
        <v>86</v>
      </c>
      <c r="C77" s="24">
        <v>0.0006557804883584595</v>
      </c>
      <c r="D77" s="24">
        <v>0.00048258064792783273</v>
      </c>
      <c r="E77" s="24">
        <v>-0.0008394566870038034</v>
      </c>
      <c r="F77" s="60">
        <v>-0.0012</v>
      </c>
    </row>
    <row r="78" spans="2:6" ht="13.5">
      <c r="B78" s="27" t="s">
        <v>87</v>
      </c>
      <c r="C78" s="24">
        <v>0.002507102043125542</v>
      </c>
      <c r="D78" s="24">
        <v>0.001870956294483861</v>
      </c>
      <c r="E78" s="24">
        <v>-0.0032110329710803853</v>
      </c>
      <c r="F78" s="60">
        <v>-0.0045</v>
      </c>
    </row>
    <row r="79" spans="2:6" ht="13.5">
      <c r="B79" s="27" t="s">
        <v>88</v>
      </c>
      <c r="C79" s="24">
        <v>0.0004470861536063353</v>
      </c>
      <c r="D79" s="24">
        <v>0.00033832099595976217</v>
      </c>
      <c r="E79" s="24">
        <v>-0.0005721354415157975</v>
      </c>
      <c r="F79" s="60">
        <v>-0.0008</v>
      </c>
    </row>
    <row r="80" spans="2:6" ht="13.5">
      <c r="B80" s="27" t="s">
        <v>89</v>
      </c>
      <c r="C80" s="24">
        <v>0.0036437681591721116</v>
      </c>
      <c r="D80" s="24">
        <v>0.004571257664487405</v>
      </c>
      <c r="E80" s="24">
        <v>-0.004732669291712455</v>
      </c>
      <c r="F80" s="60">
        <v>-0.0075</v>
      </c>
    </row>
    <row r="81" spans="2:6" ht="13.5">
      <c r="B81" s="27" t="s">
        <v>90</v>
      </c>
      <c r="C81" s="24">
        <v>-0.004516420860326775</v>
      </c>
      <c r="D81" s="24">
        <v>-0.005380462981126044</v>
      </c>
      <c r="E81" s="24">
        <v>0.005875500002716194</v>
      </c>
      <c r="F81" s="60">
        <v>0.0092</v>
      </c>
    </row>
    <row r="82" spans="2:6" ht="13.5">
      <c r="B82" s="27" t="s">
        <v>91</v>
      </c>
      <c r="C82" s="24">
        <v>0.028636448308461127</v>
      </c>
      <c r="D82" s="24">
        <v>0.03356782102540379</v>
      </c>
      <c r="E82" s="24">
        <v>-0.037444992572339686</v>
      </c>
      <c r="F82" s="60">
        <v>-0.0579</v>
      </c>
    </row>
    <row r="83" spans="2:6" ht="13.5">
      <c r="B83" s="27" t="s">
        <v>92</v>
      </c>
      <c r="C83" s="24">
        <v>0.061115738893050775</v>
      </c>
      <c r="D83" s="24">
        <v>0.06626367468044592</v>
      </c>
      <c r="E83" s="24">
        <v>-0.07992296338305493</v>
      </c>
      <c r="F83" s="60">
        <v>-0.1205</v>
      </c>
    </row>
    <row r="84" spans="2:6" ht="13.5">
      <c r="B84" s="27" t="s">
        <v>93</v>
      </c>
      <c r="C84" s="24">
        <v>0.08265718270745026</v>
      </c>
      <c r="D84" s="24">
        <v>0.13257683607376336</v>
      </c>
      <c r="E84" s="24">
        <v>-0.115546719199628</v>
      </c>
      <c r="F84" s="60">
        <v>-0.1943</v>
      </c>
    </row>
    <row r="85" spans="2:6" ht="13.5">
      <c r="B85" s="27" t="s">
        <v>94</v>
      </c>
      <c r="C85" s="24">
        <v>0.03990434747489502</v>
      </c>
      <c r="D85" s="24">
        <v>0.06603862550754869</v>
      </c>
      <c r="E85" s="24">
        <v>-0.05549351537445091</v>
      </c>
      <c r="F85" s="60">
        <v>-0.095</v>
      </c>
    </row>
    <row r="86" spans="2:6" ht="13.5">
      <c r="B86" s="27" t="s">
        <v>95</v>
      </c>
      <c r="C86" s="24">
        <v>0.01637679575085116</v>
      </c>
      <c r="D86" s="24">
        <v>0.029537699082450075</v>
      </c>
      <c r="E86" s="24">
        <v>-0.02255409434565081</v>
      </c>
      <c r="F86" s="60">
        <v>-0.0406</v>
      </c>
    </row>
    <row r="87" spans="2:6" ht="13.5">
      <c r="B87" s="27" t="s">
        <v>96</v>
      </c>
      <c r="C87" s="24">
        <v>-0.002278253456104551</v>
      </c>
      <c r="D87" s="24">
        <v>-0.006394016355351084</v>
      </c>
      <c r="E87" s="24">
        <v>0.003784704889405077</v>
      </c>
      <c r="F87" s="60">
        <v>0.0078</v>
      </c>
    </row>
    <row r="88" spans="2:6" ht="13.5">
      <c r="B88" s="27" t="s">
        <v>97</v>
      </c>
      <c r="C88" s="24">
        <v>0.007902436166922655</v>
      </c>
      <c r="D88" s="24">
        <v>0.021463704534667727</v>
      </c>
      <c r="E88" s="24">
        <v>-0.01332298791947295</v>
      </c>
      <c r="F88" s="60">
        <v>-0.0265</v>
      </c>
    </row>
    <row r="89" spans="2:6" ht="13.5">
      <c r="B89" s="27" t="s">
        <v>98</v>
      </c>
      <c r="C89" s="24">
        <v>0.02584910626701742</v>
      </c>
      <c r="D89" s="24">
        <v>0.06566670085031134</v>
      </c>
      <c r="E89" s="24">
        <v>-0.0438929714000551</v>
      </c>
      <c r="F89" s="60">
        <v>-0.0831</v>
      </c>
    </row>
    <row r="90" spans="2:6" ht="13.5">
      <c r="B90" s="27" t="s">
        <v>99</v>
      </c>
      <c r="C90" s="24">
        <v>-0.007659567195020145</v>
      </c>
      <c r="D90" s="24">
        <v>-0.02721132648480662</v>
      </c>
      <c r="E90" s="24">
        <v>0.01573425422657948</v>
      </c>
      <c r="F90" s="60">
        <v>0.0324</v>
      </c>
    </row>
    <row r="91" spans="2:6" ht="13.5">
      <c r="B91" s="27" t="s">
        <v>100</v>
      </c>
      <c r="C91" s="24">
        <v>0.00929308722933797</v>
      </c>
      <c r="D91" s="24">
        <v>0.03470990671272034</v>
      </c>
      <c r="E91" s="24">
        <v>-0.018796072556355625</v>
      </c>
      <c r="F91" s="60">
        <v>-0.0406</v>
      </c>
    </row>
    <row r="92" spans="2:6" ht="13.5">
      <c r="B92" s="27" t="s">
        <v>101</v>
      </c>
      <c r="C92" s="24">
        <v>-0.006280449449967307</v>
      </c>
      <c r="D92" s="24">
        <v>-0.031209291650363014</v>
      </c>
      <c r="E92" s="24">
        <v>0.0159324562662988</v>
      </c>
      <c r="F92" s="60">
        <v>0.0356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39209.43728009259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33</v>
      </c>
      <c r="D36" s="44">
        <v>0</v>
      </c>
      <c r="E36" s="44">
        <v>11</v>
      </c>
      <c r="F36" s="44">
        <v>44</v>
      </c>
      <c r="G36" s="45">
        <v>95.65217391304348</v>
      </c>
      <c r="H36" s="56"/>
    </row>
    <row r="37" spans="2:8" ht="13.5">
      <c r="B37" s="49" t="s">
        <v>39</v>
      </c>
      <c r="C37" s="44">
        <v>0</v>
      </c>
      <c r="D37" s="44"/>
      <c r="E37" s="44">
        <v>2</v>
      </c>
      <c r="F37" s="44">
        <v>2</v>
      </c>
      <c r="G37" s="45">
        <v>4.3478260869565215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33</v>
      </c>
      <c r="D39" s="44">
        <v>0</v>
      </c>
      <c r="E39" s="44">
        <v>13</v>
      </c>
      <c r="F39" s="44">
        <v>46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0.12430347982368772</v>
      </c>
      <c r="D42" s="42">
        <v>0.2634056541715708</v>
      </c>
      <c r="E42" s="42">
        <v>0.19849638558385152</v>
      </c>
      <c r="F42" s="51">
        <v>0.3418</v>
      </c>
    </row>
    <row r="43" spans="2:6" ht="13.5">
      <c r="B43" s="49" t="s">
        <v>13</v>
      </c>
      <c r="C43" s="42">
        <v>-0.08956947566430529</v>
      </c>
      <c r="D43" s="42">
        <v>-0.11327120139944213</v>
      </c>
      <c r="E43" s="42">
        <v>-0.30338415504807337</v>
      </c>
      <c r="F43" s="51">
        <v>-0.2162</v>
      </c>
    </row>
    <row r="44" spans="2:6" ht="13.5">
      <c r="B44" s="49" t="s">
        <v>14</v>
      </c>
      <c r="C44" s="42">
        <v>0.213872955487993</v>
      </c>
      <c r="D44" s="42">
        <v>0.37667685557101294</v>
      </c>
      <c r="E44" s="42">
        <v>0.5018805406319249</v>
      </c>
      <c r="F44" s="51">
        <v>0.558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0.02355231679120131</v>
      </c>
      <c r="D46" s="42">
        <v>0.006700671125483815</v>
      </c>
      <c r="E46" s="42">
        <v>-0.03658981958351183</v>
      </c>
      <c r="F46" s="51">
        <v>-0.02799130434782608</v>
      </c>
    </row>
    <row r="47" spans="2:6" ht="13.5">
      <c r="B47" s="49" t="s">
        <v>26</v>
      </c>
      <c r="C47" s="42">
        <v>0.05173053469162921</v>
      </c>
      <c r="D47" s="42">
        <v>0.06068074957340838</v>
      </c>
      <c r="E47" s="42">
        <v>0.09017133985352596</v>
      </c>
      <c r="F47" s="51">
        <v>0.12037056168039027</v>
      </c>
    </row>
    <row r="48" spans="2:6" ht="13.5">
      <c r="B48" s="49" t="s">
        <v>27</v>
      </c>
      <c r="C48" s="42">
        <v>0.046566913215630425</v>
      </c>
      <c r="D48" s="42">
        <v>0.06097607932841009</v>
      </c>
      <c r="E48" s="42">
        <v>0.08332460743061869</v>
      </c>
      <c r="F48" s="51">
        <v>0.11836187604327288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46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-0.3830769324776447</v>
      </c>
      <c r="C3">
        <f aca="true" t="shared" si="0" ref="C3:C33">NORMDIST(B3,AveDev3D_0,StandardDev3D_0,FALSE)*NumPoints_7*I3</f>
        <v>0.04077300538982978</v>
      </c>
      <c r="D3">
        <v>0</v>
      </c>
      <c r="F3" t="s">
        <v>17</v>
      </c>
      <c r="G3">
        <v>15</v>
      </c>
      <c r="I3">
        <f>B5-B4</f>
        <v>0.023672375208654617</v>
      </c>
      <c r="N3">
        <v>0.25</v>
      </c>
      <c r="O3">
        <v>-0.25</v>
      </c>
      <c r="P3">
        <v>-0.02799130434782608</v>
      </c>
    </row>
    <row r="4" spans="1:16" ht="12.75">
      <c r="B4">
        <v>-0.3594045572689902</v>
      </c>
      <c r="C4">
        <f t="shared" si="0"/>
        <v>0.07282215456341574</v>
      </c>
      <c r="D4">
        <v>0</v>
      </c>
      <c r="F4" t="s">
        <v>18</v>
      </c>
      <c r="G4">
        <v>5</v>
      </c>
      <c r="I4">
        <f>I3</f>
        <v>0.023672375208654617</v>
      </c>
      <c r="N4">
        <v>0.25</v>
      </c>
      <c r="O4">
        <v>-0.25</v>
      </c>
      <c r="P4">
        <v>-0.02799130434782608</v>
      </c>
    </row>
    <row r="5" spans="1:16" ht="12.75">
      <c r="B5">
        <v>-0.33573218206033556</v>
      </c>
      <c r="C5">
        <f t="shared" si="0"/>
        <v>0.12496331694990792</v>
      </c>
      <c r="D5">
        <v>0</v>
      </c>
      <c r="I5">
        <f>I4</f>
        <v>0.023672375208654617</v>
      </c>
      <c r="N5">
        <v>0.25</v>
      </c>
      <c r="O5">
        <v>-0.25</v>
      </c>
      <c r="P5">
        <v>-0.02799130434782608</v>
      </c>
    </row>
    <row r="6" spans="1:16" ht="12.75">
      <c r="B6">
        <v>-0.312059806851681</v>
      </c>
      <c r="C6">
        <f t="shared" si="0"/>
        <v>0.20602967871255495</v>
      </c>
      <c r="D6">
        <v>0</v>
      </c>
      <c r="I6">
        <f aca="true" t="shared" si="1" ref="I6:I33">I5</f>
        <v>0.023672375208654617</v>
      </c>
      <c r="N6">
        <v>0.25</v>
      </c>
      <c r="O6">
        <v>-0.25</v>
      </c>
      <c r="P6">
        <v>-0.02799130434782608</v>
      </c>
    </row>
    <row r="7" spans="1:16" ht="12.75">
      <c r="B7">
        <v>-0.28838743164302644</v>
      </c>
      <c r="C7">
        <f t="shared" si="0"/>
        <v>0.3263662541853296</v>
      </c>
      <c r="D7">
        <v>0</v>
      </c>
      <c r="I7">
        <f t="shared" si="1"/>
        <v>0.023672375208654617</v>
      </c>
      <c r="N7">
        <v>0.25</v>
      </c>
      <c r="O7">
        <v>-0.25</v>
      </c>
      <c r="P7">
        <v>-0.02799130434782608</v>
      </c>
    </row>
    <row r="8" spans="1:16" ht="12.75">
      <c r="A8" t="str">
        <f>"-2s"</f>
        <v>-2s</v>
      </c>
      <c r="B8">
        <v>-0.2647150564343719</v>
      </c>
      <c r="C8">
        <f t="shared" si="0"/>
        <v>0.4967168919213304</v>
      </c>
      <c r="D8">
        <v>0</v>
      </c>
      <c r="I8">
        <f t="shared" si="1"/>
        <v>0.023672375208654617</v>
      </c>
      <c r="N8">
        <v>0.25</v>
      </c>
      <c r="O8">
        <v>-0.25</v>
      </c>
      <c r="P8">
        <v>-0.02799130434782608</v>
      </c>
    </row>
    <row r="9" spans="1:16" ht="12.75">
      <c r="B9">
        <v>-0.24104268122571723</v>
      </c>
      <c r="C9">
        <f t="shared" si="0"/>
        <v>0.7263414563682276</v>
      </c>
      <c r="D9">
        <v>0</v>
      </c>
      <c r="I9">
        <f t="shared" si="1"/>
        <v>0.023672375208654617</v>
      </c>
      <c r="N9">
        <v>0.25</v>
      </c>
      <c r="O9">
        <v>-0.25</v>
      </c>
      <c r="P9">
        <v>-0.02799130434782608</v>
      </c>
    </row>
    <row r="10" spans="1:16" ht="12.75">
      <c r="B10">
        <v>-0.21737030601706267</v>
      </c>
      <c r="C10">
        <f t="shared" si="0"/>
        <v>1.020471679050993</v>
      </c>
      <c r="D10">
        <v>3</v>
      </c>
      <c r="I10">
        <f t="shared" si="1"/>
        <v>0.023672375208654617</v>
      </c>
      <c r="N10">
        <v>0.25</v>
      </c>
      <c r="O10">
        <v>-0.25</v>
      </c>
      <c r="P10">
        <v>-0.02799130434782608</v>
      </c>
    </row>
    <row r="11" spans="1:16" ht="12.75">
      <c r="B11">
        <v>-0.1936979308084081</v>
      </c>
      <c r="C11">
        <f t="shared" si="0"/>
        <v>1.377492683848855</v>
      </c>
      <c r="D11">
        <v>2</v>
      </c>
      <c r="I11">
        <f t="shared" si="1"/>
        <v>0.023672375208654617</v>
      </c>
      <c r="N11">
        <v>0.25</v>
      </c>
      <c r="O11">
        <v>-0.25</v>
      </c>
      <c r="P11">
        <v>-0.02799130434782608</v>
      </c>
    </row>
    <row r="12" spans="1:16" ht="12.75">
      <c r="B12">
        <v>-0.17002555559975352</v>
      </c>
      <c r="C12">
        <f t="shared" si="0"/>
        <v>1.786511705845562</v>
      </c>
      <c r="D12">
        <v>2</v>
      </c>
      <c r="I12">
        <f t="shared" si="1"/>
        <v>0.023672375208654617</v>
      </c>
      <c r="N12">
        <v>0.25</v>
      </c>
      <c r="O12">
        <v>-0.25</v>
      </c>
      <c r="P12">
        <v>-0.02799130434782608</v>
      </c>
    </row>
    <row r="13" spans="1:16" ht="12.75">
      <c r="B13">
        <v>-0.14635318039109896</v>
      </c>
      <c r="C13">
        <f t="shared" si="0"/>
        <v>2.2261306655761226</v>
      </c>
      <c r="D13">
        <v>2</v>
      </c>
      <c r="I13">
        <f t="shared" si="1"/>
        <v>0.023672375208654617</v>
      </c>
      <c r="N13">
        <v>0.25</v>
      </c>
      <c r="O13">
        <v>-0.25</v>
      </c>
      <c r="P13">
        <v>-0.02799130434782608</v>
      </c>
    </row>
    <row r="14" spans="1:16" ht="12.75">
      <c r="B14">
        <v>-0.12268080518244438</v>
      </c>
      <c r="C14">
        <f t="shared" si="0"/>
        <v>2.6651622854056454</v>
      </c>
      <c r="D14">
        <v>3</v>
      </c>
      <c r="I14">
        <f t="shared" si="1"/>
        <v>0.023672375208654617</v>
      </c>
      <c r="N14">
        <v>0.25</v>
      </c>
      <c r="O14">
        <v>-0.25</v>
      </c>
      <c r="P14">
        <v>-0.02799130434782608</v>
      </c>
    </row>
    <row r="15" spans="1:16" ht="12.75">
      <c r="B15">
        <v>-0.09900842997378981</v>
      </c>
      <c r="C15">
        <f t="shared" si="0"/>
        <v>3.065666346604562</v>
      </c>
      <c r="D15">
        <v>5</v>
      </c>
      <c r="I15">
        <f t="shared" si="1"/>
        <v>0.023672375208654617</v>
      </c>
      <c r="N15">
        <v>0.25</v>
      </c>
      <c r="O15">
        <v>-0.25</v>
      </c>
      <c r="P15">
        <v>-0.02799130434782608</v>
      </c>
    </row>
    <row r="16" spans="1:16" ht="12.75">
      <c r="B16">
        <v>-0.07533605476513523</v>
      </c>
      <c r="C16">
        <f t="shared" si="0"/>
        <v>3.38808529079058</v>
      </c>
      <c r="D16">
        <v>2</v>
      </c>
      <c r="I16">
        <f t="shared" si="1"/>
        <v>0.023672375208654617</v>
      </c>
      <c r="N16">
        <v>0.25</v>
      </c>
      <c r="O16">
        <v>-0.25</v>
      </c>
      <c r="P16">
        <v>-0.02799130434782608</v>
      </c>
    </row>
    <row r="17" spans="1:16" ht="12.75">
      <c r="B17">
        <v>-0.05166367955648066</v>
      </c>
      <c r="C17">
        <f t="shared" si="0"/>
        <v>3.5975927845742</v>
      </c>
      <c r="D17">
        <v>5</v>
      </c>
      <c r="I17">
        <f t="shared" si="1"/>
        <v>0.023672375208654617</v>
      </c>
      <c r="N17">
        <v>0.25</v>
      </c>
      <c r="O17">
        <v>-0.25</v>
      </c>
      <c r="P17">
        <v>-0.02799130434782608</v>
      </c>
    </row>
    <row r="18" spans="1:16" ht="12.75">
      <c r="A18" t="str">
        <f>"0"</f>
        <v>0</v>
      </c>
      <c r="B18">
        <v>-0.02799130434782608</v>
      </c>
      <c r="C18">
        <f t="shared" si="0"/>
        <v>3.670268979693187</v>
      </c>
      <c r="D18">
        <v>7</v>
      </c>
      <c r="I18">
        <f t="shared" si="1"/>
        <v>0.023672375208654617</v>
      </c>
      <c r="N18">
        <v>0.25</v>
      </c>
      <c r="O18">
        <v>-0.25</v>
      </c>
      <c r="P18">
        <v>-0.02799130434782608</v>
      </c>
    </row>
    <row r="19" spans="1:16" ht="12.75">
      <c r="B19">
        <v>-0.004318929139171503</v>
      </c>
      <c r="C19">
        <f t="shared" si="0"/>
        <v>3.5975927845742</v>
      </c>
      <c r="D19">
        <v>4</v>
      </c>
      <c r="I19">
        <f t="shared" si="1"/>
        <v>0.023672375208654617</v>
      </c>
      <c r="N19">
        <v>0.25</v>
      </c>
      <c r="O19">
        <v>-0.25</v>
      </c>
      <c r="P19">
        <v>-0.02799130434782608</v>
      </c>
    </row>
    <row r="20" spans="1:16" ht="12.75">
      <c r="B20">
        <v>0.019353446069483072</v>
      </c>
      <c r="C20">
        <f t="shared" si="0"/>
        <v>3.38808529079058</v>
      </c>
      <c r="D20">
        <v>2</v>
      </c>
      <c r="I20">
        <f t="shared" si="1"/>
        <v>0.023672375208654617</v>
      </c>
      <c r="N20">
        <v>0.25</v>
      </c>
      <c r="O20">
        <v>-0.25</v>
      </c>
      <c r="P20">
        <v>-0.02799130434782608</v>
      </c>
    </row>
    <row r="21" spans="1:16" ht="12.75">
      <c r="B21">
        <v>0.043025821278137644</v>
      </c>
      <c r="C21">
        <f t="shared" si="0"/>
        <v>3.065666346604562</v>
      </c>
      <c r="D21">
        <v>2</v>
      </c>
      <c r="I21">
        <f t="shared" si="1"/>
        <v>0.023672375208654617</v>
      </c>
      <c r="N21">
        <v>0.25</v>
      </c>
      <c r="O21">
        <v>-0.25</v>
      </c>
      <c r="P21">
        <v>-0.02799130434782608</v>
      </c>
    </row>
    <row r="22" spans="1:16" ht="12.75">
      <c r="B22">
        <v>0.06669819648679222</v>
      </c>
      <c r="C22">
        <f t="shared" si="0"/>
        <v>2.6651622854056454</v>
      </c>
      <c r="D22">
        <v>1</v>
      </c>
      <c r="I22">
        <f t="shared" si="1"/>
        <v>0.023672375208654617</v>
      </c>
      <c r="N22">
        <v>0.25</v>
      </c>
      <c r="O22">
        <v>-0.25</v>
      </c>
      <c r="P22">
        <v>-0.02799130434782608</v>
      </c>
    </row>
    <row r="23" spans="1:16" ht="12.75">
      <c r="B23">
        <v>0.09037057169544681</v>
      </c>
      <c r="C23">
        <f t="shared" si="0"/>
        <v>2.226130665576122</v>
      </c>
      <c r="D23">
        <v>2</v>
      </c>
      <c r="I23">
        <f t="shared" si="1"/>
        <v>0.023672375208654617</v>
      </c>
      <c r="N23">
        <v>0.25</v>
      </c>
      <c r="O23">
        <v>-0.25</v>
      </c>
      <c r="P23">
        <v>-0.02799130434782608</v>
      </c>
    </row>
    <row r="24" spans="1:16" ht="12.75">
      <c r="B24">
        <v>0.11404294690410137</v>
      </c>
      <c r="C24">
        <f t="shared" si="0"/>
        <v>1.786511705845562</v>
      </c>
      <c r="D24">
        <v>1</v>
      </c>
      <c r="I24">
        <f t="shared" si="1"/>
        <v>0.023672375208654617</v>
      </c>
      <c r="N24">
        <v>0.25</v>
      </c>
      <c r="O24">
        <v>-0.25</v>
      </c>
      <c r="P24">
        <v>-0.02799130434782608</v>
      </c>
    </row>
    <row r="25" spans="1:16" ht="12.75">
      <c r="B25">
        <v>0.13771532211275597</v>
      </c>
      <c r="C25">
        <f t="shared" si="0"/>
        <v>1.377492683848855</v>
      </c>
      <c r="D25">
        <v>0</v>
      </c>
      <c r="I25">
        <f t="shared" si="1"/>
        <v>0.023672375208654617</v>
      </c>
      <c r="N25">
        <v>0.25</v>
      </c>
      <c r="O25">
        <v>-0.25</v>
      </c>
      <c r="P25">
        <v>-0.02799130434782608</v>
      </c>
    </row>
    <row r="26" spans="1:16" ht="12.75">
      <c r="B26">
        <v>0.16138769732141053</v>
      </c>
      <c r="C26">
        <f t="shared" si="0"/>
        <v>1.020471679050993</v>
      </c>
      <c r="D26">
        <v>0</v>
      </c>
      <c r="I26">
        <f t="shared" si="1"/>
        <v>0.023672375208654617</v>
      </c>
      <c r="N26">
        <v>0.25</v>
      </c>
      <c r="O26">
        <v>-0.25</v>
      </c>
      <c r="P26">
        <v>-0.02799130434782608</v>
      </c>
    </row>
    <row r="27" spans="1:16" ht="12.75">
      <c r="B27">
        <v>0.1850600725300651</v>
      </c>
      <c r="C27">
        <f t="shared" si="0"/>
        <v>0.7263414563682276</v>
      </c>
      <c r="D27">
        <v>1</v>
      </c>
      <c r="I27">
        <f t="shared" si="1"/>
        <v>0.023672375208654617</v>
      </c>
      <c r="N27">
        <v>0.25</v>
      </c>
      <c r="O27">
        <v>-0.25</v>
      </c>
      <c r="P27">
        <v>-0.02799130434782608</v>
      </c>
    </row>
    <row r="28" spans="1:16" ht="12.75">
      <c r="A28" t="str">
        <f>"2s"</f>
        <v>2s</v>
      </c>
      <c r="B28">
        <v>0.2087324477387197</v>
      </c>
      <c r="C28">
        <f t="shared" si="0"/>
        <v>0.49671689192133056</v>
      </c>
      <c r="D28">
        <v>0</v>
      </c>
      <c r="I28">
        <f t="shared" si="1"/>
        <v>0.023672375208654617</v>
      </c>
      <c r="N28">
        <v>0.25</v>
      </c>
      <c r="O28">
        <v>-0.25</v>
      </c>
      <c r="P28">
        <v>-0.02799130434782608</v>
      </c>
    </row>
    <row r="29" spans="1:16" ht="12.75">
      <c r="B29">
        <v>0.23240482294737427</v>
      </c>
      <c r="C29">
        <f t="shared" si="0"/>
        <v>0.3263662541853296</v>
      </c>
      <c r="D29">
        <v>0</v>
      </c>
      <c r="I29">
        <f t="shared" si="1"/>
        <v>0.023672375208654617</v>
      </c>
      <c r="N29">
        <v>0.25</v>
      </c>
      <c r="O29">
        <v>-0.25</v>
      </c>
      <c r="P29">
        <v>-0.02799130434782608</v>
      </c>
    </row>
    <row r="30" spans="1:16" ht="12.75">
      <c r="B30">
        <v>0.2560771981560288</v>
      </c>
      <c r="C30">
        <f t="shared" si="0"/>
        <v>0.20602967871255495</v>
      </c>
      <c r="D30">
        <v>0</v>
      </c>
      <c r="I30">
        <f t="shared" si="1"/>
        <v>0.023672375208654617</v>
      </c>
      <c r="N30">
        <v>0.25</v>
      </c>
      <c r="O30">
        <v>-0.25</v>
      </c>
      <c r="P30">
        <v>-0.02799130434782608</v>
      </c>
    </row>
    <row r="31" spans="1:16" ht="12.75">
      <c r="B31">
        <v>0.27974957336468337</v>
      </c>
      <c r="C31">
        <f t="shared" si="0"/>
        <v>0.12496331694990792</v>
      </c>
      <c r="D31">
        <v>0</v>
      </c>
      <c r="I31">
        <f t="shared" si="1"/>
        <v>0.023672375208654617</v>
      </c>
      <c r="N31">
        <v>0.25</v>
      </c>
      <c r="O31">
        <v>-0.25</v>
      </c>
      <c r="P31">
        <v>-0.02799130434782608</v>
      </c>
    </row>
    <row r="32" spans="1:16" ht="12.75">
      <c r="B32">
        <v>0.303421948573338</v>
      </c>
      <c r="C32">
        <f t="shared" si="0"/>
        <v>0.07282215456341574</v>
      </c>
      <c r="D32">
        <v>1</v>
      </c>
      <c r="I32">
        <f t="shared" si="1"/>
        <v>0.023672375208654617</v>
      </c>
      <c r="N32">
        <v>0.25</v>
      </c>
      <c r="O32">
        <v>-0.25</v>
      </c>
      <c r="P32">
        <v>-0.02799130434782608</v>
      </c>
    </row>
    <row r="33" spans="1:16" ht="12.75">
      <c r="A33" t="str">
        <f>"3s"</f>
        <v>3s</v>
      </c>
      <c r="B33">
        <v>0.3270943237819925</v>
      </c>
      <c r="C33">
        <f t="shared" si="0"/>
        <v>0.04077300538982978</v>
      </c>
      <c r="D33">
        <v>1</v>
      </c>
      <c r="I33">
        <f t="shared" si="1"/>
        <v>0.023672375208654617</v>
      </c>
      <c r="N33">
        <v>0.25</v>
      </c>
      <c r="O33">
        <v>-0.25</v>
      </c>
      <c r="P33">
        <v>-0.02799130434782608</v>
      </c>
    </row>
    <row r="34" spans="14:16" ht="12.75">
      <c r="N34">
        <v>0.25</v>
      </c>
      <c r="O34">
        <v>-0.25</v>
      </c>
      <c r="P34">
        <v>-0.02799130434782608</v>
      </c>
    </row>
    <row r="35" spans="14:16" ht="12.75">
      <c r="N35">
        <v>0.25</v>
      </c>
      <c r="O35">
        <v>-0.25</v>
      </c>
      <c r="P35">
        <v>-0.02799130434782608</v>
      </c>
    </row>
    <row r="36" spans="14:16" ht="12.75">
      <c r="N36">
        <v>0.25</v>
      </c>
      <c r="O36">
        <v>-0.25</v>
      </c>
      <c r="P36">
        <v>-0.02799130434782608</v>
      </c>
    </row>
    <row r="37" spans="14:16" ht="12.75">
      <c r="N37">
        <v>0.25</v>
      </c>
      <c r="O37">
        <v>-0.25</v>
      </c>
      <c r="P37">
        <v>-0.02799130434782608</v>
      </c>
    </row>
    <row r="38" spans="14:16" ht="12.75">
      <c r="N38">
        <v>0.25</v>
      </c>
      <c r="O38">
        <v>-0.25</v>
      </c>
      <c r="P38">
        <v>-0.02799130434782608</v>
      </c>
    </row>
    <row r="39" spans="14:16" ht="12.75">
      <c r="N39">
        <v>0.25</v>
      </c>
      <c r="O39">
        <v>-0.25</v>
      </c>
      <c r="P39">
        <v>-0.02799130434782608</v>
      </c>
    </row>
    <row r="40" spans="14:16" ht="12.75">
      <c r="N40">
        <v>0.25</v>
      </c>
      <c r="O40">
        <v>-0.25</v>
      </c>
      <c r="P40">
        <v>-0.02799130434782608</v>
      </c>
    </row>
    <row r="41" spans="14:16" ht="12.75">
      <c r="N41">
        <v>0.25</v>
      </c>
      <c r="O41">
        <v>-0.25</v>
      </c>
      <c r="P41">
        <v>-0.02799130434782608</v>
      </c>
    </row>
    <row r="42" spans="14:16" ht="12.75">
      <c r="N42">
        <v>0.25</v>
      </c>
      <c r="O42">
        <v>-0.25</v>
      </c>
      <c r="P42">
        <v>-0.02799130434782608</v>
      </c>
    </row>
    <row r="43" spans="14:16" ht="12.75">
      <c r="N43">
        <v>0.25</v>
      </c>
      <c r="O43">
        <v>-0.25</v>
      </c>
      <c r="P43">
        <v>-0.02799130434782608</v>
      </c>
    </row>
    <row r="44" spans="14:16" ht="12.75">
      <c r="N44">
        <v>0.25</v>
      </c>
      <c r="O44">
        <v>-0.25</v>
      </c>
      <c r="P44">
        <v>-0.02799130434782608</v>
      </c>
    </row>
    <row r="45" spans="14:16" ht="12.75">
      <c r="N45">
        <v>0.25</v>
      </c>
      <c r="O45">
        <v>-0.25</v>
      </c>
      <c r="P45">
        <v>-0.02799130434782608</v>
      </c>
    </row>
    <row r="46" spans="14:16" ht="12.75">
      <c r="N46">
        <v>0.25</v>
      </c>
      <c r="O46">
        <v>-0.25</v>
      </c>
      <c r="P46">
        <v>-0.02799130434782608</v>
      </c>
    </row>
    <row r="47" spans="14:16" ht="12.75">
      <c r="N47">
        <v>0.25</v>
      </c>
      <c r="O47">
        <v>-0.25</v>
      </c>
      <c r="P47">
        <v>-0.02799130434782608</v>
      </c>
    </row>
    <row r="48" spans="14:16" ht="12.75">
      <c r="N48">
        <v>0.25</v>
      </c>
      <c r="O48">
        <v>-0.25</v>
      </c>
      <c r="P48">
        <v>-0.02799130434782608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2007-05-15T14:44:35Z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