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<sst xmlns="http://schemas.openxmlformats.org/spreadsheetml/2006/main" count="365" uniqueCount="110">
  <si>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</si>
  <si>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</si>
  <si>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</si>
  <si>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</si>
  <si>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</si>
  <si>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</si>
  <si>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</si>
  <si>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</si>
  <si>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</si>
  <si>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</si>
  <si>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</si>
  <si>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</si>
  <si>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</si>
  <si>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</si>
  <si>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</si>
  <si>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</si>
  <si>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</si>
  <si>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</si>
  <si>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</si>
  <si>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</si>
  <si>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</si>
  <si>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</si>
  <si>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</si>
  <si>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</si>
  <si>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</si>
  <si>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</si>
  <si>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</si>
  <si>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</si>
  <si>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</si>
  <si>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</si>
  <si>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</si>
  <si>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</si>
  <si>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</si>
  <si>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</si>
  <si>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</si>
  <si>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</si>
  <si>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</si>
  <si>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</si>
  <si>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</si>
  <si>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</si>
  <si>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</si>
  <si>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</si>
  <si>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</si>
  <si>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</si>
  <si>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</si>
  <si>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</si>
  <si>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</si>
  <si>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LARGE WING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</si>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</sst>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310266"/>
        <c:axId val="223569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994724"/>
        <c:axId val="66081605"/>
      </c:scatterChart>
      <c:val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6939"/>
        <c:crosses val="max"/>
        <c:crossBetween val="midCat"/>
        <c:dispUnits/>
      </c:valAx>
      <c:valAx>
        <c:axId val="22356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0266"/>
        <c:crosses val="max"/>
        <c:crossBetween val="midCat"/>
        <c:dispUnits/>
      </c:valAx>
      <c:valAx>
        <c:axId val="66994724"/>
        <c:scaling>
          <c:orientation val="minMax"/>
        </c:scaling>
        <c:axPos val="b"/>
        <c:delete val="1"/>
        <c:majorTickMark val="in"/>
        <c:minorTickMark val="none"/>
        <c:tickLblPos val="nextTo"/>
        <c:crossAx val="66081605"/>
        <c:crosses val="max"/>
        <c:crossBetween val="midCat"/>
        <c:dispUnits/>
      </c:valAx>
      <c:valAx>
        <c:axId val="6608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947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100738"/>
        <c:axId val="245800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0.04786396284893035</c:v>
                </c:pt>
                <c:pt idx="1">
                  <c:v>0.08548687709618345</c:v>
                </c:pt>
                <c:pt idx="2">
                  <c:v>0.14669606772380422</c:v>
                </c:pt>
                <c:pt idx="3">
                  <c:v>0.24186092718430247</c:v>
                </c:pt>
                <c:pt idx="4">
                  <c:v>0.3831256027392987</c:v>
                </c:pt>
                <c:pt idx="5">
                  <c:v>0.5831024383424294</c:v>
                </c:pt>
                <c:pt idx="6">
                  <c:v>0.8526617096496547</c:v>
                </c:pt>
                <c:pt idx="7">
                  <c:v>1.1979450145381167</c:v>
                </c:pt>
                <c:pt idx="8">
                  <c:v>1.6170566288660406</c:v>
                </c:pt>
                <c:pt idx="9">
                  <c:v>2.0972093938186935</c:v>
                </c:pt>
                <c:pt idx="10">
                  <c:v>2.6132838248067407</c:v>
                </c:pt>
                <c:pt idx="11">
                  <c:v>3.128668769824005</c:v>
                </c:pt>
                <c:pt idx="12">
                  <c:v>3.598825711231426</c:v>
                </c:pt>
                <c:pt idx="13">
                  <c:v>3.977317515275881</c:v>
                </c:pt>
                <c:pt idx="14">
                  <c:v>4.223261094934912</c:v>
                </c:pt>
                <c:pt idx="15">
                  <c:v>4.308576628335461</c:v>
                </c:pt>
                <c:pt idx="16">
                  <c:v>4.223261094934912</c:v>
                </c:pt>
                <c:pt idx="17">
                  <c:v>3.977317515275881</c:v>
                </c:pt>
                <c:pt idx="18">
                  <c:v>3.598825711231426</c:v>
                </c:pt>
                <c:pt idx="19">
                  <c:v>3.128668769824005</c:v>
                </c:pt>
                <c:pt idx="20">
                  <c:v>2.6132838248067407</c:v>
                </c:pt>
                <c:pt idx="21">
                  <c:v>2.0972093938186935</c:v>
                </c:pt>
                <c:pt idx="22">
                  <c:v>1.6170566288660408</c:v>
                </c:pt>
                <c:pt idx="23">
                  <c:v>1.1979450145381167</c:v>
                </c:pt>
                <c:pt idx="24">
                  <c:v>0.8526617096496547</c:v>
                </c:pt>
                <c:pt idx="25">
                  <c:v>0.5831024383424294</c:v>
                </c:pt>
                <c:pt idx="26">
                  <c:v>0.3831256027392989</c:v>
                </c:pt>
                <c:pt idx="27">
                  <c:v>0.24186092718430294</c:v>
                </c:pt>
                <c:pt idx="28">
                  <c:v>0.14669606772380422</c:v>
                </c:pt>
                <c:pt idx="29">
                  <c:v>0.08548687709618345</c:v>
                </c:pt>
                <c:pt idx="30">
                  <c:v>0.04786396284893035</c:v>
                </c:pt>
              </c:numCache>
            </c:numRef>
          </c:val>
          <c:smooth val="0"/>
        </c:ser>
        <c:axId val="19893868"/>
        <c:axId val="44827085"/>
      </c:line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80051"/>
        <c:crosses val="autoZero"/>
        <c:auto val="0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00738"/>
        <c:crossesAt val="1"/>
        <c:crossBetween val="between"/>
        <c:dispUnits/>
      </c:valAx>
      <c:catAx>
        <c:axId val="19893868"/>
        <c:scaling>
          <c:orientation val="minMax"/>
        </c:scaling>
        <c:axPos val="b"/>
        <c:delete val="1"/>
        <c:majorTickMark val="in"/>
        <c:minorTickMark val="none"/>
        <c:tickLblPos val="nextTo"/>
        <c:crossAx val="44827085"/>
        <c:crosses val="autoZero"/>
        <c:auto val="0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</c:ser>
        <c:axId val="790582"/>
        <c:axId val="7115239"/>
      </c:areaChart>
      <c:catAx>
        <c:axId val="79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037152"/>
        <c:axId val="394634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626794"/>
        <c:axId val="42423419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63457"/>
        <c:crosses val="autoZero"/>
        <c:auto val="0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7152"/>
        <c:crossesAt val="1"/>
        <c:crossBetween val="between"/>
        <c:dispUnits/>
      </c:valAx>
      <c:catAx>
        <c:axId val="19626794"/>
        <c:scaling>
          <c:orientation val="minMax"/>
        </c:scaling>
        <c:axPos val="b"/>
        <c:delete val="1"/>
        <c:majorTickMark val="in"/>
        <c:minorTickMark val="none"/>
        <c:tickLblPos val="nextTo"/>
        <c:crossAx val="42423419"/>
        <c:crosses val="autoZero"/>
        <c:auto val="0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1"/>
        </c:ser>
        <c:axId val="46266452"/>
        <c:axId val="13744885"/>
      </c:lineChart>
      <c:catAx>
        <c:axId val="462664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744885"/>
        <c:crosses val="autoZero"/>
        <c:auto val="0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664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95102"/>
        <c:axId val="395938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800520"/>
        <c:axId val="52986953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93871"/>
        <c:crosses val="autoZero"/>
        <c:auto val="0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95102"/>
        <c:crossesAt val="1"/>
        <c:crossBetween val="between"/>
        <c:dispUnits/>
      </c:valAx>
      <c:catAx>
        <c:axId val="20800520"/>
        <c:scaling>
          <c:orientation val="minMax"/>
        </c:scaling>
        <c:axPos val="b"/>
        <c:delete val="1"/>
        <c:majorTickMark val="in"/>
        <c:minorTickMark val="none"/>
        <c:tickLblPos val="nextTo"/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0.023975925925925925</c:v>
                </c:pt>
                <c:pt idx="1">
                  <c:v>0.023975925925925925</c:v>
                </c:pt>
                <c:pt idx="2">
                  <c:v>0.023975925925925925</c:v>
                </c:pt>
                <c:pt idx="3">
                  <c:v>0.023975925925925925</c:v>
                </c:pt>
                <c:pt idx="4">
                  <c:v>0.023975925925925925</c:v>
                </c:pt>
                <c:pt idx="5">
                  <c:v>0.023975925925925925</c:v>
                </c:pt>
                <c:pt idx="6">
                  <c:v>0.023975925925925925</c:v>
                </c:pt>
                <c:pt idx="7">
                  <c:v>0.023975925925925925</c:v>
                </c:pt>
                <c:pt idx="8">
                  <c:v>0.023975925925925925</c:v>
                </c:pt>
                <c:pt idx="9">
                  <c:v>0.023975925925925925</c:v>
                </c:pt>
                <c:pt idx="10">
                  <c:v>0.023975925925925925</c:v>
                </c:pt>
                <c:pt idx="11">
                  <c:v>0.023975925925925925</c:v>
                </c:pt>
                <c:pt idx="12">
                  <c:v>0.023975925925925925</c:v>
                </c:pt>
                <c:pt idx="13">
                  <c:v>0.023975925925925925</c:v>
                </c:pt>
                <c:pt idx="14">
                  <c:v>0.023975925925925925</c:v>
                </c:pt>
                <c:pt idx="15">
                  <c:v>0.023975925925925925</c:v>
                </c:pt>
                <c:pt idx="16">
                  <c:v>0.023975925925925925</c:v>
                </c:pt>
                <c:pt idx="17">
                  <c:v>0.023975925925925925</c:v>
                </c:pt>
                <c:pt idx="18">
                  <c:v>0.023975925925925925</c:v>
                </c:pt>
                <c:pt idx="19">
                  <c:v>0.023975925925925925</c:v>
                </c:pt>
                <c:pt idx="20">
                  <c:v>0.023975925925925925</c:v>
                </c:pt>
                <c:pt idx="21">
                  <c:v>0.023975925925925925</c:v>
                </c:pt>
                <c:pt idx="22">
                  <c:v>0.023975925925925925</c:v>
                </c:pt>
                <c:pt idx="23">
                  <c:v>0.023975925925925925</c:v>
                </c:pt>
                <c:pt idx="24">
                  <c:v>0.023975925925925925</c:v>
                </c:pt>
                <c:pt idx="25">
                  <c:v>0.023975925925925925</c:v>
                </c:pt>
                <c:pt idx="26">
                  <c:v>0.023975925925925925</c:v>
                </c:pt>
                <c:pt idx="27">
                  <c:v>0.023975925925925925</c:v>
                </c:pt>
                <c:pt idx="28">
                  <c:v>0.023975925925925925</c:v>
                </c:pt>
                <c:pt idx="29">
                  <c:v>0.023975925925925925</c:v>
                </c:pt>
                <c:pt idx="30">
                  <c:v>0.023975925925925925</c:v>
                </c:pt>
                <c:pt idx="31">
                  <c:v>0.023975925925925925</c:v>
                </c:pt>
                <c:pt idx="32">
                  <c:v>0.023975925925925925</c:v>
                </c:pt>
                <c:pt idx="33">
                  <c:v>0.023975925925925925</c:v>
                </c:pt>
                <c:pt idx="34">
                  <c:v>0.023975925925925925</c:v>
                </c:pt>
                <c:pt idx="35">
                  <c:v>0.023975925925925925</c:v>
                </c:pt>
                <c:pt idx="36">
                  <c:v>0.023975925925925925</c:v>
                </c:pt>
                <c:pt idx="37">
                  <c:v>0.023975925925925925</c:v>
                </c:pt>
                <c:pt idx="38">
                  <c:v>0.023975925925925925</c:v>
                </c:pt>
                <c:pt idx="39">
                  <c:v>0.023975925925925925</c:v>
                </c:pt>
                <c:pt idx="40">
                  <c:v>0.023975925925925925</c:v>
                </c:pt>
                <c:pt idx="41">
                  <c:v>0.023975925925925925</c:v>
                </c:pt>
                <c:pt idx="42">
                  <c:v>0.023975925925925925</c:v>
                </c:pt>
                <c:pt idx="43">
                  <c:v>0.023975925925925925</c:v>
                </c:pt>
                <c:pt idx="44">
                  <c:v>0.023975925925925925</c:v>
                </c:pt>
                <c:pt idx="45">
                  <c:v>0.023975925925925925</c:v>
                </c:pt>
                <c:pt idx="46">
                  <c:v>0.023975925925925925</c:v>
                </c:pt>
                <c:pt idx="47">
                  <c:v>0.023975925925925925</c:v>
                </c:pt>
                <c:pt idx="48">
                  <c:v>0.023975925925925925</c:v>
                </c:pt>
                <c:pt idx="49">
                  <c:v>0.023975925925925925</c:v>
                </c:pt>
                <c:pt idx="50">
                  <c:v>0.023975925925925925</c:v>
                </c:pt>
                <c:pt idx="51">
                  <c:v>0.023975925925925925</c:v>
                </c:pt>
                <c:pt idx="52">
                  <c:v>0.023975925925925925</c:v>
                </c:pt>
                <c:pt idx="53">
                  <c:v>0.023975925925925925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892028"/>
        <c:axId val="234839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28806"/>
        <c:axId val="23150391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83933"/>
        <c:crosses val="autoZero"/>
        <c:auto val="0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2028"/>
        <c:crossesAt val="1"/>
        <c:crossBetween val="between"/>
        <c:dispUnits/>
      </c:valAx>
      <c:catAx>
        <c:axId val="10028806"/>
        <c:scaling>
          <c:orientation val="minMax"/>
        </c:scaling>
        <c:axPos val="b"/>
        <c:delete val="1"/>
        <c:majorTickMark val="in"/>
        <c:minorTickMark val="none"/>
        <c:tickLblPos val="nextTo"/>
        <c:crossAx val="23150391"/>
        <c:crosses val="autoZero"/>
        <c:auto val="0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353"/>
        <c:crosses val="max"/>
        <c:crossBetween val="midCat"/>
        <c:dispUnits/>
      </c:val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9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00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5742187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39209.28927083333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54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0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0.0625</v>
      </c>
      <c r="D7" s="70"/>
      <c r="E7" s="69" t="s">
        <v>19</v>
      </c>
      <c r="F7" s="69"/>
      <c r="G7" s="36">
        <v>0.023975925925925925</v>
      </c>
      <c r="H7" s="6"/>
    </row>
    <row r="8" spans="2:8" ht="13.5">
      <c r="B8" s="58" t="s">
        <v>37</v>
      </c>
      <c r="C8" s="70">
        <v>-0.0625</v>
      </c>
      <c r="D8" s="70"/>
      <c r="E8" s="65" t="s">
        <v>12</v>
      </c>
      <c r="F8" s="65"/>
      <c r="G8" s="35">
        <v>0.0616</v>
      </c>
      <c r="H8" s="5"/>
    </row>
    <row r="9" spans="5:8" ht="13.5">
      <c r="E9" s="65" t="s">
        <v>13</v>
      </c>
      <c r="F9" s="65"/>
      <c r="G9" s="35">
        <v>0.006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0.055600000000000004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0</v>
      </c>
      <c r="L12" s="44">
        <v>0</v>
      </c>
      <c r="M12" s="44">
        <v>54</v>
      </c>
      <c r="N12" s="44">
        <v>54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54</v>
      </c>
      <c r="N15" s="44">
        <v>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0.041708171048831844</v>
      </c>
      <c r="M18" s="42">
        <v>0.02928564401789302</v>
      </c>
      <c r="N18" s="51">
        <v>0.0616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-0.04592992317278366</v>
      </c>
      <c r="L19" s="42">
        <v>0</v>
      </c>
      <c r="M19" s="42">
        <v>-0.00034449199340258474</v>
      </c>
      <c r="N19" s="51">
        <v>0.006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0.04592992317278366</v>
      </c>
      <c r="L20" s="42">
        <v>0.041708171048831844</v>
      </c>
      <c r="M20" s="42">
        <v>0.029630136011295605</v>
      </c>
      <c r="N20" s="51">
        <v>0.055600000000000004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-0.017189447319907458</v>
      </c>
      <c r="L22" s="42">
        <v>0.013169091735717954</v>
      </c>
      <c r="M22" s="42">
        <v>0.008476420368355098</v>
      </c>
      <c r="N22" s="51">
        <v>0.023975925925925925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0.019905675681353055</v>
      </c>
      <c r="L23" s="42">
        <v>0.01569209934658396</v>
      </c>
      <c r="M23" s="42">
        <v>0.010846792561662578</v>
      </c>
      <c r="N23" s="51">
        <v>0.02757046998348069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0.010132123917331173</v>
      </c>
      <c r="L24" s="42">
        <v>0.008613414567375785</v>
      </c>
      <c r="M24" s="42">
        <v>0.0068313555067960946</v>
      </c>
      <c r="N24" s="51">
        <v>0.013754915899075357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8.397526</v>
      </c>
      <c r="D47" s="24">
        <v>7.836402</v>
      </c>
      <c r="E47" s="24">
        <v>-17.693947</v>
      </c>
      <c r="F47" s="60">
        <v>0.022</v>
      </c>
      <c r="J47" s="63" t="s">
        <v>94</v>
      </c>
      <c r="K47" s="1">
        <v>1</v>
      </c>
      <c r="L47" s="24">
        <v>5.538922</v>
      </c>
      <c r="M47" s="24">
        <v>17.095666</v>
      </c>
      <c r="N47" s="24">
        <v>-26.966393</v>
      </c>
      <c r="O47" s="60">
        <v>0.0616</v>
      </c>
      <c r="P47" s="60"/>
    </row>
    <row r="48" spans="2:16" ht="13.5">
      <c r="B48" s="27" t="s">
        <v>57</v>
      </c>
      <c r="C48" s="24">
        <v>8.83853</v>
      </c>
      <c r="D48" s="24">
        <v>10.388132</v>
      </c>
      <c r="E48" s="24">
        <v>-18.017737</v>
      </c>
      <c r="F48" s="60">
        <v>0.0224</v>
      </c>
      <c r="J48" s="63" t="s">
        <v>81</v>
      </c>
      <c r="K48" s="1">
        <f>K47+1</f>
        <v>2</v>
      </c>
      <c r="L48" s="24">
        <v>6.0583</v>
      </c>
      <c r="M48" s="24">
        <v>14.893376</v>
      </c>
      <c r="N48" s="24">
        <v>-23.464244</v>
      </c>
      <c r="O48" s="60">
        <v>0.0569</v>
      </c>
      <c r="P48" s="60"/>
    </row>
    <row r="49" spans="2:16" ht="13.5">
      <c r="B49" s="27" t="s">
        <v>58</v>
      </c>
      <c r="C49" s="24">
        <v>9.101819</v>
      </c>
      <c r="D49" s="24">
        <v>12.857581</v>
      </c>
      <c r="E49" s="24">
        <v>-18.692785</v>
      </c>
      <c r="F49" s="60">
        <v>0.0228</v>
      </c>
      <c r="J49" s="63" t="s">
        <v>95</v>
      </c>
      <c r="K49" s="1">
        <f aca="true" t="shared" si="0" ref="K49:K64">K48+1</f>
        <v>3</v>
      </c>
      <c r="L49" s="24">
        <v>4.777614</v>
      </c>
      <c r="M49" s="24">
        <v>14.615122</v>
      </c>
      <c r="N49" s="24">
        <v>-25.079552</v>
      </c>
      <c r="O49" s="60">
        <v>0.0521</v>
      </c>
      <c r="P49" s="60"/>
    </row>
    <row r="50" spans="2:16" ht="13.5">
      <c r="B50" s="27" t="s">
        <v>59</v>
      </c>
      <c r="C50" s="24">
        <v>9.649739</v>
      </c>
      <c r="D50" s="24">
        <v>15.741842</v>
      </c>
      <c r="E50" s="24">
        <v>-19.532331</v>
      </c>
      <c r="F50" s="60">
        <v>0.0239</v>
      </c>
      <c r="J50" s="63" t="s">
        <v>66</v>
      </c>
      <c r="K50" s="1">
        <f t="shared" si="0"/>
        <v>4</v>
      </c>
      <c r="L50" s="24">
        <v>18.218</v>
      </c>
      <c r="M50" s="24">
        <v>34.781484</v>
      </c>
      <c r="N50" s="24">
        <v>-34.658519</v>
      </c>
      <c r="O50" s="60">
        <v>0.0503</v>
      </c>
      <c r="P50" s="60"/>
    </row>
    <row r="51" spans="2:16" ht="13.5">
      <c r="B51" s="27" t="s">
        <v>60</v>
      </c>
      <c r="C51" s="24">
        <v>10.326664</v>
      </c>
      <c r="D51" s="24">
        <v>18.989761</v>
      </c>
      <c r="E51" s="24">
        <v>-20.785969</v>
      </c>
      <c r="F51" s="60">
        <v>0.0169</v>
      </c>
      <c r="J51" s="63" t="s">
        <v>107</v>
      </c>
      <c r="K51" s="1">
        <f t="shared" si="0"/>
        <v>5</v>
      </c>
      <c r="L51" s="24">
        <v>2.554673</v>
      </c>
      <c r="M51" s="24">
        <v>16.777888</v>
      </c>
      <c r="N51" s="24">
        <v>-33.623041</v>
      </c>
      <c r="O51" s="60">
        <v>0.0453</v>
      </c>
      <c r="P51" s="60"/>
    </row>
    <row r="52" spans="2:16" ht="13.5">
      <c r="B52" s="27" t="s">
        <v>61</v>
      </c>
      <c r="C52" s="24">
        <v>11.156413</v>
      </c>
      <c r="D52" s="24">
        <v>22.16771</v>
      </c>
      <c r="E52" s="24">
        <v>-22.279636</v>
      </c>
      <c r="F52" s="60">
        <v>0.0192</v>
      </c>
      <c r="J52" s="63" t="s">
        <v>108</v>
      </c>
      <c r="K52" s="1">
        <f t="shared" si="0"/>
        <v>6</v>
      </c>
      <c r="L52" s="24">
        <v>3.851449</v>
      </c>
      <c r="M52" s="24">
        <v>20.150035</v>
      </c>
      <c r="N52" s="24">
        <v>-36.98467</v>
      </c>
      <c r="O52" s="60">
        <v>0.0438</v>
      </c>
      <c r="P52" s="60"/>
    </row>
    <row r="53" spans="2:16" ht="13.5">
      <c r="B53" s="27" t="s">
        <v>62</v>
      </c>
      <c r="C53" s="24">
        <v>12.213667</v>
      </c>
      <c r="D53" s="24">
        <v>25.416731</v>
      </c>
      <c r="E53" s="24">
        <v>-24.243198</v>
      </c>
      <c r="F53" s="60">
        <v>0.0128</v>
      </c>
      <c r="J53" s="63" t="s">
        <v>101</v>
      </c>
      <c r="K53" s="1">
        <f t="shared" si="0"/>
        <v>7</v>
      </c>
      <c r="L53" s="24">
        <v>7.103257</v>
      </c>
      <c r="M53" s="24">
        <v>23.825471</v>
      </c>
      <c r="N53" s="24">
        <v>-35.872707</v>
      </c>
      <c r="O53" s="60">
        <v>0.0432</v>
      </c>
      <c r="P53" s="60"/>
    </row>
    <row r="54" spans="2:16" ht="13.5">
      <c r="B54" s="27" t="s">
        <v>63</v>
      </c>
      <c r="C54" s="24">
        <v>13.587721</v>
      </c>
      <c r="D54" s="24">
        <v>28.640912</v>
      </c>
      <c r="E54" s="24">
        <v>-26.608749</v>
      </c>
      <c r="F54" s="60">
        <v>0.0087</v>
      </c>
      <c r="J54" s="63" t="s">
        <v>90</v>
      </c>
      <c r="K54" s="1">
        <f t="shared" si="0"/>
        <v>8</v>
      </c>
      <c r="L54" s="24">
        <v>9.908851</v>
      </c>
      <c r="M54" s="24">
        <v>27.632583</v>
      </c>
      <c r="N54" s="24">
        <v>-36.708567</v>
      </c>
      <c r="O54" s="60">
        <v>0.0422</v>
      </c>
      <c r="P54" s="60"/>
    </row>
    <row r="55" spans="2:16" ht="13.5">
      <c r="B55" s="27" t="s">
        <v>64</v>
      </c>
      <c r="C55" s="24">
        <v>15.153648</v>
      </c>
      <c r="D55" s="24">
        <v>31.488792</v>
      </c>
      <c r="E55" s="24">
        <v>-29.489446</v>
      </c>
      <c r="F55" s="60">
        <v>0.0096</v>
      </c>
      <c r="J55" s="63" t="s">
        <v>99</v>
      </c>
      <c r="K55" s="1">
        <f t="shared" si="0"/>
        <v>9</v>
      </c>
      <c r="L55" s="24">
        <v>4.855931</v>
      </c>
      <c r="M55" s="24">
        <v>18.485279</v>
      </c>
      <c r="N55" s="24">
        <v>-31.108144</v>
      </c>
      <c r="O55" s="60">
        <v>0.042</v>
      </c>
      <c r="P55" s="60"/>
    </row>
    <row r="56" spans="2:16" ht="13.5">
      <c r="B56" s="27" t="s">
        <v>65</v>
      </c>
      <c r="C56" s="24">
        <v>16.872842</v>
      </c>
      <c r="D56" s="24">
        <v>33.660032</v>
      </c>
      <c r="E56" s="24">
        <v>-32.258272</v>
      </c>
      <c r="F56" s="60">
        <v>0.0064</v>
      </c>
      <c r="J56" s="63" t="s">
        <v>98</v>
      </c>
      <c r="K56" s="1">
        <f t="shared" si="0"/>
        <v>10</v>
      </c>
      <c r="L56" s="24">
        <v>4.061982</v>
      </c>
      <c r="M56" s="24">
        <v>16.348501</v>
      </c>
      <c r="N56" s="24">
        <v>-29.066096</v>
      </c>
      <c r="O56" s="60">
        <v>0.0412</v>
      </c>
      <c r="P56" s="60"/>
    </row>
    <row r="57" spans="2:16" ht="13.5">
      <c r="B57" s="27" t="s">
        <v>66</v>
      </c>
      <c r="C57" s="24">
        <v>18.218</v>
      </c>
      <c r="D57" s="24">
        <v>34.781484</v>
      </c>
      <c r="E57" s="24">
        <v>-34.658519</v>
      </c>
      <c r="F57" s="60">
        <v>0.0503</v>
      </c>
      <c r="J57" s="63" t="s">
        <v>106</v>
      </c>
      <c r="K57" s="1">
        <f t="shared" si="0"/>
        <v>11</v>
      </c>
      <c r="L57" s="24">
        <v>2.535244</v>
      </c>
      <c r="M57" s="24">
        <v>15.514749</v>
      </c>
      <c r="N57" s="24">
        <v>-30.901631</v>
      </c>
      <c r="O57" s="60">
        <v>0.0337</v>
      </c>
      <c r="P57" s="60"/>
    </row>
    <row r="58" spans="2:16" ht="13.5">
      <c r="B58" s="27" t="s">
        <v>67</v>
      </c>
      <c r="C58" s="24">
        <v>19.546058</v>
      </c>
      <c r="D58" s="24">
        <v>35.692962</v>
      </c>
      <c r="E58" s="24">
        <v>-37.432259</v>
      </c>
      <c r="F58" s="60">
        <v>0.0078</v>
      </c>
      <c r="J58" s="63" t="s">
        <v>70</v>
      </c>
      <c r="K58" s="1">
        <f t="shared" si="0"/>
        <v>12</v>
      </c>
      <c r="L58" s="24">
        <v>15.441264</v>
      </c>
      <c r="M58" s="24">
        <v>32.926363</v>
      </c>
      <c r="N58" s="24">
        <v>-36.607895</v>
      </c>
      <c r="O58" s="60">
        <v>0.0336</v>
      </c>
      <c r="P58" s="60"/>
    </row>
    <row r="59" spans="2:16" ht="13.5">
      <c r="B59" s="27" t="s">
        <v>68</v>
      </c>
      <c r="C59" s="24">
        <v>20.812209</v>
      </c>
      <c r="D59" s="24">
        <v>36.167948</v>
      </c>
      <c r="E59" s="24">
        <v>-39.925524</v>
      </c>
      <c r="F59" s="60">
        <v>0.0092</v>
      </c>
      <c r="J59" s="63" t="s">
        <v>87</v>
      </c>
      <c r="K59" s="1">
        <f t="shared" si="0"/>
        <v>13</v>
      </c>
      <c r="L59" s="24">
        <v>12.655323</v>
      </c>
      <c r="M59" s="24">
        <v>30.407656</v>
      </c>
      <c r="N59" s="24">
        <v>-36.284564</v>
      </c>
      <c r="O59" s="60">
        <v>0.0329</v>
      </c>
      <c r="P59" s="60"/>
    </row>
    <row r="60" spans="2:16" ht="13.5">
      <c r="B60" s="27" t="s">
        <v>69</v>
      </c>
      <c r="C60" s="24">
        <v>16.613759</v>
      </c>
      <c r="D60" s="24">
        <v>34.118575</v>
      </c>
      <c r="E60" s="24">
        <v>-38.643046</v>
      </c>
      <c r="F60" s="60">
        <v>0.009</v>
      </c>
      <c r="J60" s="63" t="s">
        <v>78</v>
      </c>
      <c r="K60" s="1">
        <f t="shared" si="0"/>
        <v>14</v>
      </c>
      <c r="L60" s="24">
        <v>7.30271</v>
      </c>
      <c r="M60" s="24">
        <v>12.651917</v>
      </c>
      <c r="N60" s="24">
        <v>-20.285386</v>
      </c>
      <c r="O60" s="60">
        <v>0.0312</v>
      </c>
      <c r="P60" s="60"/>
    </row>
    <row r="61" spans="2:16" ht="13.5">
      <c r="B61" s="27" t="s">
        <v>70</v>
      </c>
      <c r="C61" s="24">
        <v>15.441264</v>
      </c>
      <c r="D61" s="24">
        <v>32.926363</v>
      </c>
      <c r="E61" s="24">
        <v>-36.607895</v>
      </c>
      <c r="F61" s="60">
        <v>0.0336</v>
      </c>
      <c r="J61" s="63" t="s">
        <v>79</v>
      </c>
      <c r="K61" s="1">
        <f t="shared" si="0"/>
        <v>15</v>
      </c>
      <c r="L61" s="24">
        <v>6.680149</v>
      </c>
      <c r="M61" s="24">
        <v>10.215798</v>
      </c>
      <c r="N61" s="24">
        <v>-19.75891</v>
      </c>
      <c r="O61" s="60">
        <v>0.0302</v>
      </c>
      <c r="P61" s="60"/>
    </row>
    <row r="62" spans="2:16" ht="13.5">
      <c r="B62" s="27" t="s">
        <v>71</v>
      </c>
      <c r="C62" s="24">
        <v>14.097224</v>
      </c>
      <c r="D62" s="24">
        <v>31.468112</v>
      </c>
      <c r="E62" s="24">
        <v>-34.242613</v>
      </c>
      <c r="F62" s="60">
        <v>0.0102</v>
      </c>
      <c r="J62" s="63" t="s">
        <v>104</v>
      </c>
      <c r="K62" s="1">
        <f t="shared" si="0"/>
        <v>16</v>
      </c>
      <c r="L62" s="24">
        <v>3.888413</v>
      </c>
      <c r="M62" s="24">
        <v>19.781858</v>
      </c>
      <c r="N62" s="24">
        <v>-36.181155</v>
      </c>
      <c r="O62" s="60">
        <v>0.029</v>
      </c>
      <c r="P62" s="60"/>
    </row>
    <row r="63" spans="2:16" ht="13.5">
      <c r="B63" s="27" t="s">
        <v>72</v>
      </c>
      <c r="C63" s="24">
        <v>12.883851</v>
      </c>
      <c r="D63" s="24">
        <v>29.687308</v>
      </c>
      <c r="E63" s="24">
        <v>-32.189833</v>
      </c>
      <c r="F63" s="60">
        <v>0.0098</v>
      </c>
      <c r="J63" s="63" t="s">
        <v>96</v>
      </c>
      <c r="K63" s="1">
        <f t="shared" si="0"/>
        <v>17</v>
      </c>
      <c r="L63" s="24">
        <v>4.113245</v>
      </c>
      <c r="M63" s="24">
        <v>12.516816</v>
      </c>
      <c r="N63" s="24">
        <v>-23.652795</v>
      </c>
      <c r="O63" s="60">
        <v>0.0272</v>
      </c>
      <c r="P63" s="60"/>
    </row>
    <row r="64" spans="2:16" ht="13.5">
      <c r="B64" s="27" t="s">
        <v>73</v>
      </c>
      <c r="C64" s="24">
        <v>11.496492</v>
      </c>
      <c r="D64" s="24">
        <v>26.954337</v>
      </c>
      <c r="E64" s="24">
        <v>-29.192003</v>
      </c>
      <c r="F64" s="60">
        <v>0.0169</v>
      </c>
      <c r="J64" s="63" t="s">
        <v>105</v>
      </c>
      <c r="K64" s="1">
        <f t="shared" si="0"/>
        <v>18</v>
      </c>
      <c r="L64" s="24">
        <v>3.090695</v>
      </c>
      <c r="M64" s="24">
        <v>17.339961</v>
      </c>
      <c r="N64" s="24">
        <v>-33.346751</v>
      </c>
      <c r="O64" s="60">
        <v>0.026</v>
      </c>
      <c r="P64" s="60"/>
    </row>
    <row r="65" spans="2:16" ht="13.5">
      <c r="B65" s="27" t="s">
        <v>74</v>
      </c>
      <c r="C65" s="24">
        <v>10.12704</v>
      </c>
      <c r="D65" s="24">
        <v>23.854155</v>
      </c>
      <c r="E65" s="24">
        <v>-26.780158</v>
      </c>
      <c r="F65" s="60">
        <v>0.018</v>
      </c>
      <c r="J65" s="63" t="s">
        <v>76</v>
      </c>
      <c r="L65" s="24">
        <v>8.580328</v>
      </c>
      <c r="M65" s="24">
        <v>18.46402</v>
      </c>
      <c r="N65" s="24">
        <v>-22.910692</v>
      </c>
      <c r="O65" s="60">
        <v>0.0246</v>
      </c>
      <c r="P65" s="60"/>
    </row>
    <row r="66" spans="2:16" ht="13.5">
      <c r="B66" s="27" t="s">
        <v>75</v>
      </c>
      <c r="C66" s="24">
        <v>9.368974</v>
      </c>
      <c r="D66" s="24">
        <v>21.324518</v>
      </c>
      <c r="E66" s="24">
        <v>-24.704158</v>
      </c>
      <c r="F66" s="60">
        <v>0.0185</v>
      </c>
      <c r="J66" s="63" t="s">
        <v>77</v>
      </c>
      <c r="L66" s="24">
        <v>7.800168</v>
      </c>
      <c r="M66" s="24">
        <v>15.429088</v>
      </c>
      <c r="N66" s="24">
        <v>-21.472209</v>
      </c>
      <c r="O66" s="60">
        <v>0.0242</v>
      </c>
      <c r="P66" s="60"/>
    </row>
    <row r="67" spans="2:16" ht="13.5">
      <c r="B67" s="27" t="s">
        <v>76</v>
      </c>
      <c r="C67" s="24">
        <v>8.580328</v>
      </c>
      <c r="D67" s="24">
        <v>18.46402</v>
      </c>
      <c r="E67" s="24">
        <v>-22.910692</v>
      </c>
      <c r="F67" s="60">
        <v>0.0246</v>
      </c>
      <c r="J67" s="63" t="s">
        <v>59</v>
      </c>
      <c r="L67" s="24">
        <v>9.649739</v>
      </c>
      <c r="M67" s="24">
        <v>15.741842</v>
      </c>
      <c r="N67" s="24">
        <v>-19.532331</v>
      </c>
      <c r="O67" s="60">
        <v>0.0239</v>
      </c>
      <c r="P67" s="60"/>
    </row>
    <row r="68" spans="2:16" ht="13.5">
      <c r="B68" s="27" t="s">
        <v>77</v>
      </c>
      <c r="C68" s="24">
        <v>7.800168</v>
      </c>
      <c r="D68" s="24">
        <v>15.429088</v>
      </c>
      <c r="E68" s="24">
        <v>-21.472209</v>
      </c>
      <c r="F68" s="60">
        <v>0.0242</v>
      </c>
      <c r="J68" s="63" t="s">
        <v>109</v>
      </c>
      <c r="L68" s="24">
        <v>5.645583</v>
      </c>
      <c r="M68" s="24">
        <v>23.532608</v>
      </c>
      <c r="N68" s="24">
        <v>-38.965132</v>
      </c>
      <c r="O68" s="60">
        <v>0.0239</v>
      </c>
      <c r="P68" s="60"/>
    </row>
    <row r="69" spans="2:16" ht="13.5">
      <c r="B69" s="27" t="s">
        <v>78</v>
      </c>
      <c r="C69" s="24">
        <v>7.30271</v>
      </c>
      <c r="D69" s="24">
        <v>12.651917</v>
      </c>
      <c r="E69" s="24">
        <v>-20.285386</v>
      </c>
      <c r="F69" s="60">
        <v>0.0312</v>
      </c>
      <c r="J69" s="63" t="s">
        <v>58</v>
      </c>
      <c r="L69" s="24">
        <v>9.101819</v>
      </c>
      <c r="M69" s="24">
        <v>12.857581</v>
      </c>
      <c r="N69" s="24">
        <v>-18.692785</v>
      </c>
      <c r="O69" s="60">
        <v>0.0228</v>
      </c>
      <c r="P69" s="60"/>
    </row>
    <row r="70" spans="2:16" ht="13.5">
      <c r="B70" s="27" t="s">
        <v>79</v>
      </c>
      <c r="C70" s="24">
        <v>6.680149</v>
      </c>
      <c r="D70" s="24">
        <v>10.215798</v>
      </c>
      <c r="E70" s="24">
        <v>-19.75891</v>
      </c>
      <c r="F70" s="60">
        <v>0.0302</v>
      </c>
      <c r="J70" s="63" t="s">
        <v>57</v>
      </c>
      <c r="L70" s="24">
        <v>8.83853</v>
      </c>
      <c r="M70" s="24">
        <v>10.388132</v>
      </c>
      <c r="N70" s="24">
        <v>-18.017737</v>
      </c>
      <c r="O70" s="60">
        <v>0.0224</v>
      </c>
      <c r="P70" s="60"/>
    </row>
    <row r="71" spans="2:16" ht="13.5">
      <c r="B71" s="27" t="s">
        <v>80</v>
      </c>
      <c r="C71" s="24">
        <v>5.371345</v>
      </c>
      <c r="D71" s="24">
        <v>12.309927</v>
      </c>
      <c r="E71" s="24">
        <v>-22.072789</v>
      </c>
      <c r="F71" s="60">
        <v>0.021</v>
      </c>
      <c r="J71" s="63" t="s">
        <v>56</v>
      </c>
      <c r="L71" s="24">
        <v>8.397526</v>
      </c>
      <c r="M71" s="24">
        <v>7.836402</v>
      </c>
      <c r="N71" s="24">
        <v>-17.693947</v>
      </c>
      <c r="O71" s="60">
        <v>0.022</v>
      </c>
      <c r="P71" s="60"/>
    </row>
    <row r="72" spans="2:16" ht="13.5">
      <c r="B72" s="27" t="s">
        <v>81</v>
      </c>
      <c r="C72" s="24">
        <v>6.0583</v>
      </c>
      <c r="D72" s="24">
        <v>14.893376</v>
      </c>
      <c r="E72" s="24">
        <v>-23.464244</v>
      </c>
      <c r="F72" s="60">
        <v>0.0569</v>
      </c>
      <c r="J72" s="63" t="s">
        <v>97</v>
      </c>
      <c r="L72" s="24">
        <v>3.057519</v>
      </c>
      <c r="M72" s="24">
        <v>14.031586</v>
      </c>
      <c r="N72" s="24">
        <v>-26.976733</v>
      </c>
      <c r="O72" s="60">
        <v>0.0219</v>
      </c>
      <c r="P72" s="60"/>
    </row>
    <row r="73" spans="2:16" ht="13.5">
      <c r="B73" s="27" t="s">
        <v>82</v>
      </c>
      <c r="C73" s="24">
        <v>6.863715</v>
      </c>
      <c r="D73" s="24">
        <v>17.712333</v>
      </c>
      <c r="E73" s="24">
        <v>-25.008883</v>
      </c>
      <c r="F73" s="60">
        <v>0.018</v>
      </c>
      <c r="J73" s="63" t="s">
        <v>103</v>
      </c>
      <c r="L73" s="24">
        <v>5.243553</v>
      </c>
      <c r="M73" s="24">
        <v>22.705239</v>
      </c>
      <c r="N73" s="24">
        <v>-38.373318</v>
      </c>
      <c r="O73" s="60">
        <v>0.0211</v>
      </c>
      <c r="P73" s="60"/>
    </row>
    <row r="74" spans="2:16" ht="13.5">
      <c r="B74" s="27" t="s">
        <v>83</v>
      </c>
      <c r="C74" s="24">
        <v>7.819432</v>
      </c>
      <c r="D74" s="24">
        <v>20.497133</v>
      </c>
      <c r="E74" s="24">
        <v>-26.887794</v>
      </c>
      <c r="F74" s="60">
        <v>0.0141</v>
      </c>
      <c r="J74" s="63" t="s">
        <v>80</v>
      </c>
      <c r="L74" s="24">
        <v>5.371345</v>
      </c>
      <c r="M74" s="24">
        <v>12.309927</v>
      </c>
      <c r="N74" s="24">
        <v>-22.072789</v>
      </c>
      <c r="O74" s="60">
        <v>0.021</v>
      </c>
      <c r="P74" s="60"/>
    </row>
    <row r="75" spans="2:16" ht="13.5">
      <c r="B75" s="27" t="s">
        <v>84</v>
      </c>
      <c r="C75" s="24">
        <v>8.743187</v>
      </c>
      <c r="D75" s="24">
        <v>23.020436</v>
      </c>
      <c r="E75" s="24">
        <v>-28.929791</v>
      </c>
      <c r="F75" s="60">
        <v>0.0144</v>
      </c>
      <c r="J75" s="63" t="s">
        <v>100</v>
      </c>
      <c r="L75" s="24">
        <v>5.781667</v>
      </c>
      <c r="M75" s="24">
        <v>21.001244</v>
      </c>
      <c r="N75" s="24">
        <v>-33.262179</v>
      </c>
      <c r="O75" s="60">
        <v>0.0194</v>
      </c>
      <c r="P75" s="60"/>
    </row>
    <row r="76" spans="2:16" ht="13.5">
      <c r="B76" s="27" t="s">
        <v>85</v>
      </c>
      <c r="C76" s="24">
        <v>10.086761</v>
      </c>
      <c r="D76" s="24">
        <v>26.137349</v>
      </c>
      <c r="E76" s="24">
        <v>-31.747483</v>
      </c>
      <c r="F76" s="60">
        <v>0.0106</v>
      </c>
      <c r="J76" s="63" t="s">
        <v>61</v>
      </c>
      <c r="L76" s="24">
        <v>11.156413</v>
      </c>
      <c r="M76" s="24">
        <v>22.16771</v>
      </c>
      <c r="N76" s="24">
        <v>-22.279636</v>
      </c>
      <c r="O76" s="60">
        <v>0.0192</v>
      </c>
      <c r="P76" s="60"/>
    </row>
    <row r="77" spans="2:16" ht="13.5">
      <c r="B77" s="27" t="s">
        <v>86</v>
      </c>
      <c r="C77" s="24">
        <v>11.580917</v>
      </c>
      <c r="D77" s="24">
        <v>28.867523</v>
      </c>
      <c r="E77" s="24">
        <v>-34.34976</v>
      </c>
      <c r="F77" s="60">
        <v>0.006</v>
      </c>
      <c r="J77" s="63" t="s">
        <v>75</v>
      </c>
      <c r="L77" s="24">
        <v>9.368974</v>
      </c>
      <c r="M77" s="24">
        <v>21.324518</v>
      </c>
      <c r="N77" s="24">
        <v>-24.704158</v>
      </c>
      <c r="O77" s="60">
        <v>0.0185</v>
      </c>
      <c r="P77" s="60"/>
    </row>
    <row r="78" spans="2:16" ht="13.5">
      <c r="B78" s="27" t="s">
        <v>87</v>
      </c>
      <c r="C78" s="24">
        <v>12.655323</v>
      </c>
      <c r="D78" s="24">
        <v>30.407656</v>
      </c>
      <c r="E78" s="24">
        <v>-36.284564</v>
      </c>
      <c r="F78" s="60">
        <v>0.0329</v>
      </c>
      <c r="J78" s="63" t="s">
        <v>74</v>
      </c>
      <c r="L78" s="24">
        <v>10.12704</v>
      </c>
      <c r="M78" s="24">
        <v>23.854155</v>
      </c>
      <c r="N78" s="24">
        <v>-26.780158</v>
      </c>
      <c r="O78" s="60">
        <v>0.018</v>
      </c>
      <c r="P78" s="60"/>
    </row>
    <row r="79" spans="2:16" ht="13.5">
      <c r="B79" s="27" t="s">
        <v>88</v>
      </c>
      <c r="C79" s="24">
        <v>13.710202</v>
      </c>
      <c r="D79" s="24">
        <v>32.000552</v>
      </c>
      <c r="E79" s="24">
        <v>-38.41276</v>
      </c>
      <c r="F79" s="60">
        <v>0.0104</v>
      </c>
      <c r="J79" s="63" t="s">
        <v>82</v>
      </c>
      <c r="L79" s="24">
        <v>6.863715</v>
      </c>
      <c r="M79" s="24">
        <v>17.712333</v>
      </c>
      <c r="N79" s="24">
        <v>-25.008883</v>
      </c>
      <c r="O79" s="60">
        <v>0.018</v>
      </c>
      <c r="P79" s="60"/>
    </row>
    <row r="80" spans="2:16" ht="13.5">
      <c r="B80" s="27" t="s">
        <v>89</v>
      </c>
      <c r="C80" s="24">
        <v>10.657213</v>
      </c>
      <c r="D80" s="24">
        <v>29.254742</v>
      </c>
      <c r="E80" s="24">
        <v>-38.623021</v>
      </c>
      <c r="F80" s="60">
        <v>0.0129</v>
      </c>
      <c r="J80" s="63" t="s">
        <v>102</v>
      </c>
      <c r="L80" s="24">
        <v>8.281107</v>
      </c>
      <c r="M80" s="24">
        <v>26.641083</v>
      </c>
      <c r="N80" s="24">
        <v>-38.602608</v>
      </c>
      <c r="O80" s="60">
        <v>0.018</v>
      </c>
      <c r="P80" s="60"/>
    </row>
    <row r="81" spans="2:16" ht="13.5">
      <c r="B81" s="27" t="s">
        <v>90</v>
      </c>
      <c r="C81" s="24">
        <v>9.908851</v>
      </c>
      <c r="D81" s="24">
        <v>27.632583</v>
      </c>
      <c r="E81" s="24">
        <v>-36.708567</v>
      </c>
      <c r="F81" s="60">
        <v>0.0422</v>
      </c>
      <c r="J81" s="63" t="s">
        <v>60</v>
      </c>
      <c r="L81" s="24">
        <v>10.326664</v>
      </c>
      <c r="M81" s="24">
        <v>18.989761</v>
      </c>
      <c r="N81" s="24">
        <v>-20.785969</v>
      </c>
      <c r="O81" s="60">
        <v>0.0169</v>
      </c>
      <c r="P81" s="60"/>
    </row>
    <row r="82" spans="2:16" ht="13.5">
      <c r="B82" s="27" t="s">
        <v>91</v>
      </c>
      <c r="C82" s="24">
        <v>8.522051</v>
      </c>
      <c r="D82" s="24">
        <v>25.035656</v>
      </c>
      <c r="E82" s="24">
        <v>-33.989944</v>
      </c>
      <c r="F82" s="60">
        <v>0.0165</v>
      </c>
      <c r="J82" s="63" t="s">
        <v>73</v>
      </c>
      <c r="L82" s="24">
        <v>11.496492</v>
      </c>
      <c r="M82" s="24">
        <v>26.954337</v>
      </c>
      <c r="N82" s="24">
        <v>-29.192003</v>
      </c>
      <c r="O82" s="60">
        <v>0.0169</v>
      </c>
      <c r="P82" s="60"/>
    </row>
    <row r="83" spans="2:16" ht="13.5">
      <c r="B83" s="27" t="s">
        <v>92</v>
      </c>
      <c r="C83" s="24">
        <v>7.313463</v>
      </c>
      <c r="D83" s="24">
        <v>22.077313</v>
      </c>
      <c r="E83" s="24">
        <v>-31.072154</v>
      </c>
      <c r="F83" s="60">
        <v>0.0147</v>
      </c>
      <c r="J83" s="63" t="s">
        <v>91</v>
      </c>
      <c r="L83" s="24">
        <v>8.522051</v>
      </c>
      <c r="M83" s="24">
        <v>25.035656</v>
      </c>
      <c r="N83" s="24">
        <v>-33.989944</v>
      </c>
      <c r="O83" s="60">
        <v>0.0165</v>
      </c>
      <c r="P83" s="60"/>
    </row>
    <row r="84" spans="2:16" ht="13.5">
      <c r="B84" s="27" t="s">
        <v>93</v>
      </c>
      <c r="C84" s="24">
        <v>6.292606</v>
      </c>
      <c r="D84" s="24">
        <v>19.487169</v>
      </c>
      <c r="E84" s="24">
        <v>-28.868969</v>
      </c>
      <c r="F84" s="60">
        <v>0.0165</v>
      </c>
      <c r="J84" s="63" t="s">
        <v>93</v>
      </c>
      <c r="L84" s="24">
        <v>6.292606</v>
      </c>
      <c r="M84" s="24">
        <v>19.487169</v>
      </c>
      <c r="N84" s="24">
        <v>-28.868969</v>
      </c>
      <c r="O84" s="60">
        <v>0.0165</v>
      </c>
      <c r="P84" s="60"/>
    </row>
    <row r="85" spans="2:16" ht="13.5">
      <c r="B85" s="27" t="s">
        <v>94</v>
      </c>
      <c r="C85" s="24">
        <v>5.538922</v>
      </c>
      <c r="D85" s="24">
        <v>17.095666</v>
      </c>
      <c r="E85" s="24">
        <v>-26.966393</v>
      </c>
      <c r="F85" s="60">
        <v>0.0616</v>
      </c>
      <c r="J85" s="63" t="s">
        <v>92</v>
      </c>
      <c r="L85" s="24">
        <v>7.313463</v>
      </c>
      <c r="M85" s="24">
        <v>22.077313</v>
      </c>
      <c r="N85" s="24">
        <v>-31.072154</v>
      </c>
      <c r="O85" s="60">
        <v>0.0147</v>
      </c>
      <c r="P85" s="60"/>
    </row>
    <row r="86" spans="2:16" ht="13.5">
      <c r="B86" s="27" t="s">
        <v>95</v>
      </c>
      <c r="C86" s="24">
        <v>4.777614</v>
      </c>
      <c r="D86" s="24">
        <v>14.615122</v>
      </c>
      <c r="E86" s="24">
        <v>-25.079552</v>
      </c>
      <c r="F86" s="60">
        <v>0.0521</v>
      </c>
      <c r="J86" s="63" t="s">
        <v>84</v>
      </c>
      <c r="L86" s="24">
        <v>8.743187</v>
      </c>
      <c r="M86" s="24">
        <v>23.020436</v>
      </c>
      <c r="N86" s="24">
        <v>-28.929791</v>
      </c>
      <c r="O86" s="60">
        <v>0.0144</v>
      </c>
      <c r="P86" s="60"/>
    </row>
    <row r="87" spans="2:16" ht="13.5">
      <c r="B87" s="27" t="s">
        <v>96</v>
      </c>
      <c r="C87" s="24">
        <v>4.113245</v>
      </c>
      <c r="D87" s="24">
        <v>12.516816</v>
      </c>
      <c r="E87" s="24">
        <v>-23.652795</v>
      </c>
      <c r="F87" s="60">
        <v>0.0272</v>
      </c>
      <c r="J87" s="63" t="s">
        <v>83</v>
      </c>
      <c r="L87" s="24">
        <v>7.819432</v>
      </c>
      <c r="M87" s="24">
        <v>20.497133</v>
      </c>
      <c r="N87" s="24">
        <v>-26.887794</v>
      </c>
      <c r="O87" s="60">
        <v>0.0141</v>
      </c>
      <c r="P87" s="60"/>
    </row>
    <row r="88" spans="2:16" ht="13.5">
      <c r="B88" s="27" t="s">
        <v>97</v>
      </c>
      <c r="C88" s="24">
        <v>3.057519</v>
      </c>
      <c r="D88" s="24">
        <v>14.031586</v>
      </c>
      <c r="E88" s="24">
        <v>-26.976733</v>
      </c>
      <c r="F88" s="60">
        <v>0.0219</v>
      </c>
      <c r="J88" s="63" t="s">
        <v>89</v>
      </c>
      <c r="L88" s="24">
        <v>10.657213</v>
      </c>
      <c r="M88" s="24">
        <v>29.254742</v>
      </c>
      <c r="N88" s="24">
        <v>-38.623021</v>
      </c>
      <c r="O88" s="60">
        <v>0.0129</v>
      </c>
      <c r="P88" s="60"/>
    </row>
    <row r="89" spans="2:16" ht="13.5">
      <c r="B89" s="27" t="s">
        <v>98</v>
      </c>
      <c r="C89" s="24">
        <v>4.061982</v>
      </c>
      <c r="D89" s="24">
        <v>16.348501</v>
      </c>
      <c r="E89" s="24">
        <v>-29.066096</v>
      </c>
      <c r="F89" s="60">
        <v>0.0412</v>
      </c>
      <c r="J89" s="63" t="s">
        <v>62</v>
      </c>
      <c r="L89" s="24">
        <v>12.213667</v>
      </c>
      <c r="M89" s="24">
        <v>25.416731</v>
      </c>
      <c r="N89" s="24">
        <v>-24.243198</v>
      </c>
      <c r="O89" s="60">
        <v>0.0128</v>
      </c>
      <c r="P89" s="60"/>
    </row>
    <row r="90" spans="2:16" ht="13.5">
      <c r="B90" s="27" t="s">
        <v>99</v>
      </c>
      <c r="C90" s="24">
        <v>4.855931</v>
      </c>
      <c r="D90" s="24">
        <v>18.485279</v>
      </c>
      <c r="E90" s="24">
        <v>-31.108144</v>
      </c>
      <c r="F90" s="60">
        <v>0.042</v>
      </c>
      <c r="J90" s="63" t="s">
        <v>85</v>
      </c>
      <c r="L90" s="24">
        <v>10.086761</v>
      </c>
      <c r="M90" s="24">
        <v>26.137349</v>
      </c>
      <c r="N90" s="24">
        <v>-31.747483</v>
      </c>
      <c r="O90" s="60">
        <v>0.0106</v>
      </c>
      <c r="P90" s="60"/>
    </row>
    <row r="91" spans="2:16" ht="13.5">
      <c r="B91" s="27" t="s">
        <v>100</v>
      </c>
      <c r="C91" s="24">
        <v>5.781667</v>
      </c>
      <c r="D91" s="24">
        <v>21.001244</v>
      </c>
      <c r="E91" s="24">
        <v>-33.262179</v>
      </c>
      <c r="F91" s="60">
        <v>0.0194</v>
      </c>
      <c r="J91" s="63" t="s">
        <v>88</v>
      </c>
      <c r="L91" s="24">
        <v>13.710202</v>
      </c>
      <c r="M91" s="24">
        <v>32.000552</v>
      </c>
      <c r="N91" s="24">
        <v>-38.41276</v>
      </c>
      <c r="O91" s="60">
        <v>0.0104</v>
      </c>
      <c r="P91" s="60"/>
    </row>
    <row r="92" spans="2:16" ht="13.5">
      <c r="B92" s="27" t="s">
        <v>101</v>
      </c>
      <c r="C92" s="24">
        <v>7.103257</v>
      </c>
      <c r="D92" s="24">
        <v>23.825471</v>
      </c>
      <c r="E92" s="24">
        <v>-35.872707</v>
      </c>
      <c r="F92" s="60">
        <v>0.0432</v>
      </c>
      <c r="J92" s="63" t="s">
        <v>71</v>
      </c>
      <c r="L92" s="24">
        <v>14.097224</v>
      </c>
      <c r="M92" s="24">
        <v>31.468112</v>
      </c>
      <c r="N92" s="24">
        <v>-34.242613</v>
      </c>
      <c r="O92" s="60">
        <v>0.0102</v>
      </c>
      <c r="P92" s="60"/>
    </row>
    <row r="93" spans="2:16" ht="13.5">
      <c r="B93" s="27" t="s">
        <v>102</v>
      </c>
      <c r="C93" s="24">
        <v>8.281107</v>
      </c>
      <c r="D93" s="24">
        <v>26.641083</v>
      </c>
      <c r="E93" s="24">
        <v>-38.602608</v>
      </c>
      <c r="F93" s="60">
        <v>0.018</v>
      </c>
      <c r="J93" s="63" t="s">
        <v>72</v>
      </c>
      <c r="L93" s="24">
        <v>12.883851</v>
      </c>
      <c r="M93" s="24">
        <v>29.687308</v>
      </c>
      <c r="N93" s="24">
        <v>-32.189833</v>
      </c>
      <c r="O93" s="60">
        <v>0.0098</v>
      </c>
      <c r="P93" s="60"/>
    </row>
    <row r="94" spans="2:16" ht="13.5">
      <c r="B94" s="27" t="s">
        <v>103</v>
      </c>
      <c r="C94" s="24">
        <v>5.243553</v>
      </c>
      <c r="D94" s="24">
        <v>22.705239</v>
      </c>
      <c r="E94" s="24">
        <v>-38.373318</v>
      </c>
      <c r="F94" s="60">
        <v>0.0211</v>
      </c>
      <c r="J94" s="63" t="s">
        <v>64</v>
      </c>
      <c r="L94" s="24">
        <v>15.153648</v>
      </c>
      <c r="M94" s="24">
        <v>31.488792</v>
      </c>
      <c r="N94" s="24">
        <v>-29.489446</v>
      </c>
      <c r="O94" s="60">
        <v>0.0096</v>
      </c>
      <c r="P94" s="60"/>
    </row>
    <row r="95" spans="2:16" ht="13.5">
      <c r="B95" s="27" t="s">
        <v>104</v>
      </c>
      <c r="C95" s="24">
        <v>3.888413</v>
      </c>
      <c r="D95" s="24">
        <v>19.781858</v>
      </c>
      <c r="E95" s="24">
        <v>-36.181155</v>
      </c>
      <c r="F95" s="60">
        <v>0.029</v>
      </c>
      <c r="J95" s="63" t="s">
        <v>68</v>
      </c>
      <c r="L95" s="24">
        <v>20.812209</v>
      </c>
      <c r="M95" s="24">
        <v>36.167948</v>
      </c>
      <c r="N95" s="24">
        <v>-39.925524</v>
      </c>
      <c r="O95" s="60">
        <v>0.0092</v>
      </c>
      <c r="P95" s="60"/>
    </row>
    <row r="96" spans="2:16" ht="13.5">
      <c r="B96" s="27" t="s">
        <v>105</v>
      </c>
      <c r="C96" s="24">
        <v>3.090695</v>
      </c>
      <c r="D96" s="24">
        <v>17.339961</v>
      </c>
      <c r="E96" s="24">
        <v>-33.346751</v>
      </c>
      <c r="F96" s="60">
        <v>0.026</v>
      </c>
      <c r="J96" s="63" t="s">
        <v>69</v>
      </c>
      <c r="L96" s="24">
        <v>16.613759</v>
      </c>
      <c r="M96" s="24">
        <v>34.118575</v>
      </c>
      <c r="N96" s="24">
        <v>-38.643046</v>
      </c>
      <c r="O96" s="60">
        <v>0.009</v>
      </c>
      <c r="P96" s="60"/>
    </row>
    <row r="97" spans="2:16" ht="13.5">
      <c r="B97" s="27" t="s">
        <v>106</v>
      </c>
      <c r="C97" s="24">
        <v>2.535244</v>
      </c>
      <c r="D97" s="24">
        <v>15.514749</v>
      </c>
      <c r="E97" s="24">
        <v>-30.901631</v>
      </c>
      <c r="F97" s="60">
        <v>0.0337</v>
      </c>
      <c r="J97" s="63" t="s">
        <v>63</v>
      </c>
      <c r="L97" s="24">
        <v>13.587721</v>
      </c>
      <c r="M97" s="24">
        <v>28.640912</v>
      </c>
      <c r="N97" s="24">
        <v>-26.608749</v>
      </c>
      <c r="O97" s="60">
        <v>0.0087</v>
      </c>
      <c r="P97" s="60"/>
    </row>
    <row r="98" spans="2:16" ht="13.5">
      <c r="B98" s="27" t="s">
        <v>107</v>
      </c>
      <c r="C98" s="24">
        <v>2.554673</v>
      </c>
      <c r="D98" s="24">
        <v>16.777888</v>
      </c>
      <c r="E98" s="24">
        <v>-33.623041</v>
      </c>
      <c r="F98" s="60">
        <v>0.0453</v>
      </c>
      <c r="J98" s="63" t="s">
        <v>67</v>
      </c>
      <c r="L98" s="24">
        <v>19.546058</v>
      </c>
      <c r="M98" s="24">
        <v>35.692962</v>
      </c>
      <c r="N98" s="24">
        <v>-37.432259</v>
      </c>
      <c r="O98" s="60">
        <v>0.0078</v>
      </c>
      <c r="P98" s="60"/>
    </row>
    <row r="99" spans="2:16" ht="13.5">
      <c r="B99" s="27" t="s">
        <v>108</v>
      </c>
      <c r="C99" s="24">
        <v>3.851449</v>
      </c>
      <c r="D99" s="24">
        <v>20.150035</v>
      </c>
      <c r="E99" s="24">
        <v>-36.98467</v>
      </c>
      <c r="F99" s="60">
        <v>0.0438</v>
      </c>
      <c r="J99" s="63" t="s">
        <v>65</v>
      </c>
      <c r="L99" s="24">
        <v>16.872842</v>
      </c>
      <c r="M99" s="24">
        <v>33.660032</v>
      </c>
      <c r="N99" s="24">
        <v>-32.258272</v>
      </c>
      <c r="O99" s="60">
        <v>0.0064</v>
      </c>
      <c r="P99" s="60"/>
    </row>
    <row r="100" spans="2:16" ht="13.5">
      <c r="B100" s="27" t="s">
        <v>109</v>
      </c>
      <c r="C100" s="24">
        <v>5.645583</v>
      </c>
      <c r="D100" s="24">
        <v>23.532608</v>
      </c>
      <c r="E100" s="24">
        <v>-38.965132</v>
      </c>
      <c r="F100" s="60">
        <v>0.0239</v>
      </c>
      <c r="J100" s="63" t="s">
        <v>86</v>
      </c>
      <c r="L100" s="24">
        <v>11.580917</v>
      </c>
      <c r="M100" s="24">
        <v>28.867523</v>
      </c>
      <c r="N100" s="24">
        <v>-34.34976</v>
      </c>
      <c r="O100" s="60">
        <v>0.006</v>
      </c>
      <c r="P100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0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0.023975925925925925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0.0625</v>
      </c>
      <c r="D8" s="75"/>
      <c r="E8" s="2"/>
      <c r="F8" s="14" t="s">
        <v>12</v>
      </c>
      <c r="G8" s="35">
        <v>0.0616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-0.0625</v>
      </c>
      <c r="D9" s="75"/>
      <c r="E9" s="2"/>
      <c r="F9" s="14" t="s">
        <v>13</v>
      </c>
      <c r="G9" s="35">
        <v>0.006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0.055600000000000004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8.411202240127517</v>
      </c>
      <c r="D47" s="24">
        <v>7.832678056576176</v>
      </c>
      <c r="E47" s="24">
        <v>-17.710731265419387</v>
      </c>
      <c r="F47" s="60">
        <v>0.022</v>
      </c>
    </row>
    <row r="48" spans="2:6" ht="13.5">
      <c r="B48" s="27" t="s">
        <v>57</v>
      </c>
      <c r="C48" s="24">
        <v>8.852385960267483</v>
      </c>
      <c r="D48" s="24">
        <v>10.382843011804164</v>
      </c>
      <c r="E48" s="24">
        <v>-18.03450528048787</v>
      </c>
      <c r="F48" s="60">
        <v>0.0224</v>
      </c>
    </row>
    <row r="49" spans="2:6" ht="13.5">
      <c r="B49" s="27" t="s">
        <v>58</v>
      </c>
      <c r="C49" s="24">
        <v>9.116529095083514</v>
      </c>
      <c r="D49" s="24">
        <v>12.850849252587087</v>
      </c>
      <c r="E49" s="24">
        <v>-18.708862876888546</v>
      </c>
      <c r="F49" s="60">
        <v>0.0228</v>
      </c>
    </row>
    <row r="50" spans="2:6" ht="13.5">
      <c r="B50" s="27" t="s">
        <v>59</v>
      </c>
      <c r="C50" s="24">
        <v>9.66631534176341</v>
      </c>
      <c r="D50" s="24">
        <v>15.733551359009041</v>
      </c>
      <c r="E50" s="24">
        <v>-19.547471010327513</v>
      </c>
      <c r="F50" s="60">
        <v>0.0239</v>
      </c>
    </row>
    <row r="51" spans="2:6" ht="13.5">
      <c r="B51" s="27" t="s">
        <v>60</v>
      </c>
      <c r="C51" s="24">
        <v>10.33920723117626</v>
      </c>
      <c r="D51" s="24">
        <v>18.983023899087716</v>
      </c>
      <c r="E51" s="24">
        <v>-20.794983537889866</v>
      </c>
      <c r="F51" s="60">
        <v>0.0169</v>
      </c>
    </row>
    <row r="52" spans="2:6" ht="13.5">
      <c r="B52" s="27" t="s">
        <v>61</v>
      </c>
      <c r="C52" s="24">
        <v>11.171365933420297</v>
      </c>
      <c r="D52" s="24">
        <v>22.15894336300521</v>
      </c>
      <c r="E52" s="24">
        <v>-22.288002421556115</v>
      </c>
      <c r="F52" s="60">
        <v>0.0192</v>
      </c>
    </row>
    <row r="53" spans="2:6" ht="13.5">
      <c r="B53" s="27" t="s">
        <v>62</v>
      </c>
      <c r="C53" s="24">
        <v>12.223759968960156</v>
      </c>
      <c r="D53" s="24">
        <v>25.41015162821196</v>
      </c>
      <c r="E53" s="24">
        <v>-24.247507173838198</v>
      </c>
      <c r="F53" s="60">
        <v>0.0128</v>
      </c>
    </row>
    <row r="54" spans="2:6" ht="13.5">
      <c r="B54" s="27" t="s">
        <v>63</v>
      </c>
      <c r="C54" s="24">
        <v>13.594483858088191</v>
      </c>
      <c r="D54" s="24">
        <v>28.635854528167712</v>
      </c>
      <c r="E54" s="24">
        <v>-26.610891599752623</v>
      </c>
      <c r="F54" s="60">
        <v>0.0087</v>
      </c>
    </row>
    <row r="55" spans="2:6" ht="13.5">
      <c r="B55" s="27" t="s">
        <v>64</v>
      </c>
      <c r="C55" s="24">
        <v>15.160627106462575</v>
      </c>
      <c r="D55" s="24">
        <v>31.48243365861466</v>
      </c>
      <c r="E55" s="24">
        <v>-29.490995158053327</v>
      </c>
      <c r="F55" s="60">
        <v>0.0096</v>
      </c>
    </row>
    <row r="56" spans="2:6" ht="13.5">
      <c r="B56" s="27" t="s">
        <v>65</v>
      </c>
      <c r="C56" s="24">
        <v>16.876976730232634</v>
      </c>
      <c r="D56" s="24">
        <v>33.65522312436802</v>
      </c>
      <c r="E56" s="24">
        <v>-32.2588429557645</v>
      </c>
      <c r="F56" s="60">
        <v>0.0064</v>
      </c>
    </row>
    <row r="57" spans="2:6" ht="13.5">
      <c r="B57" s="27" t="s">
        <v>66</v>
      </c>
      <c r="C57" s="24">
        <v>18.246123086822426</v>
      </c>
      <c r="D57" s="24">
        <v>34.73977582895117</v>
      </c>
      <c r="E57" s="24">
        <v>-34.65999933370414</v>
      </c>
      <c r="F57" s="60">
        <v>0.0503</v>
      </c>
    </row>
    <row r="58" spans="2:6" ht="13.5">
      <c r="B58" s="27" t="s">
        <v>67</v>
      </c>
      <c r="C58" s="24">
        <v>19.54951833936351</v>
      </c>
      <c r="D58" s="24">
        <v>35.68596971638565</v>
      </c>
      <c r="E58" s="24">
        <v>-37.43221878390767</v>
      </c>
      <c r="F58" s="60">
        <v>0.0078</v>
      </c>
    </row>
    <row r="59" spans="2:6" ht="13.5">
      <c r="B59" s="27" t="s">
        <v>68</v>
      </c>
      <c r="C59" s="24">
        <v>20.81522178446385</v>
      </c>
      <c r="D59" s="24">
        <v>36.1592107205401</v>
      </c>
      <c r="E59" s="24">
        <v>-39.9251795080066</v>
      </c>
      <c r="F59" s="60">
        <v>0.0092</v>
      </c>
    </row>
    <row r="60" spans="2:6" ht="13.5">
      <c r="B60" s="27" t="s">
        <v>69</v>
      </c>
      <c r="C60" s="24">
        <v>16.618476474502863</v>
      </c>
      <c r="D60" s="24">
        <v>34.11097994174808</v>
      </c>
      <c r="E60" s="24">
        <v>-38.64381312761036</v>
      </c>
      <c r="F60" s="60">
        <v>0.009</v>
      </c>
    </row>
    <row r="61" spans="2:6" ht="13.5">
      <c r="B61" s="27" t="s">
        <v>70</v>
      </c>
      <c r="C61" s="24">
        <v>15.461802547498099</v>
      </c>
      <c r="D61" s="24">
        <v>32.90001022169067</v>
      </c>
      <c r="E61" s="24">
        <v>-36.611839514735955</v>
      </c>
      <c r="F61" s="60">
        <v>0.0336</v>
      </c>
    </row>
    <row r="62" spans="2:6" ht="13.5">
      <c r="B62" s="27" t="s">
        <v>71</v>
      </c>
      <c r="C62" s="24">
        <v>14.104218162469959</v>
      </c>
      <c r="D62" s="24">
        <v>31.460837815513074</v>
      </c>
      <c r="E62" s="24">
        <v>-34.244171421742585</v>
      </c>
      <c r="F62" s="60">
        <v>0.0102</v>
      </c>
    </row>
    <row r="63" spans="2:6" ht="13.5">
      <c r="B63" s="27" t="s">
        <v>72</v>
      </c>
      <c r="C63" s="24">
        <v>12.891058954608441</v>
      </c>
      <c r="D63" s="24">
        <v>29.680897030337118</v>
      </c>
      <c r="E63" s="24">
        <v>-32.19168170148239</v>
      </c>
      <c r="F63" s="60">
        <v>0.0098</v>
      </c>
    </row>
    <row r="64" spans="2:6" ht="13.5">
      <c r="B64" s="27" t="s">
        <v>73</v>
      </c>
      <c r="C64" s="24">
        <v>11.509577200827003</v>
      </c>
      <c r="D64" s="24">
        <v>26.94444590907118</v>
      </c>
      <c r="E64" s="24">
        <v>-29.196116027972053</v>
      </c>
      <c r="F64" s="60">
        <v>0.0169</v>
      </c>
    </row>
    <row r="65" spans="2:6" ht="13.5">
      <c r="B65" s="27" t="s">
        <v>74</v>
      </c>
      <c r="C65" s="24">
        <v>10.141173195228781</v>
      </c>
      <c r="D65" s="24">
        <v>23.84453497889681</v>
      </c>
      <c r="E65" s="24">
        <v>-26.78570567161918</v>
      </c>
      <c r="F65" s="60">
        <v>0.018</v>
      </c>
    </row>
    <row r="66" spans="2:6" ht="13.5">
      <c r="B66" s="27" t="s">
        <v>75</v>
      </c>
      <c r="C66" s="24">
        <v>9.38341968142273</v>
      </c>
      <c r="D66" s="24">
        <v>21.315294357109998</v>
      </c>
      <c r="E66" s="24">
        <v>-24.711241529532987</v>
      </c>
      <c r="F66" s="60">
        <v>0.0185</v>
      </c>
    </row>
    <row r="67" spans="2:6" ht="13.5">
      <c r="B67" s="27" t="s">
        <v>76</v>
      </c>
      <c r="C67" s="24">
        <v>8.598809783425995</v>
      </c>
      <c r="D67" s="24">
        <v>18.45280357056674</v>
      </c>
      <c r="E67" s="24">
        <v>-22.92237612300395</v>
      </c>
      <c r="F67" s="60">
        <v>0.0246</v>
      </c>
    </row>
    <row r="68" spans="2:6" ht="13.5">
      <c r="B68" s="27" t="s">
        <v>77</v>
      </c>
      <c r="C68" s="24">
        <v>7.817195056058384</v>
      </c>
      <c r="D68" s="24">
        <v>15.419087620023623</v>
      </c>
      <c r="E68" s="24">
        <v>-21.486120168424385</v>
      </c>
      <c r="F68" s="60">
        <v>0.0242</v>
      </c>
    </row>
    <row r="69" spans="2:6" ht="13.5">
      <c r="B69" s="27" t="s">
        <v>78</v>
      </c>
      <c r="C69" s="24">
        <v>7.32319436856685</v>
      </c>
      <c r="D69" s="24">
        <v>12.64096747111835</v>
      </c>
      <c r="E69" s="24">
        <v>-20.30628596799053</v>
      </c>
      <c r="F69" s="60">
        <v>0.0312</v>
      </c>
    </row>
    <row r="70" spans="2:6" ht="13.5">
      <c r="B70" s="27" t="s">
        <v>79</v>
      </c>
      <c r="C70" s="24">
        <v>6.699027064071068</v>
      </c>
      <c r="D70" s="24">
        <v>10.207536356355233</v>
      </c>
      <c r="E70" s="24">
        <v>-19.780987198922688</v>
      </c>
      <c r="F70" s="60">
        <v>0.0302</v>
      </c>
    </row>
    <row r="71" spans="2:6" ht="13.5">
      <c r="B71" s="27" t="s">
        <v>80</v>
      </c>
      <c r="C71" s="24">
        <v>5.385280143308812</v>
      </c>
      <c r="D71" s="24">
        <v>12.301172436533324</v>
      </c>
      <c r="E71" s="24">
        <v>-22.085808800321814</v>
      </c>
      <c r="F71" s="60">
        <v>0.021</v>
      </c>
    </row>
    <row r="72" spans="2:6" ht="13.5">
      <c r="B72" s="27" t="s">
        <v>81</v>
      </c>
      <c r="C72" s="24">
        <v>6.098576515684831</v>
      </c>
      <c r="D72" s="24">
        <v>14.865879227216725</v>
      </c>
      <c r="E72" s="24">
        <v>-23.493529644017894</v>
      </c>
      <c r="F72" s="60">
        <v>0.0569</v>
      </c>
    </row>
    <row r="73" spans="2:6" ht="13.5">
      <c r="B73" s="27" t="s">
        <v>82</v>
      </c>
      <c r="C73" s="24">
        <v>6.877310684949882</v>
      </c>
      <c r="D73" s="24">
        <v>17.703213787163783</v>
      </c>
      <c r="E73" s="24">
        <v>-25.016420018550114</v>
      </c>
      <c r="F73" s="60">
        <v>0.018</v>
      </c>
    </row>
    <row r="74" spans="2:6" ht="13.5">
      <c r="B74" s="27" t="s">
        <v>83</v>
      </c>
      <c r="C74" s="24">
        <v>7.830415239912353</v>
      </c>
      <c r="D74" s="24">
        <v>20.489702240242156</v>
      </c>
      <c r="E74" s="24">
        <v>-26.89258888819695</v>
      </c>
      <c r="F74" s="60">
        <v>0.0141</v>
      </c>
    </row>
    <row r="75" spans="2:6" ht="13.5">
      <c r="B75" s="27" t="s">
        <v>84</v>
      </c>
      <c r="C75" s="24">
        <v>8.754482590586655</v>
      </c>
      <c r="D75" s="24">
        <v>23.01250837151932</v>
      </c>
      <c r="E75" s="24">
        <v>-28.933904476786136</v>
      </c>
      <c r="F75" s="60">
        <v>0.0144</v>
      </c>
    </row>
    <row r="76" spans="2:6" ht="13.5">
      <c r="B76" s="27" t="s">
        <v>85</v>
      </c>
      <c r="C76" s="24">
        <v>10.094887384552464</v>
      </c>
      <c r="D76" s="24">
        <v>26.131084964352855</v>
      </c>
      <c r="E76" s="24">
        <v>-31.750005116591776</v>
      </c>
      <c r="F76" s="60">
        <v>0.0106</v>
      </c>
    </row>
    <row r="77" spans="2:6" ht="13.5">
      <c r="B77" s="27" t="s">
        <v>86</v>
      </c>
      <c r="C77" s="24">
        <v>11.585317529260903</v>
      </c>
      <c r="D77" s="24">
        <v>28.863596256612006</v>
      </c>
      <c r="E77" s="24">
        <v>-34.35098904846408</v>
      </c>
      <c r="F77" s="60">
        <v>0.006</v>
      </c>
    </row>
    <row r="78" spans="2:6" ht="13.5">
      <c r="B78" s="27" t="s">
        <v>87</v>
      </c>
      <c r="C78" s="24">
        <v>12.678003548748102</v>
      </c>
      <c r="D78" s="24">
        <v>30.38455722163449</v>
      </c>
      <c r="E78" s="24">
        <v>-36.29061391893826</v>
      </c>
      <c r="F78" s="60">
        <v>0.0329</v>
      </c>
    </row>
    <row r="79" spans="2:6" ht="13.5">
      <c r="B79" s="27" t="s">
        <v>88</v>
      </c>
      <c r="C79" s="24">
        <v>13.716716463760266</v>
      </c>
      <c r="D79" s="24">
        <v>31.99258853388372</v>
      </c>
      <c r="E79" s="24">
        <v>-38.41445664872934</v>
      </c>
      <c r="F79" s="60">
        <v>0.0104</v>
      </c>
    </row>
    <row r="80" spans="2:6" ht="13.5">
      <c r="B80" s="27" t="s">
        <v>89</v>
      </c>
      <c r="C80" s="24">
        <v>10.666157453788173</v>
      </c>
      <c r="D80" s="24">
        <v>29.245982139283548</v>
      </c>
      <c r="E80" s="24">
        <v>-38.625950023709855</v>
      </c>
      <c r="F80" s="60">
        <v>0.0129</v>
      </c>
    </row>
    <row r="81" spans="2:6" ht="13.5">
      <c r="B81" s="27" t="s">
        <v>90</v>
      </c>
      <c r="C81" s="24">
        <v>9.939726240142857</v>
      </c>
      <c r="D81" s="24">
        <v>27.6055991872799</v>
      </c>
      <c r="E81" s="24">
        <v>-36.71833286912379</v>
      </c>
      <c r="F81" s="60">
        <v>0.0422</v>
      </c>
    </row>
    <row r="82" spans="2:6" ht="13.5">
      <c r="B82" s="27" t="s">
        <v>91</v>
      </c>
      <c r="C82" s="24">
        <v>8.534726210288447</v>
      </c>
      <c r="D82" s="24">
        <v>25.02590437454119</v>
      </c>
      <c r="E82" s="24">
        <v>-33.99403088153651</v>
      </c>
      <c r="F82" s="60">
        <v>0.0165</v>
      </c>
    </row>
    <row r="83" spans="2:6" ht="13.5">
      <c r="B83" s="27" t="s">
        <v>92</v>
      </c>
      <c r="C83" s="24">
        <v>7.324950139582551</v>
      </c>
      <c r="D83" s="24">
        <v>22.069101597841208</v>
      </c>
      <c r="E83" s="24">
        <v>-31.076146494668624</v>
      </c>
      <c r="F83" s="60">
        <v>0.0147</v>
      </c>
    </row>
    <row r="84" spans="2:6" ht="13.5">
      <c r="B84" s="27" t="s">
        <v>93</v>
      </c>
      <c r="C84" s="24">
        <v>6.305408755049516</v>
      </c>
      <c r="D84" s="24">
        <v>19.478143868936964</v>
      </c>
      <c r="E84" s="24">
        <v>-28.874062760605618</v>
      </c>
      <c r="F84" s="60">
        <v>0.0165</v>
      </c>
    </row>
    <row r="85" spans="2:6" ht="13.5">
      <c r="B85" s="27" t="s">
        <v>94</v>
      </c>
      <c r="C85" s="24">
        <v>5.584851923172784</v>
      </c>
      <c r="D85" s="24">
        <v>17.061518256119864</v>
      </c>
      <c r="E85" s="24">
        <v>-26.989043046185934</v>
      </c>
      <c r="F85" s="60">
        <v>0.0616</v>
      </c>
    </row>
    <row r="86" spans="2:6" ht="13.5">
      <c r="B86" s="27" t="s">
        <v>95</v>
      </c>
      <c r="C86" s="24">
        <v>4.815362280581293</v>
      </c>
      <c r="D86" s="24">
        <v>14.588070716999685</v>
      </c>
      <c r="E86" s="24">
        <v>-25.103169570621546</v>
      </c>
      <c r="F86" s="60">
        <v>0.0521</v>
      </c>
    </row>
    <row r="87" spans="2:6" ht="13.5">
      <c r="B87" s="27" t="s">
        <v>96</v>
      </c>
      <c r="C87" s="24">
        <v>4.131606320438249</v>
      </c>
      <c r="D87" s="24">
        <v>12.503641644740105</v>
      </c>
      <c r="E87" s="24">
        <v>-23.6678844509923</v>
      </c>
      <c r="F87" s="60">
        <v>0.0272</v>
      </c>
    </row>
    <row r="88" spans="2:6" ht="13.5">
      <c r="B88" s="27" t="s">
        <v>97</v>
      </c>
      <c r="C88" s="24">
        <v>3.0730994717093383</v>
      </c>
      <c r="D88" s="24">
        <v>14.018751874315031</v>
      </c>
      <c r="E88" s="24">
        <v>-26.985199878221767</v>
      </c>
      <c r="F88" s="60">
        <v>0.0219</v>
      </c>
    </row>
    <row r="89" spans="2:6" ht="13.5">
      <c r="B89" s="27" t="s">
        <v>98</v>
      </c>
      <c r="C89" s="24">
        <v>4.093337211552488</v>
      </c>
      <c r="D89" s="24">
        <v>16.325060762635307</v>
      </c>
      <c r="E89" s="24">
        <v>-29.078999533697374</v>
      </c>
      <c r="F89" s="60">
        <v>0.0412</v>
      </c>
    </row>
    <row r="90" spans="2:6" ht="13.5">
      <c r="B90" s="27" t="s">
        <v>99</v>
      </c>
      <c r="C90" s="24">
        <v>4.888424799898851</v>
      </c>
      <c r="D90" s="24">
        <v>18.461533516772626</v>
      </c>
      <c r="E90" s="24">
        <v>-31.120038206862574</v>
      </c>
      <c r="F90" s="60">
        <v>0.042</v>
      </c>
    </row>
    <row r="91" spans="2:6" ht="13.5">
      <c r="B91" s="27" t="s">
        <v>100</v>
      </c>
      <c r="C91" s="24">
        <v>5.796805716226895</v>
      </c>
      <c r="D91" s="24">
        <v>20.990343221500403</v>
      </c>
      <c r="E91" s="24">
        <v>-33.267353152443754</v>
      </c>
      <c r="F91" s="60">
        <v>0.0194</v>
      </c>
    </row>
    <row r="92" spans="2:6" ht="13.5">
      <c r="B92" s="27" t="s">
        <v>101</v>
      </c>
      <c r="C92" s="24">
        <v>7.1364071069667</v>
      </c>
      <c r="D92" s="24">
        <v>23.80027833035289</v>
      </c>
      <c r="E92" s="24">
        <v>-35.884064822257706</v>
      </c>
      <c r="F92" s="60">
        <v>0.0432</v>
      </c>
    </row>
    <row r="93" spans="2:6" ht="13.5">
      <c r="B93" s="27" t="s">
        <v>102</v>
      </c>
      <c r="C93" s="24">
        <v>8.294362979230755</v>
      </c>
      <c r="D93" s="24">
        <v>26.629810994678238</v>
      </c>
      <c r="E93" s="24">
        <v>-38.607301706747066</v>
      </c>
      <c r="F93" s="60">
        <v>0.018</v>
      </c>
    </row>
    <row r="94" spans="2:6" ht="13.5">
      <c r="B94" s="27" t="s">
        <v>103</v>
      </c>
      <c r="C94" s="24">
        <v>5.259750134738</v>
      </c>
      <c r="D94" s="24">
        <v>22.693144799399224</v>
      </c>
      <c r="E94" s="24">
        <v>-38.3792577743105</v>
      </c>
      <c r="F94" s="60">
        <v>0.0211</v>
      </c>
    </row>
    <row r="95" spans="2:6" ht="13.5">
      <c r="B95" s="27" t="s">
        <v>104</v>
      </c>
      <c r="C95" s="24">
        <v>3.9111170156016053</v>
      </c>
      <c r="D95" s="24">
        <v>19.765573006712888</v>
      </c>
      <c r="E95" s="24">
        <v>-36.18906676751407</v>
      </c>
      <c r="F95" s="60">
        <v>0.029</v>
      </c>
    </row>
    <row r="96" spans="2:6" ht="13.5">
      <c r="B96" s="27" t="s">
        <v>105</v>
      </c>
      <c r="C96" s="24">
        <v>3.1108352399418657</v>
      </c>
      <c r="D96" s="24">
        <v>17.32505620554374</v>
      </c>
      <c r="E96" s="24">
        <v>-33.353566660590545</v>
      </c>
      <c r="F96" s="60">
        <v>0.026</v>
      </c>
    </row>
    <row r="97" spans="2:6" ht="13.5">
      <c r="B97" s="27" t="s">
        <v>106</v>
      </c>
      <c r="C97" s="24">
        <v>2.5605961111560256</v>
      </c>
      <c r="D97" s="24">
        <v>15.494546280364306</v>
      </c>
      <c r="E97" s="24">
        <v>-30.910898546694337</v>
      </c>
      <c r="F97" s="60">
        <v>0.0337</v>
      </c>
    </row>
    <row r="98" spans="2:6" ht="13.5">
      <c r="B98" s="27" t="s">
        <v>107</v>
      </c>
      <c r="C98" s="24">
        <v>2.5896787207203005</v>
      </c>
      <c r="D98" s="24">
        <v>16.751693314728584</v>
      </c>
      <c r="E98" s="24">
        <v>-33.63473127438118</v>
      </c>
      <c r="F98" s="60">
        <v>0.0453</v>
      </c>
    </row>
    <row r="99" spans="2:6" ht="13.5">
      <c r="B99" s="27" t="s">
        <v>108</v>
      </c>
      <c r="C99" s="24">
        <v>3.885611755878478</v>
      </c>
      <c r="D99" s="24">
        <v>20.125518720378707</v>
      </c>
      <c r="E99" s="24">
        <v>-36.996773058558546</v>
      </c>
      <c r="F99" s="60">
        <v>0.0438</v>
      </c>
    </row>
    <row r="100" spans="2:6" ht="13.5">
      <c r="B100" s="27" t="s">
        <v>109</v>
      </c>
      <c r="C100" s="24">
        <v>5.663770302933565</v>
      </c>
      <c r="D100" s="24">
        <v>23.518723774248908</v>
      </c>
      <c r="E100" s="24">
        <v>-38.97191230093779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0.023975925925925925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0.0625</v>
      </c>
      <c r="D8" s="75"/>
      <c r="E8" s="1"/>
      <c r="F8" s="14" t="s">
        <v>12</v>
      </c>
      <c r="G8" s="35">
        <v>0.0616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-0.0625</v>
      </c>
      <c r="D9" s="75"/>
      <c r="E9" s="1"/>
      <c r="F9" s="14" t="s">
        <v>13</v>
      </c>
      <c r="G9" s="35">
        <v>0.006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0.055600000000000004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-0.013676240127518113</v>
      </c>
      <c r="D47" s="24">
        <v>0.003723943423823428</v>
      </c>
      <c r="E47" s="24">
        <v>0.01678426541938549</v>
      </c>
      <c r="F47" s="60">
        <v>0.022</v>
      </c>
    </row>
    <row r="48" spans="2:6" ht="13.5">
      <c r="B48" s="27" t="s">
        <v>57</v>
      </c>
      <c r="C48" s="24">
        <v>-0.013855960267482814</v>
      </c>
      <c r="D48" s="24">
        <v>0.005288988195836453</v>
      </c>
      <c r="E48" s="24">
        <v>0.016768280487870157</v>
      </c>
      <c r="F48" s="60">
        <v>0.0224</v>
      </c>
    </row>
    <row r="49" spans="2:6" ht="13.5">
      <c r="B49" s="27" t="s">
        <v>58</v>
      </c>
      <c r="C49" s="24">
        <v>-0.014710095083513508</v>
      </c>
      <c r="D49" s="24">
        <v>0.00673174741291227</v>
      </c>
      <c r="E49" s="24">
        <v>0.016077876888545006</v>
      </c>
      <c r="F49" s="60">
        <v>0.0228</v>
      </c>
    </row>
    <row r="50" spans="2:6" ht="13.5">
      <c r="B50" s="27" t="s">
        <v>59</v>
      </c>
      <c r="C50" s="24">
        <v>-0.016576341763409275</v>
      </c>
      <c r="D50" s="24">
        <v>0.008290640990958664</v>
      </c>
      <c r="E50" s="24">
        <v>0.015140010327513664</v>
      </c>
      <c r="F50" s="60">
        <v>0.0239</v>
      </c>
    </row>
    <row r="51" spans="2:6" ht="13.5">
      <c r="B51" s="27" t="s">
        <v>60</v>
      </c>
      <c r="C51" s="24">
        <v>-0.012543231176261216</v>
      </c>
      <c r="D51" s="24">
        <v>0.006737100912285854</v>
      </c>
      <c r="E51" s="24">
        <v>0.009014537889864727</v>
      </c>
      <c r="F51" s="60">
        <v>0.0169</v>
      </c>
    </row>
    <row r="52" spans="2:6" ht="13.5">
      <c r="B52" s="27" t="s">
        <v>61</v>
      </c>
      <c r="C52" s="24">
        <v>-0.014952933420296688</v>
      </c>
      <c r="D52" s="24">
        <v>0.008766636994788968</v>
      </c>
      <c r="E52" s="24">
        <v>0.008366421556115</v>
      </c>
      <c r="F52" s="60">
        <v>0.0192</v>
      </c>
    </row>
    <row r="53" spans="2:6" ht="13.5">
      <c r="B53" s="27" t="s">
        <v>62</v>
      </c>
      <c r="C53" s="24">
        <v>-0.010092968960156767</v>
      </c>
      <c r="D53" s="24">
        <v>0.006579371788038912</v>
      </c>
      <c r="E53" s="24">
        <v>0.004309173838198177</v>
      </c>
      <c r="F53" s="60">
        <v>0.0128</v>
      </c>
    </row>
    <row r="54" spans="2:6" ht="13.5">
      <c r="B54" s="27" t="s">
        <v>63</v>
      </c>
      <c r="C54" s="24">
        <v>-0.006762858088190882</v>
      </c>
      <c r="D54" s="24">
        <v>0.005057471832287774</v>
      </c>
      <c r="E54" s="24">
        <v>0.002142599752623653</v>
      </c>
      <c r="F54" s="60">
        <v>0.0087</v>
      </c>
    </row>
    <row r="55" spans="2:6" ht="13.5">
      <c r="B55" s="27" t="s">
        <v>64</v>
      </c>
      <c r="C55" s="24">
        <v>-0.0069791064625750465</v>
      </c>
      <c r="D55" s="24">
        <v>0.006358341385340083</v>
      </c>
      <c r="E55" s="24">
        <v>0.0015491580533257832</v>
      </c>
      <c r="F55" s="60">
        <v>0.0096</v>
      </c>
    </row>
    <row r="56" spans="2:6" ht="13.5">
      <c r="B56" s="27" t="s">
        <v>65</v>
      </c>
      <c r="C56" s="24">
        <v>-0.004134730232635775</v>
      </c>
      <c r="D56" s="24">
        <v>0.004808875631979959</v>
      </c>
      <c r="E56" s="24">
        <v>0.0005709557645019459</v>
      </c>
      <c r="F56" s="60">
        <v>0.0064</v>
      </c>
    </row>
    <row r="57" spans="2:6" ht="13.5">
      <c r="B57" s="27" t="s">
        <v>66</v>
      </c>
      <c r="C57" s="24">
        <v>-0.02812308682242559</v>
      </c>
      <c r="D57" s="24">
        <v>0.041708171048831844</v>
      </c>
      <c r="E57" s="24">
        <v>0.0014803337041442433</v>
      </c>
      <c r="F57" s="60">
        <v>0.0503</v>
      </c>
    </row>
    <row r="58" spans="2:6" ht="13.5">
      <c r="B58" s="27" t="s">
        <v>67</v>
      </c>
      <c r="C58" s="24">
        <v>-0.003460339363510201</v>
      </c>
      <c r="D58" s="24">
        <v>0.006992283614351891</v>
      </c>
      <c r="E58" s="24">
        <v>-4.021609233006984E-05</v>
      </c>
      <c r="F58" s="60">
        <v>0.0078</v>
      </c>
    </row>
    <row r="59" spans="2:6" ht="13.5">
      <c r="B59" s="27" t="s">
        <v>68</v>
      </c>
      <c r="C59" s="24">
        <v>-0.003012784463852114</v>
      </c>
      <c r="D59" s="24">
        <v>0.008737279459900549</v>
      </c>
      <c r="E59" s="24">
        <v>-0.00034449199340258474</v>
      </c>
      <c r="F59" s="60">
        <v>0.0092</v>
      </c>
    </row>
    <row r="60" spans="2:6" ht="13.5">
      <c r="B60" s="27" t="s">
        <v>69</v>
      </c>
      <c r="C60" s="24">
        <v>-0.004717474502861307</v>
      </c>
      <c r="D60" s="24">
        <v>0.007595058251922637</v>
      </c>
      <c r="E60" s="24">
        <v>0.0007671276103593527</v>
      </c>
      <c r="F60" s="60">
        <v>0.009</v>
      </c>
    </row>
    <row r="61" spans="2:6" ht="13.5">
      <c r="B61" s="27" t="s">
        <v>70</v>
      </c>
      <c r="C61" s="24">
        <v>-0.02053854749809858</v>
      </c>
      <c r="D61" s="24">
        <v>0.026352778309330915</v>
      </c>
      <c r="E61" s="24">
        <v>0.003944514735955806</v>
      </c>
      <c r="F61" s="60">
        <v>0.0336</v>
      </c>
    </row>
    <row r="62" spans="2:6" ht="13.5">
      <c r="B62" s="27" t="s">
        <v>71</v>
      </c>
      <c r="C62" s="24">
        <v>-0.006994162469958098</v>
      </c>
      <c r="D62" s="24">
        <v>0.007274184486927737</v>
      </c>
      <c r="E62" s="24">
        <v>0.0015584217425868019</v>
      </c>
      <c r="F62" s="60">
        <v>0.0102</v>
      </c>
    </row>
    <row r="63" spans="2:6" ht="13.5">
      <c r="B63" s="27" t="s">
        <v>72</v>
      </c>
      <c r="C63" s="24">
        <v>-0.007207954608441369</v>
      </c>
      <c r="D63" s="24">
        <v>0.006410969662884014</v>
      </c>
      <c r="E63" s="24">
        <v>0.0018487014823875825</v>
      </c>
      <c r="F63" s="60">
        <v>0.0098</v>
      </c>
    </row>
    <row r="64" spans="2:6" ht="13.5">
      <c r="B64" s="27" t="s">
        <v>73</v>
      </c>
      <c r="C64" s="24">
        <v>-0.013085200827003263</v>
      </c>
      <c r="D64" s="24">
        <v>0.009891090928817903</v>
      </c>
      <c r="E64" s="24">
        <v>0.0041130279720533736</v>
      </c>
      <c r="F64" s="60">
        <v>0.0169</v>
      </c>
    </row>
    <row r="65" spans="2:6" ht="13.5">
      <c r="B65" s="27" t="s">
        <v>74</v>
      </c>
      <c r="C65" s="24">
        <v>-0.014133195228781759</v>
      </c>
      <c r="D65" s="24">
        <v>0.009620021103188492</v>
      </c>
      <c r="E65" s="24">
        <v>0.005547671619179795</v>
      </c>
      <c r="F65" s="60">
        <v>0.018</v>
      </c>
    </row>
    <row r="66" spans="2:6" ht="13.5">
      <c r="B66" s="27" t="s">
        <v>75</v>
      </c>
      <c r="C66" s="24">
        <v>-0.014445681422730061</v>
      </c>
      <c r="D66" s="24">
        <v>0.009223642890002992</v>
      </c>
      <c r="E66" s="24">
        <v>0.007083529532987853</v>
      </c>
      <c r="F66" s="60">
        <v>0.0185</v>
      </c>
    </row>
    <row r="67" spans="2:6" ht="13.5">
      <c r="B67" s="27" t="s">
        <v>76</v>
      </c>
      <c r="C67" s="24">
        <v>-0.0184817834259956</v>
      </c>
      <c r="D67" s="24">
        <v>0.01121642943326151</v>
      </c>
      <c r="E67" s="24">
        <v>0.011684123003949054</v>
      </c>
      <c r="F67" s="60">
        <v>0.0246</v>
      </c>
    </row>
    <row r="68" spans="2:6" ht="13.5">
      <c r="B68" s="27" t="s">
        <v>77</v>
      </c>
      <c r="C68" s="24">
        <v>-0.017027056058383394</v>
      </c>
      <c r="D68" s="24">
        <v>0.01000037997637726</v>
      </c>
      <c r="E68" s="24">
        <v>0.013911168424385778</v>
      </c>
      <c r="F68" s="60">
        <v>0.0242</v>
      </c>
    </row>
    <row r="69" spans="2:6" ht="13.5">
      <c r="B69" s="27" t="s">
        <v>78</v>
      </c>
      <c r="C69" s="24">
        <v>-0.020484368566849653</v>
      </c>
      <c r="D69" s="24">
        <v>0.010949528881649684</v>
      </c>
      <c r="E69" s="24">
        <v>0.0208999679905304</v>
      </c>
      <c r="F69" s="60">
        <v>0.0312</v>
      </c>
    </row>
    <row r="70" spans="2:6" ht="13.5">
      <c r="B70" s="27" t="s">
        <v>79</v>
      </c>
      <c r="C70" s="24">
        <v>-0.018878064071067513</v>
      </c>
      <c r="D70" s="24">
        <v>0.008261643644766892</v>
      </c>
      <c r="E70" s="24">
        <v>0.022077198922687558</v>
      </c>
      <c r="F70" s="60">
        <v>0.0302</v>
      </c>
    </row>
    <row r="71" spans="2:6" ht="13.5">
      <c r="B71" s="27" t="s">
        <v>80</v>
      </c>
      <c r="C71" s="24">
        <v>-0.01393514330881196</v>
      </c>
      <c r="D71" s="24">
        <v>0.008754563466675691</v>
      </c>
      <c r="E71" s="24">
        <v>0.013019800321814046</v>
      </c>
      <c r="F71" s="60">
        <v>0.021</v>
      </c>
    </row>
    <row r="72" spans="2:6" ht="13.5">
      <c r="B72" s="27" t="s">
        <v>81</v>
      </c>
      <c r="C72" s="24">
        <v>-0.04027651568483126</v>
      </c>
      <c r="D72" s="24">
        <v>0.027496772783274892</v>
      </c>
      <c r="E72" s="24">
        <v>0.02928564401789302</v>
      </c>
      <c r="F72" s="60">
        <v>0.0569</v>
      </c>
    </row>
    <row r="73" spans="2:6" ht="13.5">
      <c r="B73" s="27" t="s">
        <v>82</v>
      </c>
      <c r="C73" s="24">
        <v>-0.01359568494988217</v>
      </c>
      <c r="D73" s="24">
        <v>0.009119212836218082</v>
      </c>
      <c r="E73" s="24">
        <v>0.007537018550113572</v>
      </c>
      <c r="F73" s="60">
        <v>0.018</v>
      </c>
    </row>
    <row r="74" spans="2:6" ht="13.5">
      <c r="B74" s="27" t="s">
        <v>83</v>
      </c>
      <c r="C74" s="24">
        <v>-0.010983239912353504</v>
      </c>
      <c r="D74" s="24">
        <v>0.007430759757845351</v>
      </c>
      <c r="E74" s="24">
        <v>0.004794888196951064</v>
      </c>
      <c r="F74" s="60">
        <v>0.0141</v>
      </c>
    </row>
    <row r="75" spans="2:6" ht="13.5">
      <c r="B75" s="27" t="s">
        <v>84</v>
      </c>
      <c r="C75" s="24">
        <v>-0.011295590586653859</v>
      </c>
      <c r="D75" s="24">
        <v>0.007927628480679516</v>
      </c>
      <c r="E75" s="24">
        <v>0.004113476786134385</v>
      </c>
      <c r="F75" s="60">
        <v>0.0144</v>
      </c>
    </row>
    <row r="76" spans="2:6" ht="13.5">
      <c r="B76" s="27" t="s">
        <v>85</v>
      </c>
      <c r="C76" s="24">
        <v>-0.008126384552465282</v>
      </c>
      <c r="D76" s="24">
        <v>0.006264035647145505</v>
      </c>
      <c r="E76" s="24">
        <v>0.002522116591777035</v>
      </c>
      <c r="F76" s="60">
        <v>0.0106</v>
      </c>
    </row>
    <row r="77" spans="2:6" ht="13.5">
      <c r="B77" s="27" t="s">
        <v>86</v>
      </c>
      <c r="C77" s="24">
        <v>-0.0044005292609039515</v>
      </c>
      <c r="D77" s="24">
        <v>0.003926743387992815</v>
      </c>
      <c r="E77" s="24">
        <v>0.0012290484640757882</v>
      </c>
      <c r="F77" s="60">
        <v>0.006</v>
      </c>
    </row>
    <row r="78" spans="2:6" ht="13.5">
      <c r="B78" s="27" t="s">
        <v>87</v>
      </c>
      <c r="C78" s="24">
        <v>-0.022680548748102325</v>
      </c>
      <c r="D78" s="24">
        <v>0.02309877836550811</v>
      </c>
      <c r="E78" s="24">
        <v>0.00604991893825968</v>
      </c>
      <c r="F78" s="60">
        <v>0.0329</v>
      </c>
    </row>
    <row r="79" spans="2:6" ht="13.5">
      <c r="B79" s="27" t="s">
        <v>88</v>
      </c>
      <c r="C79" s="24">
        <v>-0.006514463760264988</v>
      </c>
      <c r="D79" s="24">
        <v>0.00796346611627996</v>
      </c>
      <c r="E79" s="24">
        <v>0.0016966487293430532</v>
      </c>
      <c r="F79" s="60">
        <v>0.0104</v>
      </c>
    </row>
    <row r="80" spans="2:6" ht="13.5">
      <c r="B80" s="27" t="s">
        <v>89</v>
      </c>
      <c r="C80" s="24">
        <v>-0.00894445378817288</v>
      </c>
      <c r="D80" s="24">
        <v>0.008759860716452295</v>
      </c>
      <c r="E80" s="24">
        <v>0.0029290237098535954</v>
      </c>
      <c r="F80" s="60">
        <v>0.0129</v>
      </c>
    </row>
    <row r="81" spans="2:6" ht="13.5">
      <c r="B81" s="27" t="s">
        <v>90</v>
      </c>
      <c r="C81" s="24">
        <v>-0.030875240142856697</v>
      </c>
      <c r="D81" s="24">
        <v>0.02698381272010053</v>
      </c>
      <c r="E81" s="24">
        <v>0.009765869123789628</v>
      </c>
      <c r="F81" s="60">
        <v>0.0422</v>
      </c>
    </row>
    <row r="82" spans="2:6" ht="13.5">
      <c r="B82" s="27" t="s">
        <v>91</v>
      </c>
      <c r="C82" s="24">
        <v>-0.012675210288447758</v>
      </c>
      <c r="D82" s="24">
        <v>0.009751625458807922</v>
      </c>
      <c r="E82" s="24">
        <v>0.004086881536508713</v>
      </c>
      <c r="F82" s="60">
        <v>0.0165</v>
      </c>
    </row>
    <row r="83" spans="2:6" ht="13.5">
      <c r="B83" s="27" t="s">
        <v>92</v>
      </c>
      <c r="C83" s="24">
        <v>-0.011487139582551542</v>
      </c>
      <c r="D83" s="24">
        <v>0.00821140215879268</v>
      </c>
      <c r="E83" s="24">
        <v>0.003992494668622726</v>
      </c>
      <c r="F83" s="60">
        <v>0.0147</v>
      </c>
    </row>
    <row r="84" spans="2:6" ht="13.5">
      <c r="B84" s="27" t="s">
        <v>93</v>
      </c>
      <c r="C84" s="24">
        <v>-0.012802755049516001</v>
      </c>
      <c r="D84" s="24">
        <v>0.00902513106303715</v>
      </c>
      <c r="E84" s="24">
        <v>0.0050937606056180584</v>
      </c>
      <c r="F84" s="60">
        <v>0.0165</v>
      </c>
    </row>
    <row r="85" spans="2:6" ht="13.5">
      <c r="B85" s="27" t="s">
        <v>94</v>
      </c>
      <c r="C85" s="24">
        <v>-0.04592992317278366</v>
      </c>
      <c r="D85" s="24">
        <v>0.03414774388013697</v>
      </c>
      <c r="E85" s="24">
        <v>0.022650046185933803</v>
      </c>
      <c r="F85" s="60">
        <v>0.0616</v>
      </c>
    </row>
    <row r="86" spans="2:6" ht="13.5">
      <c r="B86" s="27" t="s">
        <v>95</v>
      </c>
      <c r="C86" s="24">
        <v>-0.03774828058129298</v>
      </c>
      <c r="D86" s="24">
        <v>0.027051283000314896</v>
      </c>
      <c r="E86" s="24">
        <v>0.023617570621546236</v>
      </c>
      <c r="F86" s="60">
        <v>0.0521</v>
      </c>
    </row>
    <row r="87" spans="2:6" ht="13.5">
      <c r="B87" s="27" t="s">
        <v>96</v>
      </c>
      <c r="C87" s="24">
        <v>-0.018361320438248896</v>
      </c>
      <c r="D87" s="24">
        <v>0.01317435525989552</v>
      </c>
      <c r="E87" s="24">
        <v>0.015089450992299192</v>
      </c>
      <c r="F87" s="60">
        <v>0.0272</v>
      </c>
    </row>
    <row r="88" spans="2:6" ht="13.5">
      <c r="B88" s="27" t="s">
        <v>97</v>
      </c>
      <c r="C88" s="24">
        <v>-0.015580471709338184</v>
      </c>
      <c r="D88" s="24">
        <v>0.012834125684969777</v>
      </c>
      <c r="E88" s="24">
        <v>0.008466878221767615</v>
      </c>
      <c r="F88" s="60">
        <v>0.0219</v>
      </c>
    </row>
    <row r="89" spans="2:6" ht="13.5">
      <c r="B89" s="27" t="s">
        <v>98</v>
      </c>
      <c r="C89" s="24">
        <v>-0.031355211552487994</v>
      </c>
      <c r="D89" s="24">
        <v>0.02344023736469225</v>
      </c>
      <c r="E89" s="24">
        <v>0.012903533697372183</v>
      </c>
      <c r="F89" s="60">
        <v>0.0412</v>
      </c>
    </row>
    <row r="90" spans="2:6" ht="13.5">
      <c r="B90" s="27" t="s">
        <v>99</v>
      </c>
      <c r="C90" s="24">
        <v>-0.03249379989885082</v>
      </c>
      <c r="D90" s="24">
        <v>0.023745483227372688</v>
      </c>
      <c r="E90" s="24">
        <v>0.011894206862574919</v>
      </c>
      <c r="F90" s="60">
        <v>0.042</v>
      </c>
    </row>
    <row r="91" spans="2:6" ht="13.5">
      <c r="B91" s="27" t="s">
        <v>100</v>
      </c>
      <c r="C91" s="24">
        <v>-0.015138716226895</v>
      </c>
      <c r="D91" s="24">
        <v>0.010900778499596697</v>
      </c>
      <c r="E91" s="24">
        <v>0.005174152443750302</v>
      </c>
      <c r="F91" s="60">
        <v>0.0194</v>
      </c>
    </row>
    <row r="92" spans="2:6" ht="13.5">
      <c r="B92" s="27" t="s">
        <v>101</v>
      </c>
      <c r="C92" s="24">
        <v>-0.03315010696669951</v>
      </c>
      <c r="D92" s="24">
        <v>0.025192669647111643</v>
      </c>
      <c r="E92" s="24">
        <v>0.01135782225770754</v>
      </c>
      <c r="F92" s="60">
        <v>0.0432</v>
      </c>
    </row>
    <row r="93" spans="2:6" ht="13.5">
      <c r="B93" s="27" t="s">
        <v>102</v>
      </c>
      <c r="C93" s="24">
        <v>-0.013255979230754278</v>
      </c>
      <c r="D93" s="24">
        <v>0.011272005321760759</v>
      </c>
      <c r="E93" s="24">
        <v>0.0046937067470693705</v>
      </c>
      <c r="F93" s="60">
        <v>0.018</v>
      </c>
    </row>
    <row r="94" spans="2:6" ht="13.5">
      <c r="B94" s="27" t="s">
        <v>103</v>
      </c>
      <c r="C94" s="24">
        <v>-0.01619713473799944</v>
      </c>
      <c r="D94" s="24">
        <v>0.012094200600774485</v>
      </c>
      <c r="E94" s="24">
        <v>0.005939774310505186</v>
      </c>
      <c r="F94" s="60">
        <v>0.0211</v>
      </c>
    </row>
    <row r="95" spans="2:6" ht="13.5">
      <c r="B95" s="27" t="s">
        <v>104</v>
      </c>
      <c r="C95" s="24">
        <v>-0.0227040156016054</v>
      </c>
      <c r="D95" s="24">
        <v>0.01628499328711186</v>
      </c>
      <c r="E95" s="24">
        <v>0.007911767514073631</v>
      </c>
      <c r="F95" s="60">
        <v>0.029</v>
      </c>
    </row>
    <row r="96" spans="2:6" ht="13.5">
      <c r="B96" s="27" t="s">
        <v>105</v>
      </c>
      <c r="C96" s="24">
        <v>-0.020140239941865534</v>
      </c>
      <c r="D96" s="24">
        <v>0.014904794456260362</v>
      </c>
      <c r="E96" s="24">
        <v>0.006815660590547168</v>
      </c>
      <c r="F96" s="60">
        <v>0.026</v>
      </c>
    </row>
    <row r="97" spans="2:6" ht="13.5">
      <c r="B97" s="27" t="s">
        <v>106</v>
      </c>
      <c r="C97" s="24">
        <v>-0.025352111156025536</v>
      </c>
      <c r="D97" s="24">
        <v>0.02020271963569442</v>
      </c>
      <c r="E97" s="24">
        <v>0.009267546694339046</v>
      </c>
      <c r="F97" s="60">
        <v>0.0337</v>
      </c>
    </row>
    <row r="98" spans="2:6" ht="13.5">
      <c r="B98" s="27" t="s">
        <v>107</v>
      </c>
      <c r="C98" s="24">
        <v>-0.03500572072030028</v>
      </c>
      <c r="D98" s="24">
        <v>0.026194685271416773</v>
      </c>
      <c r="E98" s="24">
        <v>0.011690274381180643</v>
      </c>
      <c r="F98" s="60">
        <v>0.0453</v>
      </c>
    </row>
    <row r="99" spans="2:6" ht="13.5">
      <c r="B99" s="27" t="s">
        <v>108</v>
      </c>
      <c r="C99" s="24">
        <v>-0.034162755878477835</v>
      </c>
      <c r="D99" s="24">
        <v>0.02451627962129166</v>
      </c>
      <c r="E99" s="24">
        <v>0.012103058558544433</v>
      </c>
      <c r="F99" s="60">
        <v>0.0438</v>
      </c>
    </row>
    <row r="100" spans="2:6" ht="13.5">
      <c r="B100" s="27" t="s">
        <v>109</v>
      </c>
      <c r="C100" s="24">
        <v>-0.01818730293356463</v>
      </c>
      <c r="D100" s="24">
        <v>0.013884225751091606</v>
      </c>
      <c r="E100" s="24">
        <v>0.006780300937791139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39209.28927083333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54</v>
      </c>
      <c r="F36" s="44">
        <v>54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54</v>
      </c>
      <c r="F39" s="44">
        <v>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0.041708171048831844</v>
      </c>
      <c r="E42" s="42">
        <v>0.02928564401789302</v>
      </c>
      <c r="F42" s="51">
        <v>0.0616</v>
      </c>
    </row>
    <row r="43" spans="2:6" ht="13.5">
      <c r="B43" s="49" t="s">
        <v>13</v>
      </c>
      <c r="C43" s="42">
        <v>-0.04592992317278366</v>
      </c>
      <c r="D43" s="42">
        <v>0</v>
      </c>
      <c r="E43" s="42">
        <v>-0.00034449199340258474</v>
      </c>
      <c r="F43" s="51">
        <v>0.006</v>
      </c>
    </row>
    <row r="44" spans="2:6" ht="13.5">
      <c r="B44" s="49" t="s">
        <v>14</v>
      </c>
      <c r="C44" s="42">
        <v>0.04592992317278366</v>
      </c>
      <c r="D44" s="42">
        <v>0.041708171048831844</v>
      </c>
      <c r="E44" s="42">
        <v>0.029630136011295605</v>
      </c>
      <c r="F44" s="51">
        <v>0.055600000000000004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-0.017189447319907458</v>
      </c>
      <c r="D46" s="42">
        <v>0.013169091735717954</v>
      </c>
      <c r="E46" s="42">
        <v>0.008476420368355098</v>
      </c>
      <c r="F46" s="51">
        <v>0.023975925925925925</v>
      </c>
    </row>
    <row r="47" spans="2:6" ht="13.5">
      <c r="B47" s="49" t="s">
        <v>26</v>
      </c>
      <c r="C47" s="42">
        <v>0.019905675681353055</v>
      </c>
      <c r="D47" s="42">
        <v>0.01569209934658396</v>
      </c>
      <c r="E47" s="42">
        <v>0.010846792561662578</v>
      </c>
      <c r="F47" s="51">
        <v>0.02757046998348069</v>
      </c>
    </row>
    <row r="48" spans="2:6" ht="13.5">
      <c r="B48" s="49" t="s">
        <v>27</v>
      </c>
      <c r="C48" s="42">
        <v>0.010132123917331173</v>
      </c>
      <c r="D48" s="42">
        <v>0.008613414567375785</v>
      </c>
      <c r="E48" s="42">
        <v>0.0068313555067960946</v>
      </c>
      <c r="F48" s="51">
        <v>0.013754915899075357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6</v>
      </c>
      <c r="F1" t="s">
        <v>21</v>
      </c>
      <c r="G1">
        <v>54</v>
      </c>
    </row>
    <row r="2" spans="2:3" ht="12.75">
      <c r="B2">
        <v>-0.0625</v>
      </c>
      <c r="C2">
        <f>MAX(GaussDistr_1)-1</f>
        <v>6</v>
      </c>
    </row>
    <row r="3" spans="1:16" ht="12.75">
      <c r="A3" t="str">
        <f>"-3s"</f>
        <v>-3s</v>
      </c>
      <c r="B3">
        <v>-0.017288821771300148</v>
      </c>
      <c r="C3">
        <f aca="true" t="shared" si="0" ref="C3:C33">NORMDIST(B3,AveDev3D_0,StandardDev3D_0,FALSE)*NumPoints_7*I3</f>
        <v>0.04786396284893035</v>
      </c>
      <c r="D3">
        <v>0</v>
      </c>
      <c r="F3" t="s">
        <v>17</v>
      </c>
      <c r="G3">
        <v>15</v>
      </c>
      <c r="I3">
        <f>B5-B4</f>
        <v>0.002750983179815064</v>
      </c>
      <c r="N3">
        <v>0.0625</v>
      </c>
      <c r="O3">
        <v>-0.0625</v>
      </c>
      <c r="P3">
        <v>0.023975925925925925</v>
      </c>
    </row>
    <row r="4" spans="1:16" ht="12.75">
      <c r="B4">
        <v>-0.01453783859148507</v>
      </c>
      <c r="C4">
        <f t="shared" si="0"/>
        <v>0.08548687709618345</v>
      </c>
      <c r="D4">
        <v>0</v>
      </c>
      <c r="F4" t="s">
        <v>18</v>
      </c>
      <c r="G4">
        <v>5</v>
      </c>
      <c r="I4">
        <f>I3</f>
        <v>0.002750983179815064</v>
      </c>
      <c r="N4">
        <v>0.0625</v>
      </c>
      <c r="O4">
        <v>-0.0625</v>
      </c>
      <c r="P4">
        <v>0.023975925925925925</v>
      </c>
    </row>
    <row r="5" spans="1:16" ht="12.75">
      <c r="B5">
        <v>-0.011786855411670006</v>
      </c>
      <c r="C5">
        <f t="shared" si="0"/>
        <v>0.14669606772380422</v>
      </c>
      <c r="D5">
        <v>0</v>
      </c>
      <c r="I5">
        <f>I4</f>
        <v>0.002750983179815064</v>
      </c>
      <c r="N5">
        <v>0.0625</v>
      </c>
      <c r="O5">
        <v>-0.0625</v>
      </c>
      <c r="P5">
        <v>0.023975925925925925</v>
      </c>
    </row>
    <row r="6" spans="1:16" ht="12.75">
      <c r="B6">
        <v>-0.009035872231854935</v>
      </c>
      <c r="C6">
        <f t="shared" si="0"/>
        <v>0.24186092718430247</v>
      </c>
      <c r="D6">
        <v>0</v>
      </c>
      <c r="I6">
        <f aca="true" t="shared" si="1" ref="I6:I33">I5</f>
        <v>0.002750983179815064</v>
      </c>
      <c r="N6">
        <v>0.0625</v>
      </c>
      <c r="O6">
        <v>-0.0625</v>
      </c>
      <c r="P6">
        <v>0.023975925925925925</v>
      </c>
    </row>
    <row r="7" spans="1:16" ht="12.75">
      <c r="B7">
        <v>-0.006284889052039857</v>
      </c>
      <c r="C7">
        <f t="shared" si="0"/>
        <v>0.3831256027392987</v>
      </c>
      <c r="D7">
        <v>0</v>
      </c>
      <c r="I7">
        <f t="shared" si="1"/>
        <v>0.002750983179815064</v>
      </c>
      <c r="N7">
        <v>0.0625</v>
      </c>
      <c r="O7">
        <v>-0.0625</v>
      </c>
      <c r="P7">
        <v>0.023975925925925925</v>
      </c>
    </row>
    <row r="8" spans="1:16" ht="12.75">
      <c r="A8" t="str">
        <f>"-2s"</f>
        <v>-2s</v>
      </c>
      <c r="B8">
        <v>-0.0035339058722247893</v>
      </c>
      <c r="C8">
        <f t="shared" si="0"/>
        <v>0.5831024383424294</v>
      </c>
      <c r="D8">
        <v>0</v>
      </c>
      <c r="I8">
        <f t="shared" si="1"/>
        <v>0.002750983179815064</v>
      </c>
      <c r="N8">
        <v>0.0625</v>
      </c>
      <c r="O8">
        <v>-0.0625</v>
      </c>
      <c r="P8">
        <v>0.023975925925925925</v>
      </c>
    </row>
    <row r="9" spans="1:16" ht="12.75">
      <c r="B9">
        <v>-0.0007829226924097182</v>
      </c>
      <c r="C9">
        <f t="shared" si="0"/>
        <v>0.8526617096496547</v>
      </c>
      <c r="D9">
        <v>0</v>
      </c>
      <c r="I9">
        <f t="shared" si="1"/>
        <v>0.002750983179815064</v>
      </c>
      <c r="N9">
        <v>0.0625</v>
      </c>
      <c r="O9">
        <v>-0.0625</v>
      </c>
      <c r="P9">
        <v>0.023975925925925925</v>
      </c>
    </row>
    <row r="10" spans="1:16" ht="12.75">
      <c r="B10">
        <v>0.001968060487405353</v>
      </c>
      <c r="C10">
        <f t="shared" si="0"/>
        <v>1.1979450145381167</v>
      </c>
      <c r="D10">
        <v>0</v>
      </c>
      <c r="I10">
        <f t="shared" si="1"/>
        <v>0.002750983179815064</v>
      </c>
      <c r="N10">
        <v>0.0625</v>
      </c>
      <c r="O10">
        <v>-0.0625</v>
      </c>
      <c r="P10">
        <v>0.023975925925925925</v>
      </c>
    </row>
    <row r="11" spans="1:16" ht="12.75">
      <c r="B11">
        <v>0.004719043667220427</v>
      </c>
      <c r="C11">
        <f t="shared" si="0"/>
        <v>1.6170566288660406</v>
      </c>
      <c r="D11">
        <v>2</v>
      </c>
      <c r="I11">
        <f t="shared" si="1"/>
        <v>0.002750983179815064</v>
      </c>
      <c r="N11">
        <v>0.0625</v>
      </c>
      <c r="O11">
        <v>-0.0625</v>
      </c>
      <c r="P11">
        <v>0.023975925925925925</v>
      </c>
    </row>
    <row r="12" spans="1:16" ht="12.75">
      <c r="B12">
        <v>0.007470026847035495</v>
      </c>
      <c r="C12">
        <f t="shared" si="0"/>
        <v>2.0972093938186935</v>
      </c>
      <c r="D12">
        <v>7</v>
      </c>
      <c r="I12">
        <f t="shared" si="1"/>
        <v>0.002750983179815064</v>
      </c>
      <c r="N12">
        <v>0.0625</v>
      </c>
      <c r="O12">
        <v>-0.0625</v>
      </c>
      <c r="P12">
        <v>0.023975925925925925</v>
      </c>
    </row>
    <row r="13" spans="1:16" ht="12.75">
      <c r="B13">
        <v>0.010221010026850568</v>
      </c>
      <c r="C13">
        <f t="shared" si="0"/>
        <v>2.6132838248067407</v>
      </c>
      <c r="D13">
        <v>4</v>
      </c>
      <c r="I13">
        <f t="shared" si="1"/>
        <v>0.002750983179815064</v>
      </c>
      <c r="N13">
        <v>0.0625</v>
      </c>
      <c r="O13">
        <v>-0.0625</v>
      </c>
      <c r="P13">
        <v>0.023975925925925925</v>
      </c>
    </row>
    <row r="14" spans="1:16" ht="12.75">
      <c r="B14">
        <v>0.012971993206665639</v>
      </c>
      <c r="C14">
        <f t="shared" si="0"/>
        <v>3.128668769824005</v>
      </c>
      <c r="D14">
        <v>3</v>
      </c>
      <c r="I14">
        <f t="shared" si="1"/>
        <v>0.002750983179815064</v>
      </c>
      <c r="N14">
        <v>0.0625</v>
      </c>
      <c r="O14">
        <v>-0.0625</v>
      </c>
      <c r="P14">
        <v>0.023975925925925925</v>
      </c>
    </row>
    <row r="15" spans="1:16" ht="12.75">
      <c r="B15">
        <v>0.015722976386480708</v>
      </c>
      <c r="C15">
        <f t="shared" si="0"/>
        <v>3.598825711231426</v>
      </c>
      <c r="D15">
        <v>7</v>
      </c>
      <c r="I15">
        <f t="shared" si="1"/>
        <v>0.002750983179815064</v>
      </c>
      <c r="N15">
        <v>0.0625</v>
      </c>
      <c r="O15">
        <v>-0.0625</v>
      </c>
      <c r="P15">
        <v>0.023975925925925925</v>
      </c>
    </row>
    <row r="16" spans="1:16" ht="12.75">
      <c r="B16">
        <v>0.018473959566295783</v>
      </c>
      <c r="C16">
        <f t="shared" si="0"/>
        <v>3.977317515275881</v>
      </c>
      <c r="D16">
        <v>5</v>
      </c>
      <c r="I16">
        <f t="shared" si="1"/>
        <v>0.002750983179815064</v>
      </c>
      <c r="N16">
        <v>0.0625</v>
      </c>
      <c r="O16">
        <v>-0.0625</v>
      </c>
      <c r="P16">
        <v>0.023975925925925925</v>
      </c>
    </row>
    <row r="17" spans="1:16" ht="12.75">
      <c r="B17">
        <v>0.021224942746110854</v>
      </c>
      <c r="C17">
        <f t="shared" si="0"/>
        <v>4.223261094934912</v>
      </c>
      <c r="D17">
        <v>6</v>
      </c>
      <c r="I17">
        <f t="shared" si="1"/>
        <v>0.002750983179815064</v>
      </c>
      <c r="N17">
        <v>0.0625</v>
      </c>
      <c r="O17">
        <v>-0.0625</v>
      </c>
      <c r="P17">
        <v>0.023975925925925925</v>
      </c>
    </row>
    <row r="18" spans="1:16" ht="12.75">
      <c r="A18" t="str">
        <f>"0"</f>
        <v>0</v>
      </c>
      <c r="B18">
        <v>0.023975925925925925</v>
      </c>
      <c r="C18">
        <f t="shared" si="0"/>
        <v>4.308576628335461</v>
      </c>
      <c r="D18">
        <v>3</v>
      </c>
      <c r="I18">
        <f t="shared" si="1"/>
        <v>0.002750983179815064</v>
      </c>
      <c r="N18">
        <v>0.0625</v>
      </c>
      <c r="O18">
        <v>-0.0625</v>
      </c>
      <c r="P18">
        <v>0.023975925925925925</v>
      </c>
    </row>
    <row r="19" spans="1:16" ht="12.75">
      <c r="B19">
        <v>0.026726909105740996</v>
      </c>
      <c r="C19">
        <f t="shared" si="0"/>
        <v>4.223261094934912</v>
      </c>
      <c r="D19">
        <v>2</v>
      </c>
      <c r="I19">
        <f t="shared" si="1"/>
        <v>0.002750983179815064</v>
      </c>
      <c r="N19">
        <v>0.0625</v>
      </c>
      <c r="O19">
        <v>-0.0625</v>
      </c>
      <c r="P19">
        <v>0.023975925925925925</v>
      </c>
    </row>
    <row r="20" spans="1:16" ht="12.75">
      <c r="B20">
        <v>0.029477892285556067</v>
      </c>
      <c r="C20">
        <f t="shared" si="0"/>
        <v>3.977317515275881</v>
      </c>
      <c r="D20">
        <v>2</v>
      </c>
      <c r="I20">
        <f t="shared" si="1"/>
        <v>0.002750983179815064</v>
      </c>
      <c r="N20">
        <v>0.0625</v>
      </c>
      <c r="O20">
        <v>-0.0625</v>
      </c>
      <c r="P20">
        <v>0.023975925925925925</v>
      </c>
    </row>
    <row r="21" spans="1:16" ht="12.75">
      <c r="B21">
        <v>0.03222887546537114</v>
      </c>
      <c r="C21">
        <f t="shared" si="0"/>
        <v>3.598825711231426</v>
      </c>
      <c r="D21">
        <v>3</v>
      </c>
      <c r="I21">
        <f t="shared" si="1"/>
        <v>0.002750983179815064</v>
      </c>
      <c r="N21">
        <v>0.0625</v>
      </c>
      <c r="O21">
        <v>-0.0625</v>
      </c>
      <c r="P21">
        <v>0.023975925925925925</v>
      </c>
    </row>
    <row r="22" spans="1:16" ht="12.75">
      <c r="B22">
        <v>0.03497985864518621</v>
      </c>
      <c r="C22">
        <f t="shared" si="0"/>
        <v>3.128668769824005</v>
      </c>
      <c r="D22">
        <v>0</v>
      </c>
      <c r="I22">
        <f t="shared" si="1"/>
        <v>0.002750983179815064</v>
      </c>
      <c r="N22">
        <v>0.0625</v>
      </c>
      <c r="O22">
        <v>-0.0625</v>
      </c>
      <c r="P22">
        <v>0.023975925925925925</v>
      </c>
    </row>
    <row r="23" spans="1:16" ht="12.75">
      <c r="B23">
        <v>0.037730841825001284</v>
      </c>
      <c r="C23">
        <f t="shared" si="0"/>
        <v>2.6132838248067407</v>
      </c>
      <c r="D23">
        <v>0</v>
      </c>
      <c r="I23">
        <f t="shared" si="1"/>
        <v>0.002750983179815064</v>
      </c>
      <c r="N23">
        <v>0.0625</v>
      </c>
      <c r="O23">
        <v>-0.0625</v>
      </c>
      <c r="P23">
        <v>0.023975925925925925</v>
      </c>
    </row>
    <row r="24" spans="1:16" ht="12.75">
      <c r="B24">
        <v>0.040481825004816355</v>
      </c>
      <c r="C24">
        <f t="shared" si="0"/>
        <v>2.0972093938186935</v>
      </c>
      <c r="D24">
        <v>4</v>
      </c>
      <c r="I24">
        <f t="shared" si="1"/>
        <v>0.002750983179815064</v>
      </c>
      <c r="N24">
        <v>0.0625</v>
      </c>
      <c r="O24">
        <v>-0.0625</v>
      </c>
      <c r="P24">
        <v>0.023975925925925925</v>
      </c>
    </row>
    <row r="25" spans="1:16" ht="12.75">
      <c r="B25">
        <v>0.04323280818463142</v>
      </c>
      <c r="C25">
        <f t="shared" si="0"/>
        <v>1.6170566288660408</v>
      </c>
      <c r="D25">
        <v>2</v>
      </c>
      <c r="I25">
        <f t="shared" si="1"/>
        <v>0.002750983179815064</v>
      </c>
      <c r="N25">
        <v>0.0625</v>
      </c>
      <c r="O25">
        <v>-0.0625</v>
      </c>
      <c r="P25">
        <v>0.023975925925925925</v>
      </c>
    </row>
    <row r="26" spans="1:16" ht="12.75">
      <c r="B26">
        <v>0.0459837913644465</v>
      </c>
      <c r="C26">
        <f t="shared" si="0"/>
        <v>1.1979450145381167</v>
      </c>
      <c r="D26">
        <v>0</v>
      </c>
      <c r="I26">
        <f t="shared" si="1"/>
        <v>0.002750983179815064</v>
      </c>
      <c r="N26">
        <v>0.0625</v>
      </c>
      <c r="O26">
        <v>-0.0625</v>
      </c>
      <c r="P26">
        <v>0.023975925925925925</v>
      </c>
    </row>
    <row r="27" spans="1:16" ht="12.75">
      <c r="B27">
        <v>0.04873477454426157</v>
      </c>
      <c r="C27">
        <f t="shared" si="0"/>
        <v>0.8526617096496547</v>
      </c>
      <c r="D27">
        <v>1</v>
      </c>
      <c r="I27">
        <f t="shared" si="1"/>
        <v>0.002750983179815064</v>
      </c>
      <c r="N27">
        <v>0.0625</v>
      </c>
      <c r="O27">
        <v>-0.0625</v>
      </c>
      <c r="P27">
        <v>0.023975925925925925</v>
      </c>
    </row>
    <row r="28" spans="1:16" ht="12.75">
      <c r="A28" t="str">
        <f>"2s"</f>
        <v>2s</v>
      </c>
      <c r="B28">
        <v>0.05148575772407664</v>
      </c>
      <c r="C28">
        <f t="shared" si="0"/>
        <v>0.5831024383424294</v>
      </c>
      <c r="D28">
        <v>1</v>
      </c>
      <c r="I28">
        <f t="shared" si="1"/>
        <v>0.002750983179815064</v>
      </c>
      <c r="N28">
        <v>0.0625</v>
      </c>
      <c r="O28">
        <v>-0.0625</v>
      </c>
      <c r="P28">
        <v>0.023975925925925925</v>
      </c>
    </row>
    <row r="29" spans="1:16" ht="12.75">
      <c r="B29">
        <v>0.0542367409038917</v>
      </c>
      <c r="C29">
        <f t="shared" si="0"/>
        <v>0.3831256027392989</v>
      </c>
      <c r="D29">
        <v>1</v>
      </c>
      <c r="I29">
        <f t="shared" si="1"/>
        <v>0.002750983179815064</v>
      </c>
      <c r="N29">
        <v>0.0625</v>
      </c>
      <c r="O29">
        <v>-0.0625</v>
      </c>
      <c r="P29">
        <v>0.023975925925925925</v>
      </c>
    </row>
    <row r="30" spans="1:16" ht="12.75">
      <c r="B30">
        <v>0.05698772408370678</v>
      </c>
      <c r="C30">
        <f t="shared" si="0"/>
        <v>0.24186092718430294</v>
      </c>
      <c r="D30">
        <v>0</v>
      </c>
      <c r="I30">
        <f t="shared" si="1"/>
        <v>0.002750983179815064</v>
      </c>
      <c r="N30">
        <v>0.0625</v>
      </c>
      <c r="O30">
        <v>-0.0625</v>
      </c>
      <c r="P30">
        <v>0.023975925925925925</v>
      </c>
    </row>
    <row r="31" spans="1:16" ht="12.75">
      <c r="B31">
        <v>0.05973870726352186</v>
      </c>
      <c r="C31">
        <f t="shared" si="0"/>
        <v>0.14669606772380422</v>
      </c>
      <c r="D31">
        <v>1</v>
      </c>
      <c r="I31">
        <f t="shared" si="1"/>
        <v>0.002750983179815064</v>
      </c>
      <c r="N31">
        <v>0.0625</v>
      </c>
      <c r="O31">
        <v>-0.0625</v>
      </c>
      <c r="P31">
        <v>0.023975925925925925</v>
      </c>
    </row>
    <row r="32" spans="1:16" ht="12.75">
      <c r="B32">
        <v>0.06248969044333692</v>
      </c>
      <c r="C32">
        <f t="shared" si="0"/>
        <v>0.08548687709618345</v>
      </c>
      <c r="D32">
        <v>0</v>
      </c>
      <c r="I32">
        <f t="shared" si="1"/>
        <v>0.002750983179815064</v>
      </c>
      <c r="N32">
        <v>0.0625</v>
      </c>
      <c r="O32">
        <v>-0.0625</v>
      </c>
      <c r="P32">
        <v>0.023975925925925925</v>
      </c>
    </row>
    <row r="33" spans="1:16" ht="12.75">
      <c r="A33" t="str">
        <f>"3s"</f>
        <v>3s</v>
      </c>
      <c r="B33">
        <v>0.065240673623152</v>
      </c>
      <c r="C33">
        <f t="shared" si="0"/>
        <v>0.04786396284893035</v>
      </c>
      <c r="D33">
        <v>0</v>
      </c>
      <c r="I33">
        <f t="shared" si="1"/>
        <v>0.002750983179815064</v>
      </c>
      <c r="N33">
        <v>0.0625</v>
      </c>
      <c r="O33">
        <v>-0.0625</v>
      </c>
      <c r="P33">
        <v>0.023975925925925925</v>
      </c>
    </row>
    <row r="34" spans="14:16" ht="12.75">
      <c r="N34">
        <v>0.0625</v>
      </c>
      <c r="O34">
        <v>-0.0625</v>
      </c>
      <c r="P34">
        <v>0.023975925925925925</v>
      </c>
    </row>
    <row r="35" spans="14:16" ht="12.75">
      <c r="N35">
        <v>0.0625</v>
      </c>
      <c r="O35">
        <v>-0.0625</v>
      </c>
      <c r="P35">
        <v>0.023975925925925925</v>
      </c>
    </row>
    <row r="36" spans="14:16" ht="12.75">
      <c r="N36">
        <v>0.0625</v>
      </c>
      <c r="O36">
        <v>-0.0625</v>
      </c>
      <c r="P36">
        <v>0.023975925925925925</v>
      </c>
    </row>
    <row r="37" spans="14:16" ht="12.75">
      <c r="N37">
        <v>0.0625</v>
      </c>
      <c r="O37">
        <v>-0.0625</v>
      </c>
      <c r="P37">
        <v>0.023975925925925925</v>
      </c>
    </row>
    <row r="38" spans="14:16" ht="12.75">
      <c r="N38">
        <v>0.0625</v>
      </c>
      <c r="O38">
        <v>-0.0625</v>
      </c>
      <c r="P38">
        <v>0.023975925925925925</v>
      </c>
    </row>
    <row r="39" spans="14:16" ht="12.75">
      <c r="N39">
        <v>0.0625</v>
      </c>
      <c r="O39">
        <v>-0.0625</v>
      </c>
      <c r="P39">
        <v>0.023975925925925925</v>
      </c>
    </row>
    <row r="40" spans="14:16" ht="12.75">
      <c r="N40">
        <v>0.0625</v>
      </c>
      <c r="O40">
        <v>-0.0625</v>
      </c>
      <c r="P40">
        <v>0.023975925925925925</v>
      </c>
    </row>
    <row r="41" spans="14:16" ht="12.75">
      <c r="N41">
        <v>0.0625</v>
      </c>
      <c r="O41">
        <v>-0.0625</v>
      </c>
      <c r="P41">
        <v>0.023975925925925925</v>
      </c>
    </row>
    <row r="42" spans="14:16" ht="12.75">
      <c r="N42">
        <v>0.0625</v>
      </c>
      <c r="O42">
        <v>-0.0625</v>
      </c>
      <c r="P42">
        <v>0.023975925925925925</v>
      </c>
    </row>
    <row r="43" spans="14:16" ht="12.75">
      <c r="N43">
        <v>0.0625</v>
      </c>
      <c r="O43">
        <v>-0.0625</v>
      </c>
      <c r="P43">
        <v>0.023975925925925925</v>
      </c>
    </row>
    <row r="44" spans="14:16" ht="12.75">
      <c r="N44">
        <v>0.0625</v>
      </c>
      <c r="O44">
        <v>-0.0625</v>
      </c>
      <c r="P44">
        <v>0.023975925925925925</v>
      </c>
    </row>
    <row r="45" spans="14:16" ht="12.75">
      <c r="N45">
        <v>0.0625</v>
      </c>
      <c r="O45">
        <v>-0.0625</v>
      </c>
      <c r="P45">
        <v>0.023975925925925925</v>
      </c>
    </row>
    <row r="46" spans="14:16" ht="12.75">
      <c r="N46">
        <v>0.0625</v>
      </c>
      <c r="O46">
        <v>-0.0625</v>
      </c>
      <c r="P46">
        <v>0.023975925925925925</v>
      </c>
    </row>
    <row r="47" spans="14:16" ht="12.75">
      <c r="N47">
        <v>0.0625</v>
      </c>
      <c r="O47">
        <v>-0.0625</v>
      </c>
      <c r="P47">
        <v>0.023975925925925925</v>
      </c>
    </row>
    <row r="48" spans="14:16" ht="12.75">
      <c r="N48">
        <v>0.0625</v>
      </c>
      <c r="O48">
        <v>-0.0625</v>
      </c>
      <c r="P48">
        <v>0.023975925925925925</v>
      </c>
    </row>
    <row r="49" spans="14:16" ht="12.75">
      <c r="N49">
        <v>0.0625</v>
      </c>
      <c r="O49">
        <v>-0.0625</v>
      </c>
      <c r="P49">
        <v>0.023975925925925925</v>
      </c>
    </row>
    <row r="50" spans="14:16" ht="12.75">
      <c r="N50">
        <v>0.0625</v>
      </c>
      <c r="O50">
        <v>-0.0625</v>
      </c>
      <c r="P50">
        <v>0.023975925925925925</v>
      </c>
    </row>
    <row r="51" spans="14:16" ht="12.75">
      <c r="N51">
        <v>0.0625</v>
      </c>
      <c r="O51">
        <v>-0.0625</v>
      </c>
      <c r="P51">
        <v>0.023975925925925925</v>
      </c>
    </row>
    <row r="52" spans="14:16" ht="12.75">
      <c r="N52">
        <v>0.0625</v>
      </c>
      <c r="O52">
        <v>-0.0625</v>
      </c>
      <c r="P52">
        <v>0.023975925925925925</v>
      </c>
    </row>
    <row r="53" spans="14:16" ht="12.75">
      <c r="N53">
        <v>0.0625</v>
      </c>
      <c r="O53">
        <v>-0.0625</v>
      </c>
      <c r="P53">
        <v>0.023975925925925925</v>
      </c>
    </row>
    <row r="54" spans="14:16" ht="12.75">
      <c r="N54">
        <v>0.0625</v>
      </c>
      <c r="O54">
        <v>-0.0625</v>
      </c>
      <c r="P54">
        <v>0.023975925925925925</v>
      </c>
    </row>
    <row r="55" spans="14:16" ht="12.75">
      <c r="N55">
        <v>0.0625</v>
      </c>
      <c r="O55">
        <v>-0.0625</v>
      </c>
      <c r="P55">
        <v>0.023975925925925925</v>
      </c>
    </row>
    <row r="56" spans="14:16" ht="12.75">
      <c r="N56">
        <v>0.0625</v>
      </c>
      <c r="O56">
        <v>-0.0625</v>
      </c>
      <c r="P56">
        <v>0.023975925925925925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2007-05-15T15:08:14Z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