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<sst xmlns="http://schemas.openxmlformats.org/spreadsheetml/2006/main" count="418" uniqueCount="149">
  <si>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</si>
  <si>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</si>
  <si>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</si>
  <si>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</si>
  <si>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</si>
  <si>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</si>
  <si>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</si>
  <si>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</si>
  <si>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</si>
  <si>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</si>
  <si>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</si>
  <si>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</si>
  <si>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</si>
  <si>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</si>
  <si>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</si>
  <si>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</si>
  <si>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</si>
  <si>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</si>
  <si>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</si>
  <si>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</si>
  <si>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</si>
  <si>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</si>
  <si>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</si>
  <si>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</si>
  <si>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</si>
  <si>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</si>
  <si>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</si>
  <si>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</si>
  <si>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</si>
  <si>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</si>
  <si>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</si>
  <si>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</si>
  <si>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</si>
  <si>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</si>
  <si>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</si>
  <si>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</si>
  <si>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</si>
  <si>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</si>
  <si>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</si>
  <si>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</si>
  <si>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</si>
  <si>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</si>
  <si>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</si>
  <si>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</si>
  <si>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</si>
  <si>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</si>
  <si>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</si>
  <si>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Spool piece Conflat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</si>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</sst>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  <c:smooth val="0"/>
        </c:ser>
        <c:marker val="1"/>
        <c:axId val="55654769"/>
        <c:axId val="31130874"/>
      </c:lineChart>
      <c:catAx>
        <c:axId val="55654769"/>
        <c:scaling>
          <c:orientation val="minMax"/>
        </c:scaling>
        <c:axPos val="b"/>
        <c:delete val="1"/>
        <c:majorTickMark val="out"/>
        <c:minorTickMark val="none"/>
        <c:tickLblPos val="nextTo"/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9774531"/>
        <c:axId val="6664418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2.5503058871638904E-291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926781"/>
        <c:axId val="29470118"/>
      </c:scatterChart>
      <c:valAx>
        <c:axId val="29774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4188"/>
        <c:crosses val="max"/>
        <c:crossBetween val="midCat"/>
        <c:dispUnits/>
      </c:valAx>
      <c:valAx>
        <c:axId val="666441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74531"/>
        <c:crosses val="max"/>
        <c:crossBetween val="midCat"/>
        <c:dispUnits/>
      </c:valAx>
      <c:valAx>
        <c:axId val="62926781"/>
        <c:scaling>
          <c:orientation val="minMax"/>
        </c:scaling>
        <c:axPos val="b"/>
        <c:delete val="1"/>
        <c:majorTickMark val="in"/>
        <c:minorTickMark val="none"/>
        <c:tickLblPos val="nextTo"/>
        <c:crossAx val="29470118"/>
        <c:crosses val="max"/>
        <c:crossBetween val="midCat"/>
        <c:dispUnits/>
      </c:valAx>
      <c:valAx>
        <c:axId val="29470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292678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7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4</c:v>
                </c:pt>
                <c:pt idx="12">
                  <c:v>4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7</c:v>
                </c:pt>
                <c:pt idx="19">
                  <c:v>7</c:v>
                </c:pt>
                <c:pt idx="20">
                  <c:v>13</c:v>
                </c:pt>
                <c:pt idx="21">
                  <c:v>10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1742411"/>
        <c:axId val="3857283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0.08597785919159873</c:v>
                </c:pt>
                <c:pt idx="1">
                  <c:v>0.15355976070981267</c:v>
                </c:pt>
                <c:pt idx="2">
                  <c:v>0.26350960313350535</c:v>
                </c:pt>
                <c:pt idx="3">
                  <c:v>0.4344538877199565</c:v>
                </c:pt>
                <c:pt idx="4">
                  <c:v>0.6882071012169012</c:v>
                </c:pt>
                <c:pt idx="5">
                  <c:v>1.0474247503558598</c:v>
                </c:pt>
                <c:pt idx="6">
                  <c:v>1.5316330710373727</c:v>
                </c:pt>
                <c:pt idx="7">
                  <c:v>2.151864192781465</c:v>
                </c:pt>
                <c:pt idx="8">
                  <c:v>2.9047128333334986</c:v>
                </c:pt>
                <c:pt idx="9">
                  <c:v>3.767209466674381</c:v>
                </c:pt>
                <c:pt idx="10">
                  <c:v>4.694232055671457</c:v>
                </c:pt>
                <c:pt idx="11">
                  <c:v>5.620016123572844</c:v>
                </c:pt>
                <c:pt idx="12">
                  <c:v>6.464557296101015</c:v>
                </c:pt>
                <c:pt idx="13">
                  <c:v>7.144440721884572</c:v>
                </c:pt>
                <c:pt idx="14">
                  <c:v>7.5862282631239575</c:v>
                </c:pt>
                <c:pt idx="15">
                  <c:v>7.7394802397879054</c:v>
                </c:pt>
                <c:pt idx="16">
                  <c:v>7.5862282631239575</c:v>
                </c:pt>
                <c:pt idx="17">
                  <c:v>7.144440721884572</c:v>
                </c:pt>
                <c:pt idx="18">
                  <c:v>6.464557296101015</c:v>
                </c:pt>
                <c:pt idx="19">
                  <c:v>5.620016123572844</c:v>
                </c:pt>
                <c:pt idx="20">
                  <c:v>4.694232055671457</c:v>
                </c:pt>
                <c:pt idx="21">
                  <c:v>3.767209466674381</c:v>
                </c:pt>
                <c:pt idx="22">
                  <c:v>2.9047128333334986</c:v>
                </c:pt>
                <c:pt idx="23">
                  <c:v>2.151864192781465</c:v>
                </c:pt>
                <c:pt idx="24">
                  <c:v>1.5316330710373727</c:v>
                </c:pt>
                <c:pt idx="25">
                  <c:v>1.0474247503558598</c:v>
                </c:pt>
                <c:pt idx="26">
                  <c:v>0.6882071012169012</c:v>
                </c:pt>
                <c:pt idx="27">
                  <c:v>0.4344538877199565</c:v>
                </c:pt>
                <c:pt idx="28">
                  <c:v>0.26350960313350535</c:v>
                </c:pt>
                <c:pt idx="29">
                  <c:v>0.15355976070981267</c:v>
                </c:pt>
                <c:pt idx="30">
                  <c:v>0.08597785919159873</c:v>
                </c:pt>
              </c:numCache>
            </c:numRef>
          </c:val>
          <c:smooth val="0"/>
        </c:ser>
        <c:axId val="11611205"/>
        <c:axId val="37391982"/>
      </c:line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8572836"/>
        <c:crosses val="autoZero"/>
        <c:auto val="0"/>
        <c:lblOffset val="100"/>
        <c:tickLblSkip val="1"/>
        <c:noMultiLvlLbl val="0"/>
      </c:catAx>
      <c:valAx>
        <c:axId val="385728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42411"/>
        <c:crossesAt val="1"/>
        <c:crossBetween val="between"/>
        <c:dispUnits/>
      </c:valAx>
      <c:catAx>
        <c:axId val="11611205"/>
        <c:scaling>
          <c:orientation val="minMax"/>
        </c:scaling>
        <c:axPos val="b"/>
        <c:delete val="1"/>
        <c:majorTickMark val="in"/>
        <c:minorTickMark val="none"/>
        <c:tickLblPos val="nextTo"/>
        <c:crossAx val="37391982"/>
        <c:crosses val="autoZero"/>
        <c:auto val="0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</c:ser>
        <c:axId val="983519"/>
        <c:axId val="8851672"/>
      </c:areaChart>
      <c:catAx>
        <c:axId val="983519"/>
        <c:scaling>
          <c:orientation val="minMax"/>
        </c:scaling>
        <c:axPos val="b"/>
        <c:delete val="1"/>
        <c:majorTickMark val="out"/>
        <c:minorTickMark val="none"/>
        <c:tickLblPos val="nextTo"/>
        <c:crossAx val="8851672"/>
        <c:crosses val="autoZero"/>
        <c:auto val="1"/>
        <c:lblOffset val="100"/>
        <c:noMultiLvlLbl val="0"/>
      </c:catAx>
      <c:valAx>
        <c:axId val="88516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51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2556185"/>
        <c:axId val="4589680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2.5503058871638904E-291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0418035"/>
        <c:axId val="26653452"/>
      </c:lineChart>
      <c:catAx>
        <c:axId val="125561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896802"/>
        <c:crosses val="autoZero"/>
        <c:auto val="0"/>
        <c:lblOffset val="100"/>
        <c:tickLblSkip val="1"/>
        <c:noMultiLvlLbl val="0"/>
      </c:catAx>
      <c:valAx>
        <c:axId val="458968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2556185"/>
        <c:crossesAt val="1"/>
        <c:crossBetween val="between"/>
        <c:dispUnits/>
      </c:valAx>
      <c:catAx>
        <c:axId val="10418035"/>
        <c:scaling>
          <c:orientation val="minMax"/>
        </c:scaling>
        <c:axPos val="b"/>
        <c:delete val="1"/>
        <c:majorTickMark val="in"/>
        <c:minorTickMark val="none"/>
        <c:tickLblPos val="nextTo"/>
        <c:crossAx val="26653452"/>
        <c:crosses val="autoZero"/>
        <c:auto val="0"/>
        <c:lblOffset val="100"/>
        <c:tickLblSkip val="1"/>
        <c:noMultiLvlLbl val="0"/>
      </c:catAx>
      <c:valAx>
        <c:axId val="266534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4180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  <c:smooth val="1"/>
        </c:ser>
        <c:axId val="38554477"/>
        <c:axId val="11445974"/>
      </c:lineChart>
      <c:catAx>
        <c:axId val="385544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1445974"/>
        <c:crosses val="autoZero"/>
        <c:auto val="0"/>
        <c:lblOffset val="100"/>
        <c:tickLblSkip val="1"/>
        <c:noMultiLvlLbl val="0"/>
      </c:catAx>
      <c:valAx>
        <c:axId val="114459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5544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5904903"/>
        <c:axId val="5470867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2.5503058871638904E-291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616001"/>
        <c:axId val="2217418"/>
      </c:line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4708672"/>
        <c:crosses val="autoZero"/>
        <c:auto val="0"/>
        <c:lblOffset val="100"/>
        <c:tickLblSkip val="1"/>
        <c:noMultiLvlLbl val="0"/>
      </c:catAx>
      <c:valAx>
        <c:axId val="547086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5904903"/>
        <c:crossesAt val="1"/>
        <c:crossBetween val="between"/>
        <c:dispUnits/>
      </c:valAx>
      <c:catAx>
        <c:axId val="22616001"/>
        <c:scaling>
          <c:orientation val="minMax"/>
        </c:scaling>
        <c:axPos val="b"/>
        <c:delete val="1"/>
        <c:majorTickMark val="in"/>
        <c:minorTickMark val="none"/>
        <c:tickLblPos val="nextTo"/>
        <c:crossAx val="2217418"/>
        <c:crosses val="autoZero"/>
        <c:auto val="0"/>
        <c:lblOffset val="100"/>
        <c:tickLblSkip val="1"/>
        <c:noMultiLvlLbl val="0"/>
      </c:catAx>
      <c:valAx>
        <c:axId val="221741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Nominal!$F$47:$F$143</c:f>
              <c:numCache>
                <c:ptCount val="97"/>
                <c:pt idx="0">
                  <c:v>-1.4529</c:v>
                </c:pt>
                <c:pt idx="1">
                  <c:v>-1.4589</c:v>
                </c:pt>
                <c:pt idx="2">
                  <c:v>-1.4648</c:v>
                </c:pt>
                <c:pt idx="3">
                  <c:v>-1.4743</c:v>
                </c:pt>
                <c:pt idx="4">
                  <c:v>-1.4822</c:v>
                </c:pt>
                <c:pt idx="5">
                  <c:v>-1.4905</c:v>
                </c:pt>
                <c:pt idx="6">
                  <c:v>-1.5001</c:v>
                </c:pt>
                <c:pt idx="7">
                  <c:v>-1.5071</c:v>
                </c:pt>
                <c:pt idx="8">
                  <c:v>-1.5164</c:v>
                </c:pt>
                <c:pt idx="9">
                  <c:v>-1.523</c:v>
                </c:pt>
                <c:pt idx="10">
                  <c:v>-1.5259</c:v>
                </c:pt>
                <c:pt idx="11">
                  <c:v>-1.5306</c:v>
                </c:pt>
                <c:pt idx="12">
                  <c:v>-1.5354</c:v>
                </c:pt>
                <c:pt idx="13">
                  <c:v>-1.5368</c:v>
                </c:pt>
                <c:pt idx="14">
                  <c:v>-1.5395</c:v>
                </c:pt>
                <c:pt idx="15">
                  <c:v>-1.5424</c:v>
                </c:pt>
                <c:pt idx="16">
                  <c:v>-1.5421</c:v>
                </c:pt>
                <c:pt idx="17">
                  <c:v>-1.5427</c:v>
                </c:pt>
                <c:pt idx="18">
                  <c:v>-1.5413</c:v>
                </c:pt>
                <c:pt idx="19">
                  <c:v>-1.5382</c:v>
                </c:pt>
                <c:pt idx="20">
                  <c:v>-1.5364</c:v>
                </c:pt>
                <c:pt idx="21">
                  <c:v>-1.5469</c:v>
                </c:pt>
                <c:pt idx="22">
                  <c:v>-1.5485</c:v>
                </c:pt>
                <c:pt idx="23">
                  <c:v>-1.5511</c:v>
                </c:pt>
                <c:pt idx="24">
                  <c:v>-1.5536</c:v>
                </c:pt>
                <c:pt idx="25">
                  <c:v>-1.5552</c:v>
                </c:pt>
                <c:pt idx="26">
                  <c:v>-1.5548</c:v>
                </c:pt>
                <c:pt idx="27">
                  <c:v>-1.5543</c:v>
                </c:pt>
                <c:pt idx="28">
                  <c:v>-1.5521</c:v>
                </c:pt>
                <c:pt idx="29">
                  <c:v>-1.5491</c:v>
                </c:pt>
                <c:pt idx="30">
                  <c:v>-1.5455</c:v>
                </c:pt>
                <c:pt idx="31">
                  <c:v>-1.5404</c:v>
                </c:pt>
                <c:pt idx="32">
                  <c:v>-1.5355</c:v>
                </c:pt>
                <c:pt idx="33">
                  <c:v>-1.5296</c:v>
                </c:pt>
                <c:pt idx="34">
                  <c:v>-1.5225</c:v>
                </c:pt>
                <c:pt idx="35">
                  <c:v>-1.5155</c:v>
                </c:pt>
                <c:pt idx="36">
                  <c:v>-1.5078</c:v>
                </c:pt>
                <c:pt idx="37">
                  <c:v>-1.5009</c:v>
                </c:pt>
                <c:pt idx="38">
                  <c:v>-1.4935</c:v>
                </c:pt>
                <c:pt idx="39">
                  <c:v>-1.4864</c:v>
                </c:pt>
                <c:pt idx="40">
                  <c:v>-1.479</c:v>
                </c:pt>
                <c:pt idx="41">
                  <c:v>-1.4713</c:v>
                </c:pt>
                <c:pt idx="42">
                  <c:v>-1.4645</c:v>
                </c:pt>
                <c:pt idx="43">
                  <c:v>-1.4604</c:v>
                </c:pt>
                <c:pt idx="44">
                  <c:v>-1.4559</c:v>
                </c:pt>
                <c:pt idx="45">
                  <c:v>-1.4515</c:v>
                </c:pt>
                <c:pt idx="46">
                  <c:v>-1.4483</c:v>
                </c:pt>
                <c:pt idx="47">
                  <c:v>-1.4465</c:v>
                </c:pt>
                <c:pt idx="48">
                  <c:v>-1.4453</c:v>
                </c:pt>
                <c:pt idx="49">
                  <c:v>-1.4442</c:v>
                </c:pt>
                <c:pt idx="50">
                  <c:v>-1.4458</c:v>
                </c:pt>
                <c:pt idx="51">
                  <c:v>-1.4468</c:v>
                </c:pt>
                <c:pt idx="52">
                  <c:v>-1.4367</c:v>
                </c:pt>
                <c:pt idx="53">
                  <c:v>-1.4389</c:v>
                </c:pt>
                <c:pt idx="54">
                  <c:v>-1.4357</c:v>
                </c:pt>
                <c:pt idx="55">
                  <c:v>-1.4359</c:v>
                </c:pt>
                <c:pt idx="56">
                  <c:v>-1.4366</c:v>
                </c:pt>
                <c:pt idx="57">
                  <c:v>-1.4342</c:v>
                </c:pt>
                <c:pt idx="58">
                  <c:v>-1.4338</c:v>
                </c:pt>
                <c:pt idx="59">
                  <c:v>-1.4325</c:v>
                </c:pt>
                <c:pt idx="60">
                  <c:v>-1.4337</c:v>
                </c:pt>
                <c:pt idx="61">
                  <c:v>-1.4365</c:v>
                </c:pt>
                <c:pt idx="62">
                  <c:v>-1.439</c:v>
                </c:pt>
                <c:pt idx="63">
                  <c:v>-1.4433</c:v>
                </c:pt>
                <c:pt idx="64">
                  <c:v>-1.4494</c:v>
                </c:pt>
                <c:pt idx="65">
                  <c:v>-1.4542</c:v>
                </c:pt>
                <c:pt idx="66">
                  <c:v>-1.4592</c:v>
                </c:pt>
                <c:pt idx="67">
                  <c:v>-1.4653</c:v>
                </c:pt>
                <c:pt idx="68">
                  <c:v>-1.4717</c:v>
                </c:pt>
                <c:pt idx="69">
                  <c:v>-1.4797</c:v>
                </c:pt>
                <c:pt idx="70">
                  <c:v>-1.4877</c:v>
                </c:pt>
                <c:pt idx="71">
                  <c:v>-1.4929</c:v>
                </c:pt>
                <c:pt idx="72">
                  <c:v>-1.5002</c:v>
                </c:pt>
                <c:pt idx="73">
                  <c:v>-1.506</c:v>
                </c:pt>
                <c:pt idx="74">
                  <c:v>-1.5097</c:v>
                </c:pt>
                <c:pt idx="75">
                  <c:v>-1.5168</c:v>
                </c:pt>
                <c:pt idx="76">
                  <c:v>-1.5223</c:v>
                </c:pt>
                <c:pt idx="77">
                  <c:v>-1.5381</c:v>
                </c:pt>
                <c:pt idx="78">
                  <c:v>-1.5323</c:v>
                </c:pt>
                <c:pt idx="79">
                  <c:v>-1.5258</c:v>
                </c:pt>
                <c:pt idx="80">
                  <c:v>-1.5187</c:v>
                </c:pt>
                <c:pt idx="81">
                  <c:v>-1.5123</c:v>
                </c:pt>
                <c:pt idx="82">
                  <c:v>-1.5035</c:v>
                </c:pt>
                <c:pt idx="83">
                  <c:v>-1.4957</c:v>
                </c:pt>
                <c:pt idx="84">
                  <c:v>-1.4881</c:v>
                </c:pt>
                <c:pt idx="85">
                  <c:v>-1.4811</c:v>
                </c:pt>
                <c:pt idx="86">
                  <c:v>-1.4745</c:v>
                </c:pt>
                <c:pt idx="87">
                  <c:v>-1.4677</c:v>
                </c:pt>
                <c:pt idx="88">
                  <c:v>-1.4616</c:v>
                </c:pt>
                <c:pt idx="89">
                  <c:v>-1.4566</c:v>
                </c:pt>
                <c:pt idx="90">
                  <c:v>-1.4526</c:v>
                </c:pt>
                <c:pt idx="91">
                  <c:v>-1.4489</c:v>
                </c:pt>
                <c:pt idx="92">
                  <c:v>-1.4462</c:v>
                </c:pt>
                <c:pt idx="93">
                  <c:v>-1.4444</c:v>
                </c:pt>
                <c:pt idx="94">
                  <c:v>-1.4427</c:v>
                </c:pt>
                <c:pt idx="95">
                  <c:v>-1.4438</c:v>
                </c:pt>
                <c:pt idx="96">
                  <c:v>-1.4449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Gauss!$N$3:$N$99</c:f>
              <c:numCache>
                <c:ptCount val="97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  <c:pt idx="76">
                  <c:v>0.0625</c:v>
                </c:pt>
                <c:pt idx="77">
                  <c:v>0.0625</c:v>
                </c:pt>
                <c:pt idx="78">
                  <c:v>0.0625</c:v>
                </c:pt>
                <c:pt idx="79">
                  <c:v>0.0625</c:v>
                </c:pt>
                <c:pt idx="80">
                  <c:v>0.0625</c:v>
                </c:pt>
                <c:pt idx="81">
                  <c:v>0.0625</c:v>
                </c:pt>
                <c:pt idx="82">
                  <c:v>0.0625</c:v>
                </c:pt>
                <c:pt idx="83">
                  <c:v>0.0625</c:v>
                </c:pt>
                <c:pt idx="84">
                  <c:v>0.0625</c:v>
                </c:pt>
                <c:pt idx="85">
                  <c:v>0.0625</c:v>
                </c:pt>
                <c:pt idx="86">
                  <c:v>0.0625</c:v>
                </c:pt>
                <c:pt idx="87">
                  <c:v>0.0625</c:v>
                </c:pt>
                <c:pt idx="88">
                  <c:v>0.0625</c:v>
                </c:pt>
                <c:pt idx="89">
                  <c:v>0.0625</c:v>
                </c:pt>
                <c:pt idx="90">
                  <c:v>0.0625</c:v>
                </c:pt>
                <c:pt idx="91">
                  <c:v>0.0625</c:v>
                </c:pt>
                <c:pt idx="92">
                  <c:v>0.0625</c:v>
                </c:pt>
                <c:pt idx="93">
                  <c:v>0.0625</c:v>
                </c:pt>
                <c:pt idx="94">
                  <c:v>0.0625</c:v>
                </c:pt>
                <c:pt idx="95">
                  <c:v>0.0625</c:v>
                </c:pt>
                <c:pt idx="96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Gauss!$O$3:$O$99</c:f>
              <c:numCache>
                <c:ptCount val="97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  <c:pt idx="76">
                  <c:v>-0.0625</c:v>
                </c:pt>
                <c:pt idx="77">
                  <c:v>-0.0625</c:v>
                </c:pt>
                <c:pt idx="78">
                  <c:v>-0.0625</c:v>
                </c:pt>
                <c:pt idx="79">
                  <c:v>-0.0625</c:v>
                </c:pt>
                <c:pt idx="80">
                  <c:v>-0.0625</c:v>
                </c:pt>
                <c:pt idx="81">
                  <c:v>-0.0625</c:v>
                </c:pt>
                <c:pt idx="82">
                  <c:v>-0.0625</c:v>
                </c:pt>
                <c:pt idx="83">
                  <c:v>-0.0625</c:v>
                </c:pt>
                <c:pt idx="84">
                  <c:v>-0.0625</c:v>
                </c:pt>
                <c:pt idx="85">
                  <c:v>-0.0625</c:v>
                </c:pt>
                <c:pt idx="86">
                  <c:v>-0.0625</c:v>
                </c:pt>
                <c:pt idx="87">
                  <c:v>-0.0625</c:v>
                </c:pt>
                <c:pt idx="88">
                  <c:v>-0.0625</c:v>
                </c:pt>
                <c:pt idx="89">
                  <c:v>-0.0625</c:v>
                </c:pt>
                <c:pt idx="90">
                  <c:v>-0.0625</c:v>
                </c:pt>
                <c:pt idx="91">
                  <c:v>-0.0625</c:v>
                </c:pt>
                <c:pt idx="92">
                  <c:v>-0.0625</c:v>
                </c:pt>
                <c:pt idx="93">
                  <c:v>-0.0625</c:v>
                </c:pt>
                <c:pt idx="94">
                  <c:v>-0.0625</c:v>
                </c:pt>
                <c:pt idx="95">
                  <c:v>-0.0625</c:v>
                </c:pt>
                <c:pt idx="96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Gauss!$P$3:$P$99</c:f>
              <c:numCache>
                <c:ptCount val="97"/>
                <c:pt idx="0">
                  <c:v>-1.4898515463917532</c:v>
                </c:pt>
                <c:pt idx="1">
                  <c:v>-1.4898515463917532</c:v>
                </c:pt>
                <c:pt idx="2">
                  <c:v>-1.4898515463917532</c:v>
                </c:pt>
                <c:pt idx="3">
                  <c:v>-1.4898515463917532</c:v>
                </c:pt>
                <c:pt idx="4">
                  <c:v>-1.4898515463917532</c:v>
                </c:pt>
                <c:pt idx="5">
                  <c:v>-1.4898515463917532</c:v>
                </c:pt>
                <c:pt idx="6">
                  <c:v>-1.4898515463917532</c:v>
                </c:pt>
                <c:pt idx="7">
                  <c:v>-1.4898515463917532</c:v>
                </c:pt>
                <c:pt idx="8">
                  <c:v>-1.4898515463917532</c:v>
                </c:pt>
                <c:pt idx="9">
                  <c:v>-1.4898515463917532</c:v>
                </c:pt>
                <c:pt idx="10">
                  <c:v>-1.4898515463917532</c:v>
                </c:pt>
                <c:pt idx="11">
                  <c:v>-1.4898515463917532</c:v>
                </c:pt>
                <c:pt idx="12">
                  <c:v>-1.4898515463917532</c:v>
                </c:pt>
                <c:pt idx="13">
                  <c:v>-1.4898515463917532</c:v>
                </c:pt>
                <c:pt idx="14">
                  <c:v>-1.4898515463917532</c:v>
                </c:pt>
                <c:pt idx="15">
                  <c:v>-1.4898515463917532</c:v>
                </c:pt>
                <c:pt idx="16">
                  <c:v>-1.4898515463917532</c:v>
                </c:pt>
                <c:pt idx="17">
                  <c:v>-1.4898515463917532</c:v>
                </c:pt>
                <c:pt idx="18">
                  <c:v>-1.4898515463917532</c:v>
                </c:pt>
                <c:pt idx="19">
                  <c:v>-1.4898515463917532</c:v>
                </c:pt>
                <c:pt idx="20">
                  <c:v>-1.4898515463917532</c:v>
                </c:pt>
                <c:pt idx="21">
                  <c:v>-1.4898515463917532</c:v>
                </c:pt>
                <c:pt idx="22">
                  <c:v>-1.4898515463917532</c:v>
                </c:pt>
                <c:pt idx="23">
                  <c:v>-1.4898515463917532</c:v>
                </c:pt>
                <c:pt idx="24">
                  <c:v>-1.4898515463917532</c:v>
                </c:pt>
                <c:pt idx="25">
                  <c:v>-1.4898515463917532</c:v>
                </c:pt>
                <c:pt idx="26">
                  <c:v>-1.4898515463917532</c:v>
                </c:pt>
                <c:pt idx="27">
                  <c:v>-1.4898515463917532</c:v>
                </c:pt>
                <c:pt idx="28">
                  <c:v>-1.4898515463917532</c:v>
                </c:pt>
                <c:pt idx="29">
                  <c:v>-1.4898515463917532</c:v>
                </c:pt>
                <c:pt idx="30">
                  <c:v>-1.4898515463917532</c:v>
                </c:pt>
                <c:pt idx="31">
                  <c:v>-1.4898515463917532</c:v>
                </c:pt>
                <c:pt idx="32">
                  <c:v>-1.4898515463917532</c:v>
                </c:pt>
                <c:pt idx="33">
                  <c:v>-1.4898515463917532</c:v>
                </c:pt>
                <c:pt idx="34">
                  <c:v>-1.4898515463917532</c:v>
                </c:pt>
                <c:pt idx="35">
                  <c:v>-1.4898515463917532</c:v>
                </c:pt>
                <c:pt idx="36">
                  <c:v>-1.4898515463917532</c:v>
                </c:pt>
                <c:pt idx="37">
                  <c:v>-1.4898515463917532</c:v>
                </c:pt>
                <c:pt idx="38">
                  <c:v>-1.4898515463917532</c:v>
                </c:pt>
                <c:pt idx="39">
                  <c:v>-1.4898515463917532</c:v>
                </c:pt>
                <c:pt idx="40">
                  <c:v>-1.4898515463917532</c:v>
                </c:pt>
                <c:pt idx="41">
                  <c:v>-1.4898515463917532</c:v>
                </c:pt>
                <c:pt idx="42">
                  <c:v>-1.4898515463917532</c:v>
                </c:pt>
                <c:pt idx="43">
                  <c:v>-1.4898515463917532</c:v>
                </c:pt>
                <c:pt idx="44">
                  <c:v>-1.4898515463917532</c:v>
                </c:pt>
                <c:pt idx="45">
                  <c:v>-1.4898515463917532</c:v>
                </c:pt>
                <c:pt idx="46">
                  <c:v>-1.4898515463917532</c:v>
                </c:pt>
                <c:pt idx="47">
                  <c:v>-1.4898515463917532</c:v>
                </c:pt>
                <c:pt idx="48">
                  <c:v>-1.4898515463917532</c:v>
                </c:pt>
                <c:pt idx="49">
                  <c:v>-1.4898515463917532</c:v>
                </c:pt>
                <c:pt idx="50">
                  <c:v>-1.4898515463917532</c:v>
                </c:pt>
                <c:pt idx="51">
                  <c:v>-1.4898515463917532</c:v>
                </c:pt>
                <c:pt idx="52">
                  <c:v>-1.4898515463917532</c:v>
                </c:pt>
                <c:pt idx="53">
                  <c:v>-1.4898515463917532</c:v>
                </c:pt>
                <c:pt idx="54">
                  <c:v>-1.4898515463917532</c:v>
                </c:pt>
                <c:pt idx="55">
                  <c:v>-1.4898515463917532</c:v>
                </c:pt>
                <c:pt idx="56">
                  <c:v>-1.4898515463917532</c:v>
                </c:pt>
                <c:pt idx="57">
                  <c:v>-1.4898515463917532</c:v>
                </c:pt>
                <c:pt idx="58">
                  <c:v>-1.4898515463917532</c:v>
                </c:pt>
                <c:pt idx="59">
                  <c:v>-1.4898515463917532</c:v>
                </c:pt>
                <c:pt idx="60">
                  <c:v>-1.4898515463917532</c:v>
                </c:pt>
                <c:pt idx="61">
                  <c:v>-1.4898515463917532</c:v>
                </c:pt>
                <c:pt idx="62">
                  <c:v>-1.4898515463917532</c:v>
                </c:pt>
                <c:pt idx="63">
                  <c:v>-1.4898515463917532</c:v>
                </c:pt>
                <c:pt idx="64">
                  <c:v>-1.4898515463917532</c:v>
                </c:pt>
                <c:pt idx="65">
                  <c:v>-1.4898515463917532</c:v>
                </c:pt>
                <c:pt idx="66">
                  <c:v>-1.4898515463917532</c:v>
                </c:pt>
                <c:pt idx="67">
                  <c:v>-1.4898515463917532</c:v>
                </c:pt>
                <c:pt idx="68">
                  <c:v>-1.4898515463917532</c:v>
                </c:pt>
                <c:pt idx="69">
                  <c:v>-1.4898515463917532</c:v>
                </c:pt>
                <c:pt idx="70">
                  <c:v>-1.4898515463917532</c:v>
                </c:pt>
                <c:pt idx="71">
                  <c:v>-1.4898515463917532</c:v>
                </c:pt>
                <c:pt idx="72">
                  <c:v>-1.4898515463917532</c:v>
                </c:pt>
                <c:pt idx="73">
                  <c:v>-1.4898515463917532</c:v>
                </c:pt>
                <c:pt idx="74">
                  <c:v>-1.4898515463917532</c:v>
                </c:pt>
                <c:pt idx="75">
                  <c:v>-1.4898515463917532</c:v>
                </c:pt>
                <c:pt idx="76">
                  <c:v>-1.4898515463917532</c:v>
                </c:pt>
                <c:pt idx="77">
                  <c:v>-1.4898515463917532</c:v>
                </c:pt>
                <c:pt idx="78">
                  <c:v>-1.4898515463917532</c:v>
                </c:pt>
                <c:pt idx="79">
                  <c:v>-1.4898515463917532</c:v>
                </c:pt>
                <c:pt idx="80">
                  <c:v>-1.4898515463917532</c:v>
                </c:pt>
                <c:pt idx="81">
                  <c:v>-1.4898515463917532</c:v>
                </c:pt>
                <c:pt idx="82">
                  <c:v>-1.4898515463917532</c:v>
                </c:pt>
                <c:pt idx="83">
                  <c:v>-1.4898515463917532</c:v>
                </c:pt>
                <c:pt idx="84">
                  <c:v>-1.4898515463917532</c:v>
                </c:pt>
                <c:pt idx="85">
                  <c:v>-1.4898515463917532</c:v>
                </c:pt>
                <c:pt idx="86">
                  <c:v>-1.4898515463917532</c:v>
                </c:pt>
                <c:pt idx="87">
                  <c:v>-1.4898515463917532</c:v>
                </c:pt>
                <c:pt idx="88">
                  <c:v>-1.4898515463917532</c:v>
                </c:pt>
                <c:pt idx="89">
                  <c:v>-1.4898515463917532</c:v>
                </c:pt>
                <c:pt idx="90">
                  <c:v>-1.4898515463917532</c:v>
                </c:pt>
                <c:pt idx="91">
                  <c:v>-1.4898515463917532</c:v>
                </c:pt>
                <c:pt idx="92">
                  <c:v>-1.4898515463917532</c:v>
                </c:pt>
                <c:pt idx="93">
                  <c:v>-1.4898515463917532</c:v>
                </c:pt>
                <c:pt idx="94">
                  <c:v>-1.4898515463917532</c:v>
                </c:pt>
                <c:pt idx="95">
                  <c:v>-1.4898515463917532</c:v>
                </c:pt>
                <c:pt idx="96">
                  <c:v>-1.4898515463917532</c:v>
                </c:pt>
              </c:numCache>
            </c:numRef>
          </c:val>
          <c:smooth val="0"/>
        </c:ser>
        <c:marker val="1"/>
        <c:axId val="19956763"/>
        <c:axId val="45393140"/>
      </c:lineChart>
      <c:catAx>
        <c:axId val="19956763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19956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"/>
          <c:w val="0.9772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885077"/>
        <c:axId val="529656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929199"/>
        <c:axId val="62362792"/>
      </c:lineChart>
      <c:cat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2965694"/>
        <c:crosses val="autoZero"/>
        <c:auto val="0"/>
        <c:lblOffset val="100"/>
        <c:tickLblSkip val="1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85077"/>
        <c:crossesAt val="1"/>
        <c:crossBetween val="between"/>
        <c:dispUnits/>
      </c:valAx>
      <c:catAx>
        <c:axId val="6929199"/>
        <c:scaling>
          <c:orientation val="minMax"/>
        </c:scaling>
        <c:axPos val="b"/>
        <c:delete val="1"/>
        <c:majorTickMark val="in"/>
        <c:minorTickMark val="none"/>
        <c:tickLblPos val="nextTo"/>
        <c:crossAx val="62362792"/>
        <c:crosses val="autoZero"/>
        <c:auto val="0"/>
        <c:lblOffset val="100"/>
        <c:tickLblSkip val="1"/>
        <c:noMultiLvlLbl val="0"/>
      </c:catAx>
      <c:valAx>
        <c:axId val="6236279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92919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4394217"/>
        <c:axId val="18221362"/>
      </c:scatterChart>
      <c:valAx>
        <c:axId val="24394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21362"/>
        <c:crosses val="max"/>
        <c:crossBetween val="midCat"/>
        <c:dispUnits/>
      </c:valAx>
      <c:valAx>
        <c:axId val="18221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9421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13</xdr:row>
      <xdr:rowOff>0</xdr:rowOff>
    </xdr:from>
    <xdr:to>
      <xdr:col>6</xdr:col>
      <xdr:colOff>323850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42925" y="22288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049375" cy="9324975"/>
    <xdr:graphicFrame>
      <xdr:nvGraphicFramePr>
        <xdr:cNvPr id="1" name="Shape 1025"/>
        <xdr:cNvGraphicFramePr/>
      </xdr:nvGraphicFramePr>
      <xdr:xfrm>
        <a:off x="0" y="0"/>
        <a:ext cx="14049375" cy="932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13</xdr:col>
      <xdr:colOff>0</xdr:colOff>
      <xdr:row>36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85725"/>
          <a:ext cx="7924800" cy="582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590550</xdr:colOff>
      <xdr:row>13</xdr:row>
      <xdr:rowOff>0</xdr:rowOff>
    </xdr:from>
    <xdr:to>
      <xdr:col>6</xdr:col>
      <xdr:colOff>57150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6750" y="2390775"/>
          <a:ext cx="46672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1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/>
      <c r="D1" s="64"/>
      <c r="E1" s="28"/>
      <c r="F1" s="17" t="s">
        <v>3</v>
      </c>
      <c r="G1" s="59">
        <v>38937.57910879629</v>
      </c>
      <c r="H1" s="12"/>
      <c r="M1" s="53"/>
      <c r="N1" s="4"/>
    </row>
    <row r="2" spans="2:15" ht="13.5">
      <c r="B2" s="58" t="s">
        <v>49</v>
      </c>
      <c r="C2" s="64"/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/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/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97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0.75</v>
      </c>
      <c r="D6" s="68"/>
      <c r="E6" s="63" t="s">
        <v>35</v>
      </c>
      <c r="F6" s="63"/>
      <c r="G6" s="48">
        <v>97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0.0625</v>
      </c>
      <c r="D7" s="68"/>
      <c r="E7" s="67" t="s">
        <v>19</v>
      </c>
      <c r="F7" s="67"/>
      <c r="G7" s="36">
        <v>-1.4898515463917532</v>
      </c>
      <c r="H7" s="6"/>
    </row>
    <row r="8" spans="2:8" ht="13.5">
      <c r="B8" s="58" t="s">
        <v>37</v>
      </c>
      <c r="C8" s="68">
        <v>-0.0625</v>
      </c>
      <c r="D8" s="68"/>
      <c r="E8" s="63" t="s">
        <v>12</v>
      </c>
      <c r="F8" s="63"/>
      <c r="G8" s="35">
        <v>-1.4324849689049355</v>
      </c>
      <c r="H8" s="5"/>
    </row>
    <row r="9" spans="5:8" ht="13.5">
      <c r="E9" s="63" t="s">
        <v>13</v>
      </c>
      <c r="F9" s="63"/>
      <c r="G9" s="35">
        <v>-1.5552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0.12271503109506443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97</v>
      </c>
      <c r="L13" s="44"/>
      <c r="M13" s="44">
        <v>0</v>
      </c>
      <c r="N13" s="44">
        <v>97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>
        <v>0</v>
      </c>
      <c r="O14" s="44">
        <v>100</v>
      </c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97</v>
      </c>
      <c r="L15" s="44">
        <v>0</v>
      </c>
      <c r="M15" s="44">
        <v>0</v>
      </c>
      <c r="N15" s="44">
        <v>97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1.3264870663913868</v>
      </c>
      <c r="L18" s="42">
        <v>0.7336575800626122</v>
      </c>
      <c r="M18" s="42">
        <v>1.545386297831279</v>
      </c>
      <c r="N18" s="51">
        <v>-1.4324849689049355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-1.2707321851788365</v>
      </c>
      <c r="L19" s="42">
        <v>-0.7658476436674562</v>
      </c>
      <c r="M19" s="42">
        <v>-1.4511002129611765</v>
      </c>
      <c r="N19" s="51">
        <v>-1.5552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2.5972192515702233</v>
      </c>
      <c r="L20" s="42">
        <v>1.4995052237300683</v>
      </c>
      <c r="M20" s="42">
        <v>2.9964865107924554</v>
      </c>
      <c r="N20" s="51">
        <v>0.12271503109506443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-0.04611553769721258</v>
      </c>
      <c r="L22" s="42">
        <v>0.026624898393724537</v>
      </c>
      <c r="M22" s="42">
        <v>-0.09231075210923778</v>
      </c>
      <c r="N22" s="51">
        <v>-1.4898515463917532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0.8696052631205369</v>
      </c>
      <c r="L23" s="42">
        <v>0.502066801715598</v>
      </c>
      <c r="M23" s="42">
        <v>1.101362748794385</v>
      </c>
      <c r="N23" s="51">
        <v>1.4903973602580274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0.8728927427339775</v>
      </c>
      <c r="L24" s="42">
        <v>0.5039648244641971</v>
      </c>
      <c r="M24" s="42">
        <v>1.103188688243011</v>
      </c>
      <c r="N24" s="51">
        <v>0.04051928582320116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52</v>
      </c>
      <c r="C47" s="24">
        <v>45.632180565372195</v>
      </c>
      <c r="D47" s="24">
        <v>87.88756019422694</v>
      </c>
      <c r="E47" s="24">
        <v>-0.33576025064430837</v>
      </c>
      <c r="F47" s="60">
        <v>-1.4529</v>
      </c>
      <c r="G47" s="60">
        <v>-1.3904</v>
      </c>
    </row>
    <row r="48" spans="2:7" ht="13.5">
      <c r="B48" s="27" t="s">
        <v>53</v>
      </c>
      <c r="C48" s="24">
        <v>45.64526163548261</v>
      </c>
      <c r="D48" s="24">
        <v>87.93162410278468</v>
      </c>
      <c r="E48" s="24">
        <v>0.26668760233173017</v>
      </c>
      <c r="F48" s="60">
        <v>-1.4589</v>
      </c>
      <c r="G48" s="60">
        <v>-1.3964</v>
      </c>
    </row>
    <row r="49" spans="2:7" ht="13.5">
      <c r="B49" s="27" t="s">
        <v>54</v>
      </c>
      <c r="C49" s="24">
        <v>45.72504661895688</v>
      </c>
      <c r="D49" s="24">
        <v>87.92684789958341</v>
      </c>
      <c r="E49" s="24">
        <v>0.867852298537707</v>
      </c>
      <c r="F49" s="60">
        <v>-1.4648</v>
      </c>
      <c r="G49" s="60">
        <v>-1.4023</v>
      </c>
    </row>
    <row r="50" spans="2:7" ht="13.5">
      <c r="B50" s="27" t="s">
        <v>55</v>
      </c>
      <c r="C50" s="24">
        <v>45.830995859334465</v>
      </c>
      <c r="D50" s="24">
        <v>87.8121637127408</v>
      </c>
      <c r="E50" s="24">
        <v>1.4549366131008044</v>
      </c>
      <c r="F50" s="60">
        <v>-1.4743</v>
      </c>
      <c r="G50" s="60">
        <v>-1.4118</v>
      </c>
    </row>
    <row r="51" spans="2:7" ht="13.5">
      <c r="B51" s="27" t="s">
        <v>56</v>
      </c>
      <c r="C51" s="24">
        <v>46.021114788702086</v>
      </c>
      <c r="D51" s="24">
        <v>87.68241388204619</v>
      </c>
      <c r="E51" s="24">
        <v>2.017245489716747</v>
      </c>
      <c r="F51" s="60">
        <v>-1.4822</v>
      </c>
      <c r="G51" s="60">
        <v>-1.4197</v>
      </c>
    </row>
    <row r="52" spans="2:7" ht="13.5">
      <c r="B52" s="27" t="s">
        <v>57</v>
      </c>
      <c r="C52" s="24">
        <v>46.26591755121373</v>
      </c>
      <c r="D52" s="24">
        <v>87.5073539099671</v>
      </c>
      <c r="E52" s="24">
        <v>2.5381011039419934</v>
      </c>
      <c r="F52" s="60">
        <v>-1.4905</v>
      </c>
      <c r="G52" s="60">
        <v>-1.428</v>
      </c>
    </row>
    <row r="53" spans="2:7" ht="13.5">
      <c r="B53" s="27" t="s">
        <v>58</v>
      </c>
      <c r="C53" s="24">
        <v>46.60312924895812</v>
      </c>
      <c r="D53" s="24">
        <v>87.28664593147903</v>
      </c>
      <c r="E53" s="24">
        <v>3.05496566096419</v>
      </c>
      <c r="F53" s="60">
        <v>-1.5001</v>
      </c>
      <c r="G53" s="60">
        <v>-1.4376</v>
      </c>
    </row>
    <row r="54" spans="2:7" ht="13.5">
      <c r="B54" s="27" t="s">
        <v>59</v>
      </c>
      <c r="C54" s="24">
        <v>46.97224555466338</v>
      </c>
      <c r="D54" s="24">
        <v>87.06064536969147</v>
      </c>
      <c r="E54" s="24">
        <v>3.471248620462459</v>
      </c>
      <c r="F54" s="60">
        <v>-1.5071</v>
      </c>
      <c r="G54" s="60">
        <v>-1.4446</v>
      </c>
    </row>
    <row r="55" spans="2:7" ht="13.5">
      <c r="B55" s="27" t="s">
        <v>60</v>
      </c>
      <c r="C55" s="24">
        <v>47.285211477196796</v>
      </c>
      <c r="D55" s="24">
        <v>86.68867741643476</v>
      </c>
      <c r="E55" s="24">
        <v>3.81192581598222</v>
      </c>
      <c r="F55" s="60">
        <v>-1.5164</v>
      </c>
      <c r="G55" s="60">
        <v>-1.4539</v>
      </c>
    </row>
    <row r="56" spans="2:7" ht="13.5">
      <c r="B56" s="27" t="s">
        <v>61</v>
      </c>
      <c r="C56" s="24">
        <v>47.760043593310826</v>
      </c>
      <c r="D56" s="24">
        <v>86.46111928109782</v>
      </c>
      <c r="E56" s="24">
        <v>4.102257450113969</v>
      </c>
      <c r="F56" s="60">
        <v>-1.523</v>
      </c>
      <c r="G56" s="60">
        <v>-1.4605</v>
      </c>
    </row>
    <row r="57" spans="2:7" ht="13.5">
      <c r="B57" s="27" t="s">
        <v>62</v>
      </c>
      <c r="C57" s="24">
        <v>48.30342758966558</v>
      </c>
      <c r="D57" s="24">
        <v>86.30383096496782</v>
      </c>
      <c r="E57" s="24">
        <v>4.3134523824318185</v>
      </c>
      <c r="F57" s="60">
        <v>-1.5259</v>
      </c>
      <c r="G57" s="60">
        <v>-1.4634</v>
      </c>
    </row>
    <row r="58" spans="2:7" ht="13.5">
      <c r="B58" s="27" t="s">
        <v>63</v>
      </c>
      <c r="C58" s="24">
        <v>48.846629146129295</v>
      </c>
      <c r="D58" s="24">
        <v>86.02834688149161</v>
      </c>
      <c r="E58" s="24">
        <v>4.459141758823524</v>
      </c>
      <c r="F58" s="60">
        <v>-1.5306</v>
      </c>
      <c r="G58" s="60">
        <v>-1.4681</v>
      </c>
    </row>
    <row r="59" spans="2:7" ht="13.5">
      <c r="B59" s="27" t="s">
        <v>64</v>
      </c>
      <c r="C59" s="24">
        <v>49.35763891795404</v>
      </c>
      <c r="D59" s="24">
        <v>85.71273111577796</v>
      </c>
      <c r="E59" s="24">
        <v>4.519042236827103</v>
      </c>
      <c r="F59" s="60">
        <v>-1.5354</v>
      </c>
      <c r="G59" s="60">
        <v>-1.4729</v>
      </c>
    </row>
    <row r="60" spans="2:7" ht="13.5">
      <c r="B60" s="27" t="s">
        <v>65</v>
      </c>
      <c r="C60" s="24">
        <v>49.903283574750105</v>
      </c>
      <c r="D60" s="24">
        <v>85.43077928000235</v>
      </c>
      <c r="E60" s="24">
        <v>4.493830569053976</v>
      </c>
      <c r="F60" s="60">
        <v>-1.5368</v>
      </c>
      <c r="G60" s="60">
        <v>-1.4743</v>
      </c>
    </row>
    <row r="61" spans="2:7" ht="13.5">
      <c r="B61" s="27" t="s">
        <v>66</v>
      </c>
      <c r="C61" s="24">
        <v>50.43147110525408</v>
      </c>
      <c r="D61" s="24">
        <v>85.14173238566612</v>
      </c>
      <c r="E61" s="24">
        <v>4.387771095245093</v>
      </c>
      <c r="F61" s="60">
        <v>-1.5395</v>
      </c>
      <c r="G61" s="60">
        <v>-1.477</v>
      </c>
    </row>
    <row r="62" spans="2:7" ht="13.5">
      <c r="B62" s="27" t="s">
        <v>67</v>
      </c>
      <c r="C62" s="24">
        <v>50.95003362767486</v>
      </c>
      <c r="D62" s="24">
        <v>84.8812526608504</v>
      </c>
      <c r="E62" s="24">
        <v>4.202824962477064</v>
      </c>
      <c r="F62" s="60">
        <v>-1.5424</v>
      </c>
      <c r="G62" s="60">
        <v>-1.4799</v>
      </c>
    </row>
    <row r="63" spans="2:7" ht="13.5">
      <c r="B63" s="27" t="s">
        <v>68</v>
      </c>
      <c r="C63" s="24">
        <v>51.42549948773808</v>
      </c>
      <c r="D63" s="24">
        <v>84.6230518137482</v>
      </c>
      <c r="E63" s="24">
        <v>3.942959886418774</v>
      </c>
      <c r="F63" s="60">
        <v>-1.5421</v>
      </c>
      <c r="G63" s="60">
        <v>-1.4796</v>
      </c>
    </row>
    <row r="64" spans="2:7" ht="13.5">
      <c r="B64" s="27" t="s">
        <v>69</v>
      </c>
      <c r="C64" s="24">
        <v>51.83620101325454</v>
      </c>
      <c r="D64" s="24">
        <v>84.33423653749192</v>
      </c>
      <c r="E64" s="24">
        <v>3.616365673073628</v>
      </c>
      <c r="F64" s="60">
        <v>-1.5427</v>
      </c>
      <c r="G64" s="60">
        <v>-1.4802</v>
      </c>
    </row>
    <row r="65" spans="2:7" ht="13.5">
      <c r="B65" s="27" t="s">
        <v>70</v>
      </c>
      <c r="C65" s="24">
        <v>52.29552602154761</v>
      </c>
      <c r="D65" s="24">
        <v>84.28533575256176</v>
      </c>
      <c r="E65" s="24">
        <v>3.253736068066158</v>
      </c>
      <c r="F65" s="60">
        <v>-1.5413</v>
      </c>
      <c r="G65" s="60">
        <v>-1.4788</v>
      </c>
    </row>
    <row r="66" spans="2:7" ht="13.5">
      <c r="B66" s="27" t="s">
        <v>71</v>
      </c>
      <c r="C66" s="24">
        <v>52.59423606183099</v>
      </c>
      <c r="D66" s="24">
        <v>84.01294679430505</v>
      </c>
      <c r="E66" s="24">
        <v>2.813764038785667</v>
      </c>
      <c r="F66" s="60">
        <v>-1.5382</v>
      </c>
      <c r="G66" s="60">
        <v>-1.4757</v>
      </c>
    </row>
    <row r="67" spans="2:7" ht="13.5">
      <c r="B67" s="27" t="s">
        <v>72</v>
      </c>
      <c r="C67" s="24">
        <v>52.871064463485375</v>
      </c>
      <c r="D67" s="24">
        <v>83.81245884110696</v>
      </c>
      <c r="E67" s="24">
        <v>2.3188451416628486</v>
      </c>
      <c r="F67" s="60">
        <v>-1.5364</v>
      </c>
      <c r="G67" s="60">
        <v>-1.4739</v>
      </c>
    </row>
    <row r="68" spans="2:7" ht="13.5">
      <c r="B68" s="27" t="s">
        <v>73</v>
      </c>
      <c r="C68" s="24">
        <v>53.22305900660155</v>
      </c>
      <c r="D68" s="24">
        <v>83.94673218186698</v>
      </c>
      <c r="E68" s="24">
        <v>1.8896189806183656</v>
      </c>
      <c r="F68" s="60">
        <v>-1.5469</v>
      </c>
      <c r="G68" s="60">
        <v>-1.4844</v>
      </c>
    </row>
    <row r="69" spans="2:7" ht="13.5">
      <c r="B69" s="27" t="s">
        <v>74</v>
      </c>
      <c r="C69" s="24">
        <v>53.268575454770705</v>
      </c>
      <c r="D69" s="24">
        <v>84.36975858286311</v>
      </c>
      <c r="E69" s="24">
        <v>2.230060980457541</v>
      </c>
      <c r="F69" s="60">
        <v>-1.5485</v>
      </c>
      <c r="G69" s="60">
        <v>-1.486</v>
      </c>
    </row>
    <row r="70" spans="2:7" ht="13.5">
      <c r="B70" s="27" t="s">
        <v>75</v>
      </c>
      <c r="C70" s="24">
        <v>52.99861303042872</v>
      </c>
      <c r="D70" s="24">
        <v>84.55776402038094</v>
      </c>
      <c r="E70" s="24">
        <v>2.7345092291036046</v>
      </c>
      <c r="F70" s="60">
        <v>-1.5511</v>
      </c>
      <c r="G70" s="60">
        <v>-1.4886</v>
      </c>
    </row>
    <row r="71" spans="2:7" ht="13.5">
      <c r="B71" s="27" t="s">
        <v>76</v>
      </c>
      <c r="C71" s="24">
        <v>52.6524954512939</v>
      </c>
      <c r="D71" s="24">
        <v>84.74388706760332</v>
      </c>
      <c r="E71" s="24">
        <v>3.1920640833346274</v>
      </c>
      <c r="F71" s="60">
        <v>-1.5536</v>
      </c>
      <c r="G71" s="60">
        <v>-1.4911</v>
      </c>
    </row>
    <row r="72" spans="2:7" ht="13.5">
      <c r="B72" s="27" t="s">
        <v>77</v>
      </c>
      <c r="C72" s="24">
        <v>52.23494985032681</v>
      </c>
      <c r="D72" s="24">
        <v>84.92059951804134</v>
      </c>
      <c r="E72" s="24">
        <v>3.59224016512355</v>
      </c>
      <c r="F72" s="60">
        <v>-1.5552</v>
      </c>
      <c r="G72" s="60">
        <v>-1.4927</v>
      </c>
    </row>
    <row r="73" spans="2:7" ht="13.5">
      <c r="B73" s="27" t="s">
        <v>78</v>
      </c>
      <c r="C73" s="24">
        <v>51.78068054882488</v>
      </c>
      <c r="D73" s="24">
        <v>85.15287720622912</v>
      </c>
      <c r="E73" s="24">
        <v>3.9332907931632626</v>
      </c>
      <c r="F73" s="60">
        <v>-1.5548</v>
      </c>
      <c r="G73" s="60">
        <v>-1.4923</v>
      </c>
    </row>
    <row r="74" spans="2:7" ht="13.5">
      <c r="B74" s="27" t="s">
        <v>79</v>
      </c>
      <c r="C74" s="24">
        <v>51.27191415520146</v>
      </c>
      <c r="D74" s="24">
        <v>85.33867656842767</v>
      </c>
      <c r="E74" s="24">
        <v>4.195332885840357</v>
      </c>
      <c r="F74" s="60">
        <v>-1.5543</v>
      </c>
      <c r="G74" s="60">
        <v>-1.4918</v>
      </c>
    </row>
    <row r="75" spans="2:7" ht="13.5">
      <c r="B75" s="27" t="s">
        <v>80</v>
      </c>
      <c r="C75" s="24">
        <v>50.79071864094968</v>
      </c>
      <c r="D75" s="24">
        <v>85.65416913738582</v>
      </c>
      <c r="E75" s="24">
        <v>4.386580226607338</v>
      </c>
      <c r="F75" s="60">
        <v>-1.5521</v>
      </c>
      <c r="G75" s="60">
        <v>-1.4896</v>
      </c>
    </row>
    <row r="76" spans="2:7" ht="13.5">
      <c r="B76" s="27" t="s">
        <v>81</v>
      </c>
      <c r="C76" s="24">
        <v>50.3098995852007</v>
      </c>
      <c r="D76" s="24">
        <v>85.99733229686616</v>
      </c>
      <c r="E76" s="24">
        <v>4.4979561053820385</v>
      </c>
      <c r="F76" s="60">
        <v>-1.5491</v>
      </c>
      <c r="G76" s="60">
        <v>-1.4866</v>
      </c>
    </row>
    <row r="77" spans="2:7" ht="13.5">
      <c r="B77" s="27" t="s">
        <v>82</v>
      </c>
      <c r="C77" s="24">
        <v>49.77835947861836</v>
      </c>
      <c r="D77" s="24">
        <v>86.3039607979159</v>
      </c>
      <c r="E77" s="24">
        <v>4.530252755172726</v>
      </c>
      <c r="F77" s="60">
        <v>-1.5455</v>
      </c>
      <c r="G77" s="60">
        <v>-1.483</v>
      </c>
    </row>
    <row r="78" spans="2:7" ht="13.5">
      <c r="B78" s="27" t="s">
        <v>83</v>
      </c>
      <c r="C78" s="24">
        <v>49.23004689858562</v>
      </c>
      <c r="D78" s="24">
        <v>86.58552726668485</v>
      </c>
      <c r="E78" s="24">
        <v>4.477308580530046</v>
      </c>
      <c r="F78" s="60">
        <v>-1.5404</v>
      </c>
      <c r="G78" s="60">
        <v>-1.4779</v>
      </c>
    </row>
    <row r="79" spans="2:7" ht="13.5">
      <c r="B79" s="27" t="s">
        <v>84</v>
      </c>
      <c r="C79" s="24">
        <v>48.689980920112454</v>
      </c>
      <c r="D79" s="24">
        <v>86.82820576136659</v>
      </c>
      <c r="E79" s="24">
        <v>4.34505086763769</v>
      </c>
      <c r="F79" s="60">
        <v>-1.5355</v>
      </c>
      <c r="G79" s="60">
        <v>-1.473</v>
      </c>
    </row>
    <row r="80" spans="2:7" ht="13.5">
      <c r="B80" s="27" t="s">
        <v>85</v>
      </c>
      <c r="C80" s="24">
        <v>48.14696041065179</v>
      </c>
      <c r="D80" s="24">
        <v>87.08183585299098</v>
      </c>
      <c r="E80" s="24">
        <v>4.120653206171109</v>
      </c>
      <c r="F80" s="60">
        <v>-1.5296</v>
      </c>
      <c r="G80" s="60">
        <v>-1.4671</v>
      </c>
    </row>
    <row r="81" spans="2:7" ht="13.5">
      <c r="B81" s="27" t="s">
        <v>86</v>
      </c>
      <c r="C81" s="24">
        <v>47.72205808028058</v>
      </c>
      <c r="D81" s="24">
        <v>87.39646048211969</v>
      </c>
      <c r="E81" s="24">
        <v>3.8342707168082737</v>
      </c>
      <c r="F81" s="60">
        <v>-1.5225</v>
      </c>
      <c r="G81" s="60">
        <v>-1.46</v>
      </c>
    </row>
    <row r="82" spans="2:7" ht="13.5">
      <c r="B82" s="27" t="s">
        <v>87</v>
      </c>
      <c r="C82" s="24">
        <v>47.304870578099035</v>
      </c>
      <c r="D82" s="24">
        <v>87.6589129795313</v>
      </c>
      <c r="E82" s="24">
        <v>3.473009067665556</v>
      </c>
      <c r="F82" s="60">
        <v>-1.5155</v>
      </c>
      <c r="G82" s="60">
        <v>-1.453</v>
      </c>
    </row>
    <row r="83" spans="2:7" ht="13.5">
      <c r="B83" s="27" t="s">
        <v>88</v>
      </c>
      <c r="C83" s="24">
        <v>46.92345081790444</v>
      </c>
      <c r="D83" s="24">
        <v>87.86315977039698</v>
      </c>
      <c r="E83" s="24">
        <v>3.054627390009455</v>
      </c>
      <c r="F83" s="60">
        <v>-1.5078</v>
      </c>
      <c r="G83" s="60">
        <v>-1.4453</v>
      </c>
    </row>
    <row r="84" spans="2:7" ht="13.5">
      <c r="B84" s="27" t="s">
        <v>89</v>
      </c>
      <c r="C84" s="24">
        <v>46.59003302768409</v>
      </c>
      <c r="D84" s="24">
        <v>88.03535495553776</v>
      </c>
      <c r="E84" s="24">
        <v>2.5803621027187944</v>
      </c>
      <c r="F84" s="60">
        <v>-1.5009</v>
      </c>
      <c r="G84" s="60">
        <v>-1.4384</v>
      </c>
    </row>
    <row r="85" spans="2:7" ht="13.5">
      <c r="B85" s="27" t="s">
        <v>90</v>
      </c>
      <c r="C85" s="24">
        <v>46.28900782923719</v>
      </c>
      <c r="D85" s="24">
        <v>88.12136084035538</v>
      </c>
      <c r="E85" s="24">
        <v>2.0664971625964696</v>
      </c>
      <c r="F85" s="60">
        <v>-1.4935</v>
      </c>
      <c r="G85" s="60">
        <v>-1.431</v>
      </c>
    </row>
    <row r="86" spans="2:7" ht="13.5">
      <c r="B86" s="27" t="s">
        <v>91</v>
      </c>
      <c r="C86" s="24">
        <v>46.10735806482621</v>
      </c>
      <c r="D86" s="24">
        <v>88.27531090009361</v>
      </c>
      <c r="E86" s="24">
        <v>1.5135010823321893</v>
      </c>
      <c r="F86" s="60">
        <v>-1.4864</v>
      </c>
      <c r="G86" s="60">
        <v>-1.4239</v>
      </c>
    </row>
    <row r="87" spans="2:7" ht="13.5">
      <c r="B87" s="27" t="s">
        <v>92</v>
      </c>
      <c r="C87" s="24">
        <v>45.97742097982227</v>
      </c>
      <c r="D87" s="24">
        <v>88.3696697761022</v>
      </c>
      <c r="E87" s="24">
        <v>0.9242665366950498</v>
      </c>
      <c r="F87" s="60">
        <v>-1.479</v>
      </c>
      <c r="G87" s="60">
        <v>-1.4165</v>
      </c>
    </row>
    <row r="88" spans="2:7" ht="13.5">
      <c r="B88" s="27" t="s">
        <v>93</v>
      </c>
      <c r="C88" s="24">
        <v>45.934376986553445</v>
      </c>
      <c r="D88" s="24">
        <v>88.44929323308583</v>
      </c>
      <c r="E88" s="24">
        <v>0.32615611859251764</v>
      </c>
      <c r="F88" s="60">
        <v>-1.4713</v>
      </c>
      <c r="G88" s="60">
        <v>-1.4088</v>
      </c>
    </row>
    <row r="89" spans="2:7" ht="13.5">
      <c r="B89" s="27" t="s">
        <v>94</v>
      </c>
      <c r="C89" s="24">
        <v>45.93199207349453</v>
      </c>
      <c r="D89" s="24">
        <v>88.43781283581094</v>
      </c>
      <c r="E89" s="24">
        <v>-0.2807398151286823</v>
      </c>
      <c r="F89" s="60">
        <v>-1.4645</v>
      </c>
      <c r="G89" s="60">
        <v>-1.402</v>
      </c>
    </row>
    <row r="90" spans="2:7" ht="13.5">
      <c r="B90" s="27" t="s">
        <v>95</v>
      </c>
      <c r="C90" s="24">
        <v>46.023076718588634</v>
      </c>
      <c r="D90" s="24">
        <v>88.42996866732086</v>
      </c>
      <c r="E90" s="24">
        <v>-0.877900231176665</v>
      </c>
      <c r="F90" s="60">
        <v>-1.4604</v>
      </c>
      <c r="G90" s="60">
        <v>-1.3979</v>
      </c>
    </row>
    <row r="91" spans="2:7" ht="13.5">
      <c r="B91" s="27" t="s">
        <v>96</v>
      </c>
      <c r="C91" s="24">
        <v>46.26058748611995</v>
      </c>
      <c r="D91" s="24">
        <v>88.55356954664425</v>
      </c>
      <c r="E91" s="24">
        <v>-1.401554447090891</v>
      </c>
      <c r="F91" s="60">
        <v>-1.4559</v>
      </c>
      <c r="G91" s="60">
        <v>-1.3934</v>
      </c>
    </row>
    <row r="92" spans="2:7" ht="13.5">
      <c r="B92" s="27" t="s">
        <v>97</v>
      </c>
      <c r="C92" s="24">
        <v>46.46684238179121</v>
      </c>
      <c r="D92" s="24">
        <v>88.43971544386008</v>
      </c>
      <c r="E92" s="24">
        <v>-1.9634125487425615</v>
      </c>
      <c r="F92" s="60">
        <v>-1.4515</v>
      </c>
      <c r="G92" s="60">
        <v>-1.389</v>
      </c>
    </row>
    <row r="93" spans="2:7" ht="13.5">
      <c r="B93" s="27" t="s">
        <v>98</v>
      </c>
      <c r="C93" s="24">
        <v>46.67589124993216</v>
      </c>
      <c r="D93" s="24">
        <v>88.20250406233555</v>
      </c>
      <c r="E93" s="24">
        <v>-2.4740205102825934</v>
      </c>
      <c r="F93" s="60">
        <v>-1.4483</v>
      </c>
      <c r="G93" s="60">
        <v>-1.3858</v>
      </c>
    </row>
    <row r="94" spans="2:7" ht="13.5">
      <c r="B94" s="27" t="s">
        <v>99</v>
      </c>
      <c r="C94" s="24">
        <v>46.97417840653519</v>
      </c>
      <c r="D94" s="24">
        <v>87.97865688047017</v>
      </c>
      <c r="E94" s="24">
        <v>-2.948273884538518</v>
      </c>
      <c r="F94" s="60">
        <v>-1.4465</v>
      </c>
      <c r="G94" s="60">
        <v>-1.384</v>
      </c>
    </row>
    <row r="95" spans="2:7" ht="13.5">
      <c r="B95" s="27" t="s">
        <v>100</v>
      </c>
      <c r="C95" s="24">
        <v>47.34582826664883</v>
      </c>
      <c r="D95" s="24">
        <v>87.75115716062918</v>
      </c>
      <c r="E95" s="24">
        <v>-3.3725160143498742</v>
      </c>
      <c r="F95" s="60">
        <v>-1.4453</v>
      </c>
      <c r="G95" s="60">
        <v>-1.3828</v>
      </c>
    </row>
    <row r="96" spans="2:7" ht="13.5">
      <c r="B96" s="27" t="s">
        <v>101</v>
      </c>
      <c r="C96" s="24">
        <v>47.75293598212584</v>
      </c>
      <c r="D96" s="24">
        <v>87.48816269636683</v>
      </c>
      <c r="E96" s="24">
        <v>-3.729846945555689</v>
      </c>
      <c r="F96" s="60">
        <v>-1.4442</v>
      </c>
      <c r="G96" s="60">
        <v>-1.3817</v>
      </c>
    </row>
    <row r="97" spans="2:7" ht="13.5">
      <c r="B97" s="27" t="s">
        <v>102</v>
      </c>
      <c r="C97" s="24">
        <v>48.18993683982415</v>
      </c>
      <c r="D97" s="24">
        <v>87.19348176039331</v>
      </c>
      <c r="E97" s="24">
        <v>-4.020106358192819</v>
      </c>
      <c r="F97" s="60">
        <v>-1.4458</v>
      </c>
      <c r="G97" s="60">
        <v>-1.3833</v>
      </c>
    </row>
    <row r="98" spans="2:7" ht="13.5">
      <c r="B98" s="27" t="s">
        <v>103</v>
      </c>
      <c r="C98" s="24">
        <v>48.664147860024194</v>
      </c>
      <c r="D98" s="24">
        <v>86.8891710613598</v>
      </c>
      <c r="E98" s="24">
        <v>-4.23678820002142</v>
      </c>
      <c r="F98" s="60">
        <v>-1.4468</v>
      </c>
      <c r="G98" s="60">
        <v>-1.3843</v>
      </c>
    </row>
    <row r="99" spans="2:7" ht="13.5">
      <c r="B99" s="27" t="s">
        <v>104</v>
      </c>
      <c r="C99" s="24">
        <v>48.57055833033202</v>
      </c>
      <c r="D99" s="24">
        <v>86.38586853944985</v>
      </c>
      <c r="E99" s="24">
        <v>-4.275001641414277</v>
      </c>
      <c r="F99" s="60">
        <v>-1.4367</v>
      </c>
      <c r="G99" s="60">
        <v>-1.3742</v>
      </c>
    </row>
    <row r="100" spans="2:7" ht="13.5">
      <c r="B100" s="27" t="s">
        <v>105</v>
      </c>
      <c r="C100" s="24">
        <v>48.0501272939617</v>
      </c>
      <c r="D100" s="24">
        <v>86.25688886474076</v>
      </c>
      <c r="E100" s="24">
        <v>-4.156099454096583</v>
      </c>
      <c r="F100" s="60">
        <v>-1.4389</v>
      </c>
      <c r="G100" s="60">
        <v>-1.3764</v>
      </c>
    </row>
    <row r="101" spans="2:7" ht="13.5">
      <c r="B101" s="27" t="s">
        <v>106</v>
      </c>
      <c r="C101" s="24">
        <v>47.58140376252205</v>
      </c>
      <c r="D101" s="24">
        <v>86.55239183730892</v>
      </c>
      <c r="E101" s="24">
        <v>-3.9064195540872393</v>
      </c>
      <c r="F101" s="60">
        <v>-1.4357</v>
      </c>
      <c r="G101" s="60">
        <v>-1.3732</v>
      </c>
    </row>
    <row r="102" spans="2:7" ht="13.5">
      <c r="B102" s="27" t="s">
        <v>107</v>
      </c>
      <c r="C102" s="24">
        <v>47.12087167558236</v>
      </c>
      <c r="D102" s="24">
        <v>86.78903891950495</v>
      </c>
      <c r="E102" s="24">
        <v>-3.5851392586388733</v>
      </c>
      <c r="F102" s="60">
        <v>-1.4359</v>
      </c>
      <c r="G102" s="60">
        <v>-1.3734</v>
      </c>
    </row>
    <row r="103" spans="2:7" ht="13.5">
      <c r="B103" s="27" t="s">
        <v>108</v>
      </c>
      <c r="C103" s="24">
        <v>46.73692193576556</v>
      </c>
      <c r="D103" s="24">
        <v>87.04954166752086</v>
      </c>
      <c r="E103" s="24">
        <v>-3.201786871279604</v>
      </c>
      <c r="F103" s="60">
        <v>-1.4366</v>
      </c>
      <c r="G103" s="60">
        <v>-1.3741</v>
      </c>
    </row>
    <row r="104" spans="2:7" ht="13.5">
      <c r="B104" s="27" t="s">
        <v>109</v>
      </c>
      <c r="C104" s="24">
        <v>46.50298764561663</v>
      </c>
      <c r="D104" s="24">
        <v>87.41974985889351</v>
      </c>
      <c r="E104" s="24">
        <v>-2.7776459947690153</v>
      </c>
      <c r="F104" s="60">
        <v>-1.4342</v>
      </c>
      <c r="G104" s="60">
        <v>-1.3717</v>
      </c>
    </row>
    <row r="105" spans="2:7" ht="13.5">
      <c r="B105" s="27" t="s">
        <v>110</v>
      </c>
      <c r="C105" s="24">
        <v>46.867967565367806</v>
      </c>
      <c r="D105" s="24">
        <v>87.22220760247032</v>
      </c>
      <c r="E105" s="24">
        <v>-3.2236748796704475</v>
      </c>
      <c r="F105" s="60">
        <v>-1.4338</v>
      </c>
      <c r="G105" s="60">
        <v>-1.3713</v>
      </c>
    </row>
    <row r="106" spans="2:7" ht="13.5">
      <c r="B106" s="27" t="s">
        <v>111</v>
      </c>
      <c r="C106" s="24">
        <v>47.275602514384815</v>
      </c>
      <c r="D106" s="24">
        <v>86.9792244232604</v>
      </c>
      <c r="E106" s="24">
        <v>-3.6087679317253496</v>
      </c>
      <c r="F106" s="60">
        <v>-1.4325</v>
      </c>
      <c r="G106" s="60">
        <v>-1.37</v>
      </c>
    </row>
    <row r="107" spans="2:7" ht="13.5">
      <c r="B107" s="27" t="s">
        <v>112</v>
      </c>
      <c r="C107" s="24">
        <v>47.715748479894685</v>
      </c>
      <c r="D107" s="24">
        <v>86.70727796333209</v>
      </c>
      <c r="E107" s="24">
        <v>-3.9244962913399317</v>
      </c>
      <c r="F107" s="60">
        <v>-1.4337</v>
      </c>
      <c r="G107" s="60">
        <v>-1.3712</v>
      </c>
    </row>
    <row r="108" spans="2:7" ht="13.5">
      <c r="B108" s="27" t="s">
        <v>113</v>
      </c>
      <c r="C108" s="24">
        <v>48.1509682471376</v>
      </c>
      <c r="D108" s="24">
        <v>86.37051491255016</v>
      </c>
      <c r="E108" s="24">
        <v>-4.164570526558019</v>
      </c>
      <c r="F108" s="60">
        <v>-1.4365</v>
      </c>
      <c r="G108" s="60">
        <v>-1.374</v>
      </c>
    </row>
    <row r="109" spans="2:7" ht="13.5">
      <c r="B109" s="27" t="s">
        <v>114</v>
      </c>
      <c r="C109" s="24">
        <v>48.64549221251624</v>
      </c>
      <c r="D109" s="24">
        <v>86.06268648154675</v>
      </c>
      <c r="E109" s="24">
        <v>-4.330820285914472</v>
      </c>
      <c r="F109" s="60">
        <v>-1.439</v>
      </c>
      <c r="G109" s="60">
        <v>-1.3765</v>
      </c>
    </row>
    <row r="110" spans="2:7" ht="13.5">
      <c r="B110" s="27" t="s">
        <v>115</v>
      </c>
      <c r="C110" s="24">
        <v>49.16398818350152</v>
      </c>
      <c r="D110" s="24">
        <v>85.75950877079887</v>
      </c>
      <c r="E110" s="24">
        <v>-4.417960173499633</v>
      </c>
      <c r="F110" s="60">
        <v>-1.4433</v>
      </c>
      <c r="G110" s="60">
        <v>-1.3808</v>
      </c>
    </row>
    <row r="111" spans="2:7" ht="13.5">
      <c r="B111" s="27" t="s">
        <v>116</v>
      </c>
      <c r="C111" s="24">
        <v>49.670962893659954</v>
      </c>
      <c r="D111" s="24">
        <v>85.42725923721079</v>
      </c>
      <c r="E111" s="24">
        <v>-4.424105775434863</v>
      </c>
      <c r="F111" s="60">
        <v>-1.4494</v>
      </c>
      <c r="G111" s="60">
        <v>-1.3869</v>
      </c>
    </row>
    <row r="112" spans="2:7" ht="13.5">
      <c r="B112" s="27" t="s">
        <v>117</v>
      </c>
      <c r="C112" s="24">
        <v>50.19410568115239</v>
      </c>
      <c r="D112" s="24">
        <v>85.13505550666572</v>
      </c>
      <c r="E112" s="24">
        <v>-4.346595790139491</v>
      </c>
      <c r="F112" s="60">
        <v>-1.4542</v>
      </c>
      <c r="G112" s="60">
        <v>-1.3917</v>
      </c>
    </row>
    <row r="113" spans="2:7" ht="13.5">
      <c r="B113" s="27" t="s">
        <v>118</v>
      </c>
      <c r="C113" s="24">
        <v>50.73905102988077</v>
      </c>
      <c r="D113" s="24">
        <v>84.92141458064748</v>
      </c>
      <c r="E113" s="24">
        <v>-4.19028084670949</v>
      </c>
      <c r="F113" s="60">
        <v>-1.4592</v>
      </c>
      <c r="G113" s="60">
        <v>-1.3967</v>
      </c>
    </row>
    <row r="114" spans="2:7" ht="13.5">
      <c r="B114" s="27" t="s">
        <v>119</v>
      </c>
      <c r="C114" s="24">
        <v>51.263754635405014</v>
      </c>
      <c r="D114" s="24">
        <v>84.739199652995</v>
      </c>
      <c r="E114" s="24">
        <v>-3.9622718811895936</v>
      </c>
      <c r="F114" s="60">
        <v>-1.4653</v>
      </c>
      <c r="G114" s="60">
        <v>-1.4028</v>
      </c>
    </row>
    <row r="115" spans="2:7" ht="13.5">
      <c r="B115" s="27" t="s">
        <v>120</v>
      </c>
      <c r="C115" s="24">
        <v>51.680845333220915</v>
      </c>
      <c r="D115" s="24">
        <v>84.42323014790756</v>
      </c>
      <c r="E115" s="24">
        <v>-3.6583855338850646</v>
      </c>
      <c r="F115" s="60">
        <v>-1.4717</v>
      </c>
      <c r="G115" s="60">
        <v>-1.4092</v>
      </c>
    </row>
    <row r="116" spans="2:7" ht="13.5">
      <c r="B116" s="27" t="s">
        <v>121</v>
      </c>
      <c r="C116" s="24">
        <v>52.087906353638225</v>
      </c>
      <c r="D116" s="24">
        <v>84.17531084398712</v>
      </c>
      <c r="E116" s="24">
        <v>-3.2866403673502025</v>
      </c>
      <c r="F116" s="60">
        <v>-1.4797</v>
      </c>
      <c r="G116" s="60">
        <v>-1.4172</v>
      </c>
    </row>
    <row r="117" spans="2:7" ht="13.5">
      <c r="B117" s="27" t="s">
        <v>122</v>
      </c>
      <c r="C117" s="24">
        <v>52.42838488390338</v>
      </c>
      <c r="D117" s="24">
        <v>83.92806980074303</v>
      </c>
      <c r="E117" s="24">
        <v>-2.8583018956499253</v>
      </c>
      <c r="F117" s="60">
        <v>-1.4877</v>
      </c>
      <c r="G117" s="60">
        <v>-1.4252</v>
      </c>
    </row>
    <row r="118" spans="2:7" ht="13.5">
      <c r="B118" s="27" t="s">
        <v>123</v>
      </c>
      <c r="C118" s="24">
        <v>52.77051346506155</v>
      </c>
      <c r="D118" s="24">
        <v>83.7968137486358</v>
      </c>
      <c r="E118" s="24">
        <v>-2.3654131165358105</v>
      </c>
      <c r="F118" s="60">
        <v>-1.4929</v>
      </c>
      <c r="G118" s="60">
        <v>-1.4304</v>
      </c>
    </row>
    <row r="119" spans="2:7" ht="13.5">
      <c r="B119" s="27" t="s">
        <v>124</v>
      </c>
      <c r="C119" s="24">
        <v>53.03985066921855</v>
      </c>
      <c r="D119" s="24">
        <v>83.68558095219684</v>
      </c>
      <c r="E119" s="24">
        <v>-1.8386317066880307</v>
      </c>
      <c r="F119" s="60">
        <v>-1.5002</v>
      </c>
      <c r="G119" s="60">
        <v>-1.4377</v>
      </c>
    </row>
    <row r="120" spans="2:7" ht="13.5">
      <c r="B120" s="27" t="s">
        <v>125</v>
      </c>
      <c r="C120" s="24">
        <v>53.25279300219587</v>
      </c>
      <c r="D120" s="24">
        <v>83.62485189209522</v>
      </c>
      <c r="E120" s="24">
        <v>-1.2762549796540075</v>
      </c>
      <c r="F120" s="60">
        <v>-1.506</v>
      </c>
      <c r="G120" s="60">
        <v>-1.4435</v>
      </c>
    </row>
    <row r="121" spans="2:7" ht="13.5">
      <c r="B121" s="27" t="s">
        <v>126</v>
      </c>
      <c r="C121" s="24">
        <v>53.41214172624423</v>
      </c>
      <c r="D121" s="24">
        <v>83.63254556508497</v>
      </c>
      <c r="E121" s="24">
        <v>-0.699080721189333</v>
      </c>
      <c r="F121" s="60">
        <v>-1.5097</v>
      </c>
      <c r="G121" s="60">
        <v>-1.4472</v>
      </c>
    </row>
    <row r="122" spans="2:7" ht="13.5">
      <c r="B122" s="27" t="s">
        <v>127</v>
      </c>
      <c r="C122" s="24">
        <v>53.46487871840756</v>
      </c>
      <c r="D122" s="24">
        <v>83.6023676823735</v>
      </c>
      <c r="E122" s="24">
        <v>-0.09845167531359608</v>
      </c>
      <c r="F122" s="60">
        <v>-1.5168</v>
      </c>
      <c r="G122" s="60">
        <v>-1.4543</v>
      </c>
    </row>
    <row r="123" spans="2:7" ht="13.5">
      <c r="B123" s="27" t="s">
        <v>128</v>
      </c>
      <c r="C123" s="24">
        <v>53.45527499482109</v>
      </c>
      <c r="D123" s="24">
        <v>83.62860086832785</v>
      </c>
      <c r="E123" s="24">
        <v>0.5010056811849256</v>
      </c>
      <c r="F123" s="60">
        <v>-1.5223</v>
      </c>
      <c r="G123" s="60">
        <v>-1.4598</v>
      </c>
    </row>
    <row r="124" spans="2:7" ht="13.5">
      <c r="B124" s="27" t="s">
        <v>129</v>
      </c>
      <c r="C124" s="24">
        <v>53.67621374415553</v>
      </c>
      <c r="D124" s="24">
        <v>84.03890686494667</v>
      </c>
      <c r="E124" s="24">
        <v>0.7194968033496549</v>
      </c>
      <c r="F124" s="60">
        <v>-1.5381</v>
      </c>
      <c r="G124" s="60">
        <v>-1.4756</v>
      </c>
    </row>
    <row r="125" spans="2:7" ht="13.5">
      <c r="B125" s="27" t="s">
        <v>130</v>
      </c>
      <c r="C125" s="24">
        <v>53.75123518201925</v>
      </c>
      <c r="D125" s="24">
        <v>84.06873037623572</v>
      </c>
      <c r="E125" s="24">
        <v>0.12402844407019503</v>
      </c>
      <c r="F125" s="60">
        <v>-1.5323</v>
      </c>
      <c r="G125" s="60">
        <v>-1.4698</v>
      </c>
    </row>
    <row r="126" spans="2:7" ht="13.5">
      <c r="B126" s="27" t="s">
        <v>131</v>
      </c>
      <c r="C126" s="24">
        <v>53.72200636642199</v>
      </c>
      <c r="D126" s="24">
        <v>84.07993381066748</v>
      </c>
      <c r="E126" s="24">
        <v>-0.48476727139670467</v>
      </c>
      <c r="F126" s="60">
        <v>-1.5258</v>
      </c>
      <c r="G126" s="60">
        <v>-1.4633</v>
      </c>
    </row>
    <row r="127" spans="2:7" ht="13.5">
      <c r="B127" s="27" t="s">
        <v>132</v>
      </c>
      <c r="C127" s="24">
        <v>53.57515161750015</v>
      </c>
      <c r="D127" s="24">
        <v>84.04440477833035</v>
      </c>
      <c r="E127" s="24">
        <v>-1.067805925834207</v>
      </c>
      <c r="F127" s="60">
        <v>-1.5187</v>
      </c>
      <c r="G127" s="60">
        <v>-1.4562</v>
      </c>
    </row>
    <row r="128" spans="2:7" ht="13.5">
      <c r="B128" s="27" t="s">
        <v>133</v>
      </c>
      <c r="C128" s="24">
        <v>53.433669505933</v>
      </c>
      <c r="D128" s="24">
        <v>84.1754277928633</v>
      </c>
      <c r="E128" s="24">
        <v>-1.641008385379803</v>
      </c>
      <c r="F128" s="60">
        <v>-1.5123</v>
      </c>
      <c r="G128" s="60">
        <v>-1.4498</v>
      </c>
    </row>
    <row r="129" spans="2:7" ht="13.5">
      <c r="B129" s="27" t="s">
        <v>134</v>
      </c>
      <c r="C129" s="24">
        <v>53.18489230827739</v>
      </c>
      <c r="D129" s="24">
        <v>84.3687553491689</v>
      </c>
      <c r="E129" s="24">
        <v>-2.2650169120570514</v>
      </c>
      <c r="F129" s="60">
        <v>-1.5035</v>
      </c>
      <c r="G129" s="60">
        <v>-1.441</v>
      </c>
    </row>
    <row r="130" spans="2:7" ht="13.5">
      <c r="B130" s="27" t="s">
        <v>135</v>
      </c>
      <c r="C130" s="24">
        <v>52.8983578226972</v>
      </c>
      <c r="D130" s="24">
        <v>84.57437125325058</v>
      </c>
      <c r="E130" s="24">
        <v>-2.76716034383592</v>
      </c>
      <c r="F130" s="60">
        <v>-1.4957</v>
      </c>
      <c r="G130" s="60">
        <v>-1.4332</v>
      </c>
    </row>
    <row r="131" spans="2:7" ht="13.5">
      <c r="B131" s="27" t="s">
        <v>136</v>
      </c>
      <c r="C131" s="24">
        <v>52.54509711935182</v>
      </c>
      <c r="D131" s="24">
        <v>84.79105187003591</v>
      </c>
      <c r="E131" s="24">
        <v>-3.215170937413064</v>
      </c>
      <c r="F131" s="60">
        <v>-1.4881</v>
      </c>
      <c r="G131" s="60">
        <v>-1.4256</v>
      </c>
    </row>
    <row r="132" spans="2:7" ht="13.5">
      <c r="B132" s="27" t="s">
        <v>137</v>
      </c>
      <c r="C132" s="24">
        <v>52.113610753409006</v>
      </c>
      <c r="D132" s="24">
        <v>84.97162091348717</v>
      </c>
      <c r="E132" s="24">
        <v>-3.598009746916169</v>
      </c>
      <c r="F132" s="60">
        <v>-1.4811</v>
      </c>
      <c r="G132" s="60">
        <v>-1.4186</v>
      </c>
    </row>
    <row r="133" spans="2:7" ht="13.5">
      <c r="B133" s="27" t="s">
        <v>138</v>
      </c>
      <c r="C133" s="24">
        <v>51.66002298322367</v>
      </c>
      <c r="D133" s="24">
        <v>85.217063036112</v>
      </c>
      <c r="E133" s="24">
        <v>-3.917754416100938</v>
      </c>
      <c r="F133" s="60">
        <v>-1.4745</v>
      </c>
      <c r="G133" s="60">
        <v>-1.412</v>
      </c>
    </row>
    <row r="134" spans="2:7" ht="13.5">
      <c r="B134" s="27" t="s">
        <v>139</v>
      </c>
      <c r="C134" s="24">
        <v>51.19058497288416</v>
      </c>
      <c r="D134" s="24">
        <v>85.5118751665555</v>
      </c>
      <c r="E134" s="24">
        <v>-4.164313351033288</v>
      </c>
      <c r="F134" s="60">
        <v>-1.4677</v>
      </c>
      <c r="G134" s="60">
        <v>-1.4052</v>
      </c>
    </row>
    <row r="135" spans="2:7" ht="13.5">
      <c r="B135" s="27" t="s">
        <v>140</v>
      </c>
      <c r="C135" s="24">
        <v>50.69769246312812</v>
      </c>
      <c r="D135" s="24">
        <v>85.82631838844462</v>
      </c>
      <c r="E135" s="24">
        <v>-4.334496633961747</v>
      </c>
      <c r="F135" s="60">
        <v>-1.4616</v>
      </c>
      <c r="G135" s="60">
        <v>-1.3991</v>
      </c>
    </row>
    <row r="136" spans="2:7" ht="13.5">
      <c r="B136" s="27" t="s">
        <v>141</v>
      </c>
      <c r="C136" s="24">
        <v>50.14426979408899</v>
      </c>
      <c r="D136" s="24">
        <v>86.04132278381844</v>
      </c>
      <c r="E136" s="24">
        <v>-4.423045076783623</v>
      </c>
      <c r="F136" s="60">
        <v>-1.4566</v>
      </c>
      <c r="G136" s="60">
        <v>-1.3941</v>
      </c>
    </row>
    <row r="137" spans="2:7" ht="13.5">
      <c r="B137" s="27" t="s">
        <v>142</v>
      </c>
      <c r="C137" s="24">
        <v>49.582438897079456</v>
      </c>
      <c r="D137" s="24">
        <v>86.28047248597423</v>
      </c>
      <c r="E137" s="24">
        <v>-4.433050424308432</v>
      </c>
      <c r="F137" s="60">
        <v>-1.4526</v>
      </c>
      <c r="G137" s="60">
        <v>-1.3901</v>
      </c>
    </row>
    <row r="138" spans="2:7" ht="13.5">
      <c r="B138" s="27" t="s">
        <v>143</v>
      </c>
      <c r="C138" s="24">
        <v>49.04693099094676</v>
      </c>
      <c r="D138" s="24">
        <v>86.55510413408874</v>
      </c>
      <c r="E138" s="24">
        <v>-4.360833495190535</v>
      </c>
      <c r="F138" s="60">
        <v>-1.4489</v>
      </c>
      <c r="G138" s="60">
        <v>-1.3864</v>
      </c>
    </row>
    <row r="139" spans="2:7" ht="13.5">
      <c r="B139" s="27" t="s">
        <v>144</v>
      </c>
      <c r="C139" s="24">
        <v>48.5324123625735</v>
      </c>
      <c r="D139" s="24">
        <v>86.84476169044574</v>
      </c>
      <c r="E139" s="24">
        <v>-4.206820405206772</v>
      </c>
      <c r="F139" s="60">
        <v>-1.4462</v>
      </c>
      <c r="G139" s="60">
        <v>-1.3837</v>
      </c>
    </row>
    <row r="140" spans="2:7" ht="13.5">
      <c r="B140" s="27" t="s">
        <v>145</v>
      </c>
      <c r="C140" s="24">
        <v>48.06539053366423</v>
      </c>
      <c r="D140" s="24">
        <v>87.14737593987532</v>
      </c>
      <c r="E140" s="24">
        <v>-3.97816447200381</v>
      </c>
      <c r="F140" s="60">
        <v>-1.4444</v>
      </c>
      <c r="G140" s="60">
        <v>-1.3819</v>
      </c>
    </row>
    <row r="141" spans="2:7" ht="13.5">
      <c r="B141" s="27" t="s">
        <v>146</v>
      </c>
      <c r="C141" s="24">
        <v>47.65342804887256</v>
      </c>
      <c r="D141" s="24">
        <v>87.46878611928423</v>
      </c>
      <c r="E141" s="24">
        <v>-3.6778584649876978</v>
      </c>
      <c r="F141" s="60">
        <v>-1.4427</v>
      </c>
      <c r="G141" s="60">
        <v>-1.3802</v>
      </c>
    </row>
    <row r="142" spans="2:7" ht="13.5">
      <c r="B142" s="27" t="s">
        <v>147</v>
      </c>
      <c r="C142" s="24">
        <v>47.264016742349554</v>
      </c>
      <c r="D142" s="24">
        <v>87.74969633988977</v>
      </c>
      <c r="E142" s="24">
        <v>-3.3095090336773523</v>
      </c>
      <c r="F142" s="60">
        <v>-1.4438</v>
      </c>
      <c r="G142" s="60">
        <v>-1.3813</v>
      </c>
    </row>
    <row r="143" spans="2:7" ht="13.5">
      <c r="B143" s="27" t="s">
        <v>148</v>
      </c>
      <c r="C143" s="24">
        <v>46.92600193985595</v>
      </c>
      <c r="D143" s="24">
        <v>88.00477161826728</v>
      </c>
      <c r="E143" s="24">
        <v>-2.8831342794100405</v>
      </c>
      <c r="F143" s="60">
        <v>-1.4449</v>
      </c>
      <c r="G143" s="60">
        <v>-1.3824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43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38937.57910879629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/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/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97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0.75</v>
      </c>
      <c r="D7" s="73"/>
      <c r="E7" s="71" t="s">
        <v>19</v>
      </c>
      <c r="F7" s="71"/>
      <c r="G7" s="35">
        <v>-1.4898515463917532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0.0625</v>
      </c>
      <c r="D8" s="73"/>
      <c r="E8" s="2"/>
      <c r="F8" s="14" t="s">
        <v>12</v>
      </c>
      <c r="G8" s="35">
        <v>-1.4324849689049355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-0.0625</v>
      </c>
      <c r="D9" s="73"/>
      <c r="E9" s="2"/>
      <c r="F9" s="14" t="s">
        <v>13</v>
      </c>
      <c r="G9" s="35">
        <v>-1.5552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0.12271503109506443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0.04051928582320116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46.886798342282695</v>
      </c>
      <c r="D47" s="24">
        <v>87.16320589362157</v>
      </c>
      <c r="E47" s="24">
        <v>-0.22584023243876467</v>
      </c>
      <c r="F47" s="60">
        <v>-1.4529</v>
      </c>
      <c r="G47" s="39">
        <v>-1.3904</v>
      </c>
    </row>
    <row r="48" spans="2:7" ht="13.5">
      <c r="B48" s="27" t="s">
        <v>53</v>
      </c>
      <c r="C48" s="24">
        <v>46.906399111641</v>
      </c>
      <c r="D48" s="24">
        <v>87.20350617776802</v>
      </c>
      <c r="E48" s="24">
        <v>0.17913698903381467</v>
      </c>
      <c r="F48" s="60">
        <v>-1.4589</v>
      </c>
      <c r="G48" s="39">
        <v>-1.3964</v>
      </c>
    </row>
    <row r="49" spans="2:7" ht="13.5">
      <c r="B49" s="27" t="s">
        <v>54</v>
      </c>
      <c r="C49" s="24">
        <v>46.96925905427121</v>
      </c>
      <c r="D49" s="24">
        <v>87.20850155720022</v>
      </c>
      <c r="E49" s="24">
        <v>0.5821664999336696</v>
      </c>
      <c r="F49" s="60">
        <v>-1.4648</v>
      </c>
      <c r="G49" s="39">
        <v>-1.4023</v>
      </c>
    </row>
    <row r="50" spans="2:7" ht="13.5">
      <c r="B50" s="27" t="s">
        <v>55</v>
      </c>
      <c r="C50" s="24">
        <v>47.03790998601114</v>
      </c>
      <c r="D50" s="24">
        <v>87.11535108442743</v>
      </c>
      <c r="E50" s="24">
        <v>0.973915171894863</v>
      </c>
      <c r="F50" s="60">
        <v>-1.4743</v>
      </c>
      <c r="G50" s="39">
        <v>-1.4118</v>
      </c>
    </row>
    <row r="51" spans="2:7" ht="13.5">
      <c r="B51" s="27" t="s">
        <v>56</v>
      </c>
      <c r="C51" s="24">
        <v>47.16637524900998</v>
      </c>
      <c r="D51" s="24">
        <v>87.02119682640779</v>
      </c>
      <c r="E51" s="24">
        <v>1.3479437295118073</v>
      </c>
      <c r="F51" s="60">
        <v>-1.4822</v>
      </c>
      <c r="G51" s="39">
        <v>-1.4197</v>
      </c>
    </row>
    <row r="52" spans="2:7" ht="13.5">
      <c r="B52" s="27" t="s">
        <v>57</v>
      </c>
      <c r="C52" s="24">
        <v>47.329088746785175</v>
      </c>
      <c r="D52" s="24">
        <v>86.89353167201851</v>
      </c>
      <c r="E52" s="24">
        <v>1.692820545442914</v>
      </c>
      <c r="F52" s="60">
        <v>-1.4905</v>
      </c>
      <c r="G52" s="39">
        <v>-1.428</v>
      </c>
    </row>
    <row r="53" spans="2:7" ht="13.5">
      <c r="B53" s="27" t="s">
        <v>58</v>
      </c>
      <c r="C53" s="24">
        <v>47.554312736970864</v>
      </c>
      <c r="D53" s="24">
        <v>86.73747988857568</v>
      </c>
      <c r="E53" s="24">
        <v>2.0331804223913172</v>
      </c>
      <c r="F53" s="60">
        <v>-1.5001</v>
      </c>
      <c r="G53" s="39">
        <v>-1.4376</v>
      </c>
    </row>
    <row r="54" spans="2:7" ht="13.5">
      <c r="B54" s="27" t="s">
        <v>59</v>
      </c>
      <c r="C54" s="24">
        <v>47.800644794310486</v>
      </c>
      <c r="D54" s="24">
        <v>86.58236833723292</v>
      </c>
      <c r="E54" s="24">
        <v>2.306657051092647</v>
      </c>
      <c r="F54" s="60">
        <v>-1.5071</v>
      </c>
      <c r="G54" s="39">
        <v>-1.4446</v>
      </c>
    </row>
    <row r="55" spans="2:7" ht="13.5">
      <c r="B55" s="27" t="s">
        <v>60</v>
      </c>
      <c r="C55" s="24">
        <v>47.98368425647736</v>
      </c>
      <c r="D55" s="24">
        <v>86.28541377618437</v>
      </c>
      <c r="E55" s="24">
        <v>2.5277835993631568</v>
      </c>
      <c r="F55" s="60">
        <v>-1.5164</v>
      </c>
      <c r="G55" s="39">
        <v>-1.4539</v>
      </c>
    </row>
    <row r="56" spans="2:7" ht="13.5">
      <c r="B56" s="27" t="s">
        <v>61</v>
      </c>
      <c r="C56" s="24">
        <v>48.306926595488946</v>
      </c>
      <c r="D56" s="24">
        <v>86.1453768959481</v>
      </c>
      <c r="E56" s="24">
        <v>2.7163227032075516</v>
      </c>
      <c r="F56" s="60">
        <v>-1.523</v>
      </c>
      <c r="G56" s="39">
        <v>-1.4605</v>
      </c>
    </row>
    <row r="57" spans="2:7" ht="13.5">
      <c r="B57" s="27" t="s">
        <v>62</v>
      </c>
      <c r="C57" s="24">
        <v>48.69009559544412</v>
      </c>
      <c r="D57" s="24">
        <v>86.08058859896816</v>
      </c>
      <c r="E57" s="24">
        <v>2.8543528138326124</v>
      </c>
      <c r="F57" s="60">
        <v>-1.5259</v>
      </c>
      <c r="G57" s="39">
        <v>-1.4634</v>
      </c>
    </row>
    <row r="58" spans="2:7" ht="13.5">
      <c r="B58" s="27" t="s">
        <v>63</v>
      </c>
      <c r="C58" s="24">
        <v>49.05555948481474</v>
      </c>
      <c r="D58" s="24">
        <v>85.90772105105486</v>
      </c>
      <c r="E58" s="24">
        <v>2.9476851397808583</v>
      </c>
      <c r="F58" s="60">
        <v>-1.5306</v>
      </c>
      <c r="G58" s="39">
        <v>-1.4681</v>
      </c>
    </row>
    <row r="59" spans="2:7" ht="13.5">
      <c r="B59" s="27" t="s">
        <v>64</v>
      </c>
      <c r="C59" s="24">
        <v>49.390406516271845</v>
      </c>
      <c r="D59" s="24">
        <v>85.69381205584044</v>
      </c>
      <c r="E59" s="24">
        <v>2.984092274325864</v>
      </c>
      <c r="F59" s="60">
        <v>-1.5354</v>
      </c>
      <c r="G59" s="39">
        <v>-1.4729</v>
      </c>
    </row>
    <row r="60" spans="2:7" ht="13.5">
      <c r="B60" s="27" t="s">
        <v>65</v>
      </c>
      <c r="C60" s="24">
        <v>49.75549315246385</v>
      </c>
      <c r="D60" s="24">
        <v>85.51610591334469</v>
      </c>
      <c r="E60" s="24">
        <v>2.966537816588818</v>
      </c>
      <c r="F60" s="60">
        <v>-1.5368</v>
      </c>
      <c r="G60" s="39">
        <v>-1.4743</v>
      </c>
    </row>
    <row r="61" spans="2:7" ht="13.5">
      <c r="B61" s="27" t="s">
        <v>66</v>
      </c>
      <c r="C61" s="24">
        <v>50.10612596964001</v>
      </c>
      <c r="D61" s="24">
        <v>85.32957064966467</v>
      </c>
      <c r="E61" s="24">
        <v>2.8947645908294533</v>
      </c>
      <c r="F61" s="60">
        <v>-1.5395</v>
      </c>
      <c r="G61" s="39">
        <v>-1.477</v>
      </c>
    </row>
    <row r="62" spans="2:7" ht="13.5">
      <c r="B62" s="27" t="s">
        <v>67</v>
      </c>
      <c r="C62" s="24">
        <v>50.453362087721956</v>
      </c>
      <c r="D62" s="24">
        <v>85.16800628928236</v>
      </c>
      <c r="E62" s="24">
        <v>2.770985761996111</v>
      </c>
      <c r="F62" s="60">
        <v>-1.5424</v>
      </c>
      <c r="G62" s="39">
        <v>-1.4799</v>
      </c>
    </row>
    <row r="63" spans="2:7" ht="13.5">
      <c r="B63" s="27" t="s">
        <v>68</v>
      </c>
      <c r="C63" s="24">
        <v>50.769350705026085</v>
      </c>
      <c r="D63" s="24">
        <v>85.00187968326192</v>
      </c>
      <c r="E63" s="24">
        <v>2.599861679700652</v>
      </c>
      <c r="F63" s="60">
        <v>-1.5421</v>
      </c>
      <c r="G63" s="39">
        <v>-1.4796</v>
      </c>
    </row>
    <row r="64" spans="2:7" ht="13.5">
      <c r="B64" s="27" t="s">
        <v>69</v>
      </c>
      <c r="C64" s="24">
        <v>51.03230547593801</v>
      </c>
      <c r="D64" s="24">
        <v>84.79836566857647</v>
      </c>
      <c r="E64" s="24">
        <v>2.3841726905869374</v>
      </c>
      <c r="F64" s="60">
        <v>-1.5427</v>
      </c>
      <c r="G64" s="39">
        <v>-1.4802</v>
      </c>
    </row>
    <row r="65" spans="2:7" ht="13.5">
      <c r="B65" s="27" t="s">
        <v>70</v>
      </c>
      <c r="C65" s="24">
        <v>51.36758028276451</v>
      </c>
      <c r="D65" s="24">
        <v>84.82108487919632</v>
      </c>
      <c r="E65" s="24">
        <v>2.1457477960262863</v>
      </c>
      <c r="F65" s="60">
        <v>-1.5413</v>
      </c>
      <c r="G65" s="39">
        <v>-1.4788</v>
      </c>
    </row>
    <row r="66" spans="2:7" ht="13.5">
      <c r="B66" s="27" t="s">
        <v>71</v>
      </c>
      <c r="C66" s="24">
        <v>51.55124535950026</v>
      </c>
      <c r="D66" s="24">
        <v>84.6151176014488</v>
      </c>
      <c r="E66" s="24">
        <v>1.8568918061207624</v>
      </c>
      <c r="F66" s="60">
        <v>-1.5382</v>
      </c>
      <c r="G66" s="39">
        <v>-1.4757</v>
      </c>
    </row>
    <row r="67" spans="2:7" ht="13.5">
      <c r="B67" s="27" t="s">
        <v>72</v>
      </c>
      <c r="C67" s="24">
        <v>51.7288433696185</v>
      </c>
      <c r="D67" s="24">
        <v>84.47192048338498</v>
      </c>
      <c r="E67" s="24">
        <v>1.530898375571892</v>
      </c>
      <c r="F67" s="60">
        <v>-1.5364</v>
      </c>
      <c r="G67" s="39">
        <v>-1.4739</v>
      </c>
    </row>
    <row r="68" spans="2:7" ht="13.5">
      <c r="B68" s="27" t="s">
        <v>73</v>
      </c>
      <c r="C68" s="24">
        <v>52.00541471769474</v>
      </c>
      <c r="D68" s="24">
        <v>84.64973921507013</v>
      </c>
      <c r="E68" s="24">
        <v>1.2446242946148012</v>
      </c>
      <c r="F68" s="60">
        <v>-1.5469</v>
      </c>
      <c r="G68" s="39">
        <v>-1.4844</v>
      </c>
    </row>
    <row r="69" spans="2:7" ht="13.5">
      <c r="B69" s="27" t="s">
        <v>74</v>
      </c>
      <c r="C69" s="24">
        <v>52.10101677397101</v>
      </c>
      <c r="D69" s="24">
        <v>85.04384889766298</v>
      </c>
      <c r="E69" s="24">
        <v>1.468348053974756</v>
      </c>
      <c r="F69" s="60">
        <v>-1.5485</v>
      </c>
      <c r="G69" s="39">
        <v>-1.486</v>
      </c>
    </row>
    <row r="70" spans="2:7" ht="13.5">
      <c r="B70" s="27" t="s">
        <v>75</v>
      </c>
      <c r="C70" s="24">
        <v>51.92680647771256</v>
      </c>
      <c r="D70" s="24">
        <v>85.176571578628</v>
      </c>
      <c r="E70" s="24">
        <v>1.7994372835861456</v>
      </c>
      <c r="F70" s="60">
        <v>-1.5511</v>
      </c>
      <c r="G70" s="39">
        <v>-1.4886</v>
      </c>
    </row>
    <row r="71" spans="2:7" ht="13.5">
      <c r="B71" s="27" t="s">
        <v>76</v>
      </c>
      <c r="C71" s="24">
        <v>51.696002279308686</v>
      </c>
      <c r="D71" s="24">
        <v>85.29611813217508</v>
      </c>
      <c r="E71" s="24">
        <v>2.0993734834256674</v>
      </c>
      <c r="F71" s="60">
        <v>-1.5536</v>
      </c>
      <c r="G71" s="39">
        <v>-1.4911</v>
      </c>
    </row>
    <row r="72" spans="2:7" ht="13.5">
      <c r="B72" s="27" t="s">
        <v>77</v>
      </c>
      <c r="C72" s="24">
        <v>51.411318708582115</v>
      </c>
      <c r="D72" s="24">
        <v>85.3961225745723</v>
      </c>
      <c r="E72" s="24">
        <v>2.361771228945622</v>
      </c>
      <c r="F72" s="60">
        <v>-1.5552</v>
      </c>
      <c r="G72" s="39">
        <v>-1.4927</v>
      </c>
    </row>
    <row r="73" spans="2:7" ht="13.5">
      <c r="B73" s="27" t="s">
        <v>78</v>
      </c>
      <c r="C73" s="24">
        <v>51.10830620075122</v>
      </c>
      <c r="D73" s="24">
        <v>85.54107205999713</v>
      </c>
      <c r="E73" s="24">
        <v>2.586206294053323</v>
      </c>
      <c r="F73" s="60">
        <v>-1.5548</v>
      </c>
      <c r="G73" s="39">
        <v>-1.4923</v>
      </c>
    </row>
    <row r="74" spans="2:7" ht="13.5">
      <c r="B74" s="27" t="s">
        <v>79</v>
      </c>
      <c r="C74" s="24">
        <v>50.75787757554282</v>
      </c>
      <c r="D74" s="24">
        <v>85.63545605454966</v>
      </c>
      <c r="E74" s="24">
        <v>2.7587830773985784</v>
      </c>
      <c r="F74" s="60">
        <v>-1.5543</v>
      </c>
      <c r="G74" s="39">
        <v>-1.4918</v>
      </c>
    </row>
    <row r="75" spans="2:7" ht="13.5">
      <c r="B75" s="27" t="s">
        <v>80</v>
      </c>
      <c r="C75" s="24">
        <v>50.447362316108375</v>
      </c>
      <c r="D75" s="24">
        <v>85.8524055777694</v>
      </c>
      <c r="E75" s="24">
        <v>2.8859695080111663</v>
      </c>
      <c r="F75" s="60">
        <v>-1.5521</v>
      </c>
      <c r="G75" s="39">
        <v>-1.4896</v>
      </c>
    </row>
    <row r="76" spans="2:7" ht="13.5">
      <c r="B76" s="27" t="s">
        <v>81</v>
      </c>
      <c r="C76" s="24">
        <v>50.14095880266438</v>
      </c>
      <c r="D76" s="24">
        <v>86.0948696307121</v>
      </c>
      <c r="E76" s="24">
        <v>2.961234529815434</v>
      </c>
      <c r="F76" s="60">
        <v>-1.5491</v>
      </c>
      <c r="G76" s="39">
        <v>-1.4866</v>
      </c>
    </row>
    <row r="77" spans="2:7" ht="13.5">
      <c r="B77" s="27" t="s">
        <v>82</v>
      </c>
      <c r="C77" s="24">
        <v>49.79096098672307</v>
      </c>
      <c r="D77" s="24">
        <v>86.29668448949737</v>
      </c>
      <c r="E77" s="24">
        <v>2.984866457341447</v>
      </c>
      <c r="F77" s="60">
        <v>-1.5455</v>
      </c>
      <c r="G77" s="39">
        <v>-1.483</v>
      </c>
    </row>
    <row r="78" spans="2:7" ht="13.5">
      <c r="B78" s="27" t="s">
        <v>83</v>
      </c>
      <c r="C78" s="24">
        <v>49.42410593759899</v>
      </c>
      <c r="D78" s="24">
        <v>86.47348692820667</v>
      </c>
      <c r="E78" s="24">
        <v>2.953248642263577</v>
      </c>
      <c r="F78" s="60">
        <v>-1.5404</v>
      </c>
      <c r="G78" s="39">
        <v>-1.4779</v>
      </c>
    </row>
    <row r="79" spans="2:7" ht="13.5">
      <c r="B79" s="27" t="s">
        <v>84</v>
      </c>
      <c r="C79" s="24">
        <v>49.05691544850681</v>
      </c>
      <c r="D79" s="24">
        <v>86.61635638037998</v>
      </c>
      <c r="E79" s="24">
        <v>2.869116564951985</v>
      </c>
      <c r="F79" s="60">
        <v>-1.5355</v>
      </c>
      <c r="G79" s="39">
        <v>-1.473</v>
      </c>
    </row>
    <row r="80" spans="2:7" ht="13.5">
      <c r="B80" s="27" t="s">
        <v>85</v>
      </c>
      <c r="C80" s="24">
        <v>48.68815294120148</v>
      </c>
      <c r="D80" s="24">
        <v>86.76937776075046</v>
      </c>
      <c r="E80" s="24">
        <v>2.724520111501718</v>
      </c>
      <c r="F80" s="60">
        <v>-1.5296</v>
      </c>
      <c r="G80" s="39">
        <v>-1.4671</v>
      </c>
    </row>
    <row r="81" spans="2:7" ht="13.5">
      <c r="B81" s="27" t="s">
        <v>86</v>
      </c>
      <c r="C81" s="24">
        <v>48.41522971052625</v>
      </c>
      <c r="D81" s="24">
        <v>86.99625747410231</v>
      </c>
      <c r="E81" s="24">
        <v>2.5391898846508503</v>
      </c>
      <c r="F81" s="60">
        <v>-1.5225</v>
      </c>
      <c r="G81" s="39">
        <v>-1.46</v>
      </c>
    </row>
    <row r="82" spans="2:7" ht="13.5">
      <c r="B82" s="27" t="s">
        <v>87</v>
      </c>
      <c r="C82" s="24">
        <v>48.139560136744386</v>
      </c>
      <c r="D82" s="24">
        <v>87.17700408500725</v>
      </c>
      <c r="E82" s="24">
        <v>2.3035235410627957</v>
      </c>
      <c r="F82" s="60">
        <v>-1.5155</v>
      </c>
      <c r="G82" s="39">
        <v>-1.453</v>
      </c>
    </row>
    <row r="83" spans="2:7" ht="13.5">
      <c r="B83" s="27" t="s">
        <v>88</v>
      </c>
      <c r="C83" s="24">
        <v>47.88104024462933</v>
      </c>
      <c r="D83" s="24">
        <v>87.31029524768124</v>
      </c>
      <c r="E83" s="24">
        <v>2.0294620239914676</v>
      </c>
      <c r="F83" s="60">
        <v>-1.5078</v>
      </c>
      <c r="G83" s="39">
        <v>-1.4453</v>
      </c>
    </row>
    <row r="84" spans="2:7" ht="13.5">
      <c r="B84" s="27" t="s">
        <v>89</v>
      </c>
      <c r="C84" s="24">
        <v>47.653321481154215</v>
      </c>
      <c r="D84" s="24">
        <v>87.4214650869491</v>
      </c>
      <c r="E84" s="24">
        <v>1.7170030205745874</v>
      </c>
      <c r="F84" s="60">
        <v>-1.5009</v>
      </c>
      <c r="G84" s="39">
        <v>-1.4384</v>
      </c>
    </row>
    <row r="85" spans="2:7" ht="13.5">
      <c r="B85" s="27" t="s">
        <v>90</v>
      </c>
      <c r="C85" s="24">
        <v>47.436488648591926</v>
      </c>
      <c r="D85" s="24">
        <v>87.45886257050032</v>
      </c>
      <c r="E85" s="24">
        <v>1.377358018887678</v>
      </c>
      <c r="F85" s="60">
        <v>-1.4935</v>
      </c>
      <c r="G85" s="39">
        <v>-1.431</v>
      </c>
    </row>
    <row r="86" spans="2:7" ht="13.5">
      <c r="B86" s="27" t="s">
        <v>91</v>
      </c>
      <c r="C86" s="24">
        <v>47.31867461322118</v>
      </c>
      <c r="D86" s="24">
        <v>87.57595778642819</v>
      </c>
      <c r="E86" s="24">
        <v>1.0103658794357795</v>
      </c>
      <c r="F86" s="60">
        <v>-1.4864</v>
      </c>
      <c r="G86" s="39">
        <v>-1.4239</v>
      </c>
    </row>
    <row r="87" spans="2:7" ht="13.5">
      <c r="B87" s="27" t="s">
        <v>92</v>
      </c>
      <c r="C87" s="24">
        <v>47.230477763393154</v>
      </c>
      <c r="D87" s="24">
        <v>87.6462178222043</v>
      </c>
      <c r="E87" s="24">
        <v>0.61804678234442</v>
      </c>
      <c r="F87" s="60">
        <v>-1.479</v>
      </c>
      <c r="G87" s="39">
        <v>-1.4165</v>
      </c>
    </row>
    <row r="88" spans="2:7" ht="13.5">
      <c r="B88" s="27" t="s">
        <v>93</v>
      </c>
      <c r="C88" s="24">
        <v>47.20510917173228</v>
      </c>
      <c r="D88" s="24">
        <v>87.71563565302321</v>
      </c>
      <c r="E88" s="24">
        <v>0.21847338375175543</v>
      </c>
      <c r="F88" s="60">
        <v>-1.4713</v>
      </c>
      <c r="G88" s="39">
        <v>-1.4088</v>
      </c>
    </row>
    <row r="89" spans="2:7" ht="13.5">
      <c r="B89" s="27" t="s">
        <v>94</v>
      </c>
      <c r="C89" s="24">
        <v>47.19775936029972</v>
      </c>
      <c r="D89" s="24">
        <v>87.70702246045721</v>
      </c>
      <c r="E89" s="24">
        <v>-0.18833729045336628</v>
      </c>
      <c r="F89" s="60">
        <v>-1.4645</v>
      </c>
      <c r="G89" s="39">
        <v>-1.402</v>
      </c>
    </row>
    <row r="90" spans="2:7" ht="13.5">
      <c r="B90" s="27" t="s">
        <v>95</v>
      </c>
      <c r="C90" s="24">
        <v>47.262894149682296</v>
      </c>
      <c r="D90" s="24">
        <v>87.71415948376857</v>
      </c>
      <c r="E90" s="24">
        <v>-0.5894958683297262</v>
      </c>
      <c r="F90" s="60">
        <v>-1.4604</v>
      </c>
      <c r="G90" s="39">
        <v>-1.3979</v>
      </c>
    </row>
    <row r="91" spans="2:7" ht="13.5">
      <c r="B91" s="27" t="s">
        <v>96</v>
      </c>
      <c r="C91" s="24">
        <v>47.456999680680134</v>
      </c>
      <c r="D91" s="24">
        <v>87.86282060431557</v>
      </c>
      <c r="E91" s="24">
        <v>-0.9420690076684044</v>
      </c>
      <c r="F91" s="60">
        <v>-1.4559</v>
      </c>
      <c r="G91" s="39">
        <v>-1.3934</v>
      </c>
    </row>
    <row r="92" spans="2:7" ht="13.5">
      <c r="B92" s="27" t="s">
        <v>97</v>
      </c>
      <c r="C92" s="24">
        <v>47.59408122011496</v>
      </c>
      <c r="D92" s="24">
        <v>87.78890371907083</v>
      </c>
      <c r="E92" s="24">
        <v>-1.321037052242116</v>
      </c>
      <c r="F92" s="60">
        <v>-1.4515</v>
      </c>
      <c r="G92" s="39">
        <v>-1.389</v>
      </c>
    </row>
    <row r="93" spans="2:7" ht="13.5">
      <c r="B93" s="27" t="s">
        <v>98</v>
      </c>
      <c r="C93" s="24">
        <v>47.71666572048642</v>
      </c>
      <c r="D93" s="24">
        <v>87.60161230806148</v>
      </c>
      <c r="E93" s="24">
        <v>-1.6658004191715017</v>
      </c>
      <c r="F93" s="60">
        <v>-1.4483</v>
      </c>
      <c r="G93" s="39">
        <v>-1.3858</v>
      </c>
    </row>
    <row r="94" spans="2:7" ht="13.5">
      <c r="B94" s="27" t="s">
        <v>99</v>
      </c>
      <c r="C94" s="24">
        <v>47.909444395994726</v>
      </c>
      <c r="D94" s="24">
        <v>87.43868051335816</v>
      </c>
      <c r="E94" s="24">
        <v>-1.9859053487101346</v>
      </c>
      <c r="F94" s="60">
        <v>-1.4465</v>
      </c>
      <c r="G94" s="39">
        <v>-1.384</v>
      </c>
    </row>
    <row r="95" spans="2:7" ht="13.5">
      <c r="B95" s="27" t="s">
        <v>100</v>
      </c>
      <c r="C95" s="24">
        <v>48.15747959062129</v>
      </c>
      <c r="D95" s="24">
        <v>87.28254997264519</v>
      </c>
      <c r="E95" s="24">
        <v>-2.2723106453593807</v>
      </c>
      <c r="F95" s="60">
        <v>-1.4453</v>
      </c>
      <c r="G95" s="39">
        <v>-1.3828</v>
      </c>
    </row>
    <row r="96" spans="2:7" ht="13.5">
      <c r="B96" s="27" t="s">
        <v>101</v>
      </c>
      <c r="C96" s="24">
        <v>48.42750574126953</v>
      </c>
      <c r="D96" s="24">
        <v>87.09869967388002</v>
      </c>
      <c r="E96" s="24">
        <v>-2.5136535915585645</v>
      </c>
      <c r="F96" s="60">
        <v>-1.4442</v>
      </c>
      <c r="G96" s="39">
        <v>-1.3817</v>
      </c>
    </row>
    <row r="97" spans="2:7" ht="13.5">
      <c r="B97" s="27" t="s">
        <v>102</v>
      </c>
      <c r="C97" s="24">
        <v>48.716414786237</v>
      </c>
      <c r="D97" s="24">
        <v>86.88951959782801</v>
      </c>
      <c r="E97" s="24">
        <v>-2.708309073854372</v>
      </c>
      <c r="F97" s="60">
        <v>-1.4458</v>
      </c>
      <c r="G97" s="39">
        <v>-1.3833</v>
      </c>
    </row>
    <row r="98" spans="2:7" ht="13.5">
      <c r="B98" s="27" t="s">
        <v>103</v>
      </c>
      <c r="C98" s="24">
        <v>49.03174220740361</v>
      </c>
      <c r="D98" s="24">
        <v>86.67694030369053</v>
      </c>
      <c r="E98" s="24">
        <v>-2.853650084332229</v>
      </c>
      <c r="F98" s="60">
        <v>-1.4468</v>
      </c>
      <c r="G98" s="39">
        <v>-1.3843</v>
      </c>
    </row>
    <row r="99" spans="2:7" ht="13.5">
      <c r="B99" s="27" t="s">
        <v>104</v>
      </c>
      <c r="C99" s="24">
        <v>48.8884178381886</v>
      </c>
      <c r="D99" s="24">
        <v>86.20235226542648</v>
      </c>
      <c r="E99" s="24">
        <v>-2.8859535210758045</v>
      </c>
      <c r="F99" s="60">
        <v>-1.4367</v>
      </c>
      <c r="G99" s="39">
        <v>-1.3742</v>
      </c>
    </row>
    <row r="100" spans="2:7" ht="13.5">
      <c r="B100" s="27" t="s">
        <v>105</v>
      </c>
      <c r="C100" s="24">
        <v>48.47710064886272</v>
      </c>
      <c r="D100" s="24">
        <v>86.01037589411858</v>
      </c>
      <c r="E100" s="24">
        <v>-2.8043070555513685</v>
      </c>
      <c r="F100" s="60">
        <v>-1.4389</v>
      </c>
      <c r="G100" s="39">
        <v>-1.3764</v>
      </c>
    </row>
    <row r="101" spans="2:7" ht="13.5">
      <c r="B101" s="27" t="s">
        <v>106</v>
      </c>
      <c r="C101" s="24">
        <v>48.163472268422176</v>
      </c>
      <c r="D101" s="24">
        <v>86.21633444778251</v>
      </c>
      <c r="E101" s="24">
        <v>-2.637720573514155</v>
      </c>
      <c r="F101" s="60">
        <v>-1.4357</v>
      </c>
      <c r="G101" s="39">
        <v>-1.3732</v>
      </c>
    </row>
    <row r="102" spans="2:7" ht="13.5">
      <c r="B102" s="27" t="s">
        <v>107</v>
      </c>
      <c r="C102" s="24">
        <v>47.84843727599387</v>
      </c>
      <c r="D102" s="24">
        <v>86.36897810329286</v>
      </c>
      <c r="E102" s="24">
        <v>-2.4207178576296213</v>
      </c>
      <c r="F102" s="60">
        <v>-1.4359</v>
      </c>
      <c r="G102" s="39">
        <v>-1.3734</v>
      </c>
    </row>
    <row r="103" spans="2:7" ht="13.5">
      <c r="B103" s="27" t="s">
        <v>108</v>
      </c>
      <c r="C103" s="24">
        <v>47.594942481778226</v>
      </c>
      <c r="D103" s="24">
        <v>86.55416326866802</v>
      </c>
      <c r="E103" s="24">
        <v>-2.1615227959396854</v>
      </c>
      <c r="F103" s="60">
        <v>-1.4366</v>
      </c>
      <c r="G103" s="39">
        <v>-1.3741</v>
      </c>
    </row>
    <row r="104" spans="2:7" ht="13.5">
      <c r="B104" s="27" t="s">
        <v>109</v>
      </c>
      <c r="C104" s="24">
        <v>47.46899898210353</v>
      </c>
      <c r="D104" s="24">
        <v>86.86202257499811</v>
      </c>
      <c r="E104" s="24">
        <v>-1.8762090274274952</v>
      </c>
      <c r="F104" s="60">
        <v>-1.4342</v>
      </c>
      <c r="G104" s="39">
        <v>-1.3717</v>
      </c>
    </row>
    <row r="105" spans="2:7" ht="13.5">
      <c r="B105" s="27" t="s">
        <v>110</v>
      </c>
      <c r="C105" s="24">
        <v>47.717250658007934</v>
      </c>
      <c r="D105" s="24">
        <v>86.73187372847353</v>
      </c>
      <c r="E105" s="24">
        <v>-2.1776497893352462</v>
      </c>
      <c r="F105" s="60">
        <v>-1.4338</v>
      </c>
      <c r="G105" s="39">
        <v>-1.3713</v>
      </c>
    </row>
    <row r="106" spans="2:7" ht="13.5">
      <c r="B106" s="27" t="s">
        <v>111</v>
      </c>
      <c r="C106" s="24">
        <v>47.9910876708547</v>
      </c>
      <c r="D106" s="24">
        <v>86.56613873469755</v>
      </c>
      <c r="E106" s="24">
        <v>-2.4385310365138007</v>
      </c>
      <c r="F106" s="60">
        <v>-1.4325</v>
      </c>
      <c r="G106" s="39">
        <v>-1.37</v>
      </c>
    </row>
    <row r="107" spans="2:7" ht="13.5">
      <c r="B107" s="27" t="s">
        <v>112</v>
      </c>
      <c r="C107" s="24">
        <v>48.286329347659944</v>
      </c>
      <c r="D107" s="24">
        <v>86.37785283737988</v>
      </c>
      <c r="E107" s="24">
        <v>-2.6511440677798737</v>
      </c>
      <c r="F107" s="60">
        <v>-1.4337</v>
      </c>
      <c r="G107" s="39">
        <v>-1.3712</v>
      </c>
    </row>
    <row r="108" spans="2:7" ht="13.5">
      <c r="B108" s="27" t="s">
        <v>113</v>
      </c>
      <c r="C108" s="24">
        <v>48.5688769067541</v>
      </c>
      <c r="D108" s="24">
        <v>86.12923531684044</v>
      </c>
      <c r="E108" s="24">
        <v>-2.811539003947887</v>
      </c>
      <c r="F108" s="60">
        <v>-1.4365</v>
      </c>
      <c r="G108" s="39">
        <v>-1.374</v>
      </c>
    </row>
    <row r="109" spans="2:7" ht="13.5">
      <c r="B109" s="27" t="s">
        <v>114</v>
      </c>
      <c r="C109" s="24">
        <v>48.89989007451233</v>
      </c>
      <c r="D109" s="24">
        <v>85.91581040809605</v>
      </c>
      <c r="E109" s="24">
        <v>-2.9221421619091026</v>
      </c>
      <c r="F109" s="60">
        <v>-1.439</v>
      </c>
      <c r="G109" s="39">
        <v>-1.3765</v>
      </c>
    </row>
    <row r="110" spans="2:7" ht="13.5">
      <c r="B110" s="27" t="s">
        <v>115</v>
      </c>
      <c r="C110" s="24">
        <v>49.249369617114525</v>
      </c>
      <c r="D110" s="24">
        <v>85.71021348869044</v>
      </c>
      <c r="E110" s="24">
        <v>-2.9780289587755364</v>
      </c>
      <c r="F110" s="60">
        <v>-1.4433</v>
      </c>
      <c r="G110" s="39">
        <v>-1.3808</v>
      </c>
    </row>
    <row r="111" spans="2:7" ht="13.5">
      <c r="B111" s="27" t="s">
        <v>116</v>
      </c>
      <c r="C111" s="24">
        <v>49.58528188794108</v>
      </c>
      <c r="D111" s="24">
        <v>85.4767270739287</v>
      </c>
      <c r="E111" s="24">
        <v>-2.9780393144777526</v>
      </c>
      <c r="F111" s="60">
        <v>-1.4494</v>
      </c>
      <c r="G111" s="39">
        <v>-1.3869</v>
      </c>
    </row>
    <row r="112" spans="2:7" ht="13.5">
      <c r="B112" s="27" t="s">
        <v>117</v>
      </c>
      <c r="C112" s="24">
        <v>49.93826260250348</v>
      </c>
      <c r="D112" s="24">
        <v>85.28276685536794</v>
      </c>
      <c r="E112" s="24">
        <v>-2.922753193002167</v>
      </c>
      <c r="F112" s="60">
        <v>-1.4542</v>
      </c>
      <c r="G112" s="39">
        <v>-1.3917</v>
      </c>
    </row>
    <row r="113" spans="2:7" ht="13.5">
      <c r="B113" s="27" t="s">
        <v>118</v>
      </c>
      <c r="C113" s="24">
        <v>50.31805031771917</v>
      </c>
      <c r="D113" s="24">
        <v>85.16447965200416</v>
      </c>
      <c r="E113" s="24">
        <v>-2.8144735381507395</v>
      </c>
      <c r="F113" s="60">
        <v>-1.4592</v>
      </c>
      <c r="G113" s="39">
        <v>-1.3967</v>
      </c>
    </row>
    <row r="114" spans="2:7" ht="13.5">
      <c r="B114" s="27" t="s">
        <v>119</v>
      </c>
      <c r="C114" s="24">
        <v>50.68602872838474</v>
      </c>
      <c r="D114" s="24">
        <v>85.07274986714009</v>
      </c>
      <c r="E114" s="24">
        <v>-2.657689535381529</v>
      </c>
      <c r="F114" s="60">
        <v>-1.4653</v>
      </c>
      <c r="G114" s="39">
        <v>-1.4028</v>
      </c>
    </row>
    <row r="115" spans="2:7" ht="13.5">
      <c r="B115" s="27" t="s">
        <v>120</v>
      </c>
      <c r="C115" s="24">
        <v>50.95292862852198</v>
      </c>
      <c r="D115" s="24">
        <v>84.84349305372365</v>
      </c>
      <c r="E115" s="24">
        <v>-2.450294333109468</v>
      </c>
      <c r="F115" s="60">
        <v>-1.4717</v>
      </c>
      <c r="G115" s="39">
        <v>-1.4092</v>
      </c>
    </row>
    <row r="116" spans="2:7" ht="13.5">
      <c r="B116" s="27" t="s">
        <v>121</v>
      </c>
      <c r="C116" s="24">
        <v>51.220604738893385</v>
      </c>
      <c r="D116" s="24">
        <v>84.67604803844837</v>
      </c>
      <c r="E116" s="24">
        <v>-2.197392530300674</v>
      </c>
      <c r="F116" s="60">
        <v>-1.4797</v>
      </c>
      <c r="G116" s="39">
        <v>-1.4172</v>
      </c>
    </row>
    <row r="117" spans="2:7" ht="13.5">
      <c r="B117" s="27" t="s">
        <v>122</v>
      </c>
      <c r="C117" s="24">
        <v>51.43737632667094</v>
      </c>
      <c r="D117" s="24">
        <v>84.50022899367276</v>
      </c>
      <c r="E117" s="24">
        <v>-1.9075630729335231</v>
      </c>
      <c r="F117" s="60">
        <v>-1.4877</v>
      </c>
      <c r="G117" s="39">
        <v>-1.4252</v>
      </c>
    </row>
    <row r="118" spans="2:7" ht="13.5">
      <c r="B118" s="27" t="s">
        <v>123</v>
      </c>
      <c r="C118" s="24">
        <v>51.67270113986291</v>
      </c>
      <c r="D118" s="24">
        <v>84.43063661685733</v>
      </c>
      <c r="E118" s="24">
        <v>-1.576790132059289</v>
      </c>
      <c r="F118" s="60">
        <v>-1.4929</v>
      </c>
      <c r="G118" s="39">
        <v>-1.4304</v>
      </c>
    </row>
    <row r="119" spans="2:7" ht="13.5">
      <c r="B119" s="27" t="s">
        <v>124</v>
      </c>
      <c r="C119" s="24">
        <v>51.85478411114292</v>
      </c>
      <c r="D119" s="24">
        <v>84.36977945500034</v>
      </c>
      <c r="E119" s="24">
        <v>-1.223639120865068</v>
      </c>
      <c r="F119" s="60">
        <v>-1.5002</v>
      </c>
      <c r="G119" s="39">
        <v>-1.4377</v>
      </c>
    </row>
    <row r="120" spans="2:7" ht="13.5">
      <c r="B120" s="27" t="s">
        <v>125</v>
      </c>
      <c r="C120" s="24">
        <v>52.00232628431912</v>
      </c>
      <c r="D120" s="24">
        <v>84.34680920545433</v>
      </c>
      <c r="E120" s="24">
        <v>-0.8482794038651721</v>
      </c>
      <c r="F120" s="60">
        <v>-1.506</v>
      </c>
      <c r="G120" s="39">
        <v>-1.4435</v>
      </c>
    </row>
    <row r="121" spans="2:7" ht="13.5">
      <c r="B121" s="27" t="s">
        <v>126</v>
      </c>
      <c r="C121" s="24">
        <v>52.12061666327221</v>
      </c>
      <c r="D121" s="24">
        <v>84.37820813877404</v>
      </c>
      <c r="E121" s="24">
        <v>-0.4642710985801239</v>
      </c>
      <c r="F121" s="60">
        <v>-1.5097</v>
      </c>
      <c r="G121" s="39">
        <v>-1.4472</v>
      </c>
    </row>
    <row r="122" spans="2:7" ht="13.5">
      <c r="B122" s="27" t="s">
        <v>127</v>
      </c>
      <c r="C122" s="24">
        <v>52.15157436824788</v>
      </c>
      <c r="D122" s="24">
        <v>84.36060424391118</v>
      </c>
      <c r="E122" s="24">
        <v>-0.06527989599462461</v>
      </c>
      <c r="F122" s="60">
        <v>-1.5168</v>
      </c>
      <c r="G122" s="39">
        <v>-1.4543</v>
      </c>
    </row>
    <row r="123" spans="2:7" ht="13.5">
      <c r="B123" s="27" t="s">
        <v>128</v>
      </c>
      <c r="C123" s="24">
        <v>52.14513128370354</v>
      </c>
      <c r="D123" s="24">
        <v>84.38501273451601</v>
      </c>
      <c r="E123" s="24">
        <v>0.3317981628695582</v>
      </c>
      <c r="F123" s="60">
        <v>-1.5223</v>
      </c>
      <c r="G123" s="39">
        <v>-1.4598</v>
      </c>
    </row>
    <row r="124" spans="2:7" ht="13.5">
      <c r="B124" s="27" t="s">
        <v>129</v>
      </c>
      <c r="C124" s="24">
        <v>52.361137562098364</v>
      </c>
      <c r="D124" s="24">
        <v>84.79816644957084</v>
      </c>
      <c r="E124" s="24">
        <v>0.4748279090852046</v>
      </c>
      <c r="F124" s="60">
        <v>-1.5381</v>
      </c>
      <c r="G124" s="39">
        <v>-1.4756</v>
      </c>
    </row>
    <row r="125" spans="2:7" ht="13.5">
      <c r="B125" s="27" t="s">
        <v>130</v>
      </c>
      <c r="C125" s="24">
        <v>52.424748115627864</v>
      </c>
      <c r="D125" s="24">
        <v>84.83457801990318</v>
      </c>
      <c r="E125" s="24">
        <v>0.08195669915288856</v>
      </c>
      <c r="F125" s="60">
        <v>-1.5323</v>
      </c>
      <c r="G125" s="39">
        <v>-1.4698</v>
      </c>
    </row>
    <row r="126" spans="2:7" ht="13.5">
      <c r="B126" s="27" t="s">
        <v>131</v>
      </c>
      <c r="C126" s="24">
        <v>52.40829489628511</v>
      </c>
      <c r="D126" s="24">
        <v>84.83840496455844</v>
      </c>
      <c r="E126" s="24">
        <v>-0.320795400169404</v>
      </c>
      <c r="F126" s="60">
        <v>-1.5258</v>
      </c>
      <c r="G126" s="39">
        <v>-1.4633</v>
      </c>
    </row>
    <row r="127" spans="2:7" ht="13.5">
      <c r="B127" s="27" t="s">
        <v>132</v>
      </c>
      <c r="C127" s="24">
        <v>52.29745691269444</v>
      </c>
      <c r="D127" s="24">
        <v>84.78208151041262</v>
      </c>
      <c r="E127" s="24">
        <v>-0.7077364730667635</v>
      </c>
      <c r="F127" s="60">
        <v>-1.5187</v>
      </c>
      <c r="G127" s="39">
        <v>-1.4562</v>
      </c>
    </row>
    <row r="128" spans="2:7" ht="13.5">
      <c r="B128" s="27" t="s">
        <v>133</v>
      </c>
      <c r="C128" s="24">
        <v>52.21429450285216</v>
      </c>
      <c r="D128" s="24">
        <v>84.87943451716032</v>
      </c>
      <c r="E128" s="24">
        <v>-1.0891925930220934</v>
      </c>
      <c r="F128" s="60">
        <v>-1.5123</v>
      </c>
      <c r="G128" s="39">
        <v>-1.4498</v>
      </c>
    </row>
    <row r="129" spans="2:7" ht="13.5">
      <c r="B129" s="27" t="s">
        <v>134</v>
      </c>
      <c r="C129" s="24">
        <v>52.06076775901958</v>
      </c>
      <c r="D129" s="24">
        <v>85.0177685584005</v>
      </c>
      <c r="E129" s="24">
        <v>-1.5063114782338163</v>
      </c>
      <c r="F129" s="60">
        <v>-1.5035</v>
      </c>
      <c r="G129" s="39">
        <v>-1.441</v>
      </c>
    </row>
    <row r="130" spans="2:7" ht="13.5">
      <c r="B130" s="27" t="s">
        <v>135</v>
      </c>
      <c r="C130" s="24">
        <v>51.879572746981005</v>
      </c>
      <c r="D130" s="24">
        <v>85.16256652219727</v>
      </c>
      <c r="E130" s="24">
        <v>-1.8434544931176393</v>
      </c>
      <c r="F130" s="60">
        <v>-1.4957</v>
      </c>
      <c r="G130" s="39">
        <v>-1.4332</v>
      </c>
    </row>
    <row r="131" spans="2:7" ht="13.5">
      <c r="B131" s="27" t="s">
        <v>136</v>
      </c>
      <c r="C131" s="24">
        <v>51.64912522288367</v>
      </c>
      <c r="D131" s="24">
        <v>85.30834079502254</v>
      </c>
      <c r="E131" s="24">
        <v>-2.1455596136043256</v>
      </c>
      <c r="F131" s="60">
        <v>-1.4881</v>
      </c>
      <c r="G131" s="39">
        <v>-1.4256</v>
      </c>
    </row>
    <row r="132" spans="2:7" ht="13.5">
      <c r="B132" s="27" t="s">
        <v>137</v>
      </c>
      <c r="C132" s="24">
        <v>51.35368890282525</v>
      </c>
      <c r="D132" s="24">
        <v>85.41036199846938</v>
      </c>
      <c r="E132" s="24">
        <v>-2.4047719409732564</v>
      </c>
      <c r="F132" s="60">
        <v>-1.4811</v>
      </c>
      <c r="G132" s="39">
        <v>-1.4186</v>
      </c>
    </row>
    <row r="133" spans="2:7" ht="13.5">
      <c r="B133" s="27" t="s">
        <v>138</v>
      </c>
      <c r="C133" s="24">
        <v>51.05000275028466</v>
      </c>
      <c r="D133" s="24">
        <v>85.56925842490459</v>
      </c>
      <c r="E133" s="24">
        <v>-2.622373144328674</v>
      </c>
      <c r="F133" s="60">
        <v>-1.4745</v>
      </c>
      <c r="G133" s="39">
        <v>-1.412</v>
      </c>
    </row>
    <row r="134" spans="2:7" ht="13.5">
      <c r="B134" s="27" t="s">
        <v>139</v>
      </c>
      <c r="C134" s="24">
        <v>50.740583051784725</v>
      </c>
      <c r="D134" s="24">
        <v>85.77168354290426</v>
      </c>
      <c r="E134" s="24">
        <v>-2.791670145359453</v>
      </c>
      <c r="F134" s="60">
        <v>-1.4677</v>
      </c>
      <c r="G134" s="39">
        <v>-1.4052</v>
      </c>
    </row>
    <row r="135" spans="2:7" ht="13.5">
      <c r="B135" s="27" t="s">
        <v>140</v>
      </c>
      <c r="C135" s="24">
        <v>50.415207855499034</v>
      </c>
      <c r="D135" s="24">
        <v>85.98941062389372</v>
      </c>
      <c r="E135" s="24">
        <v>-2.90972205141474</v>
      </c>
      <c r="F135" s="60">
        <v>-1.4616</v>
      </c>
      <c r="G135" s="39">
        <v>-1.3991</v>
      </c>
    </row>
    <row r="136" spans="2:7" ht="13.5">
      <c r="B136" s="27" t="s">
        <v>141</v>
      </c>
      <c r="C136" s="24">
        <v>50.02909039193321</v>
      </c>
      <c r="D136" s="24">
        <v>86.10782217366257</v>
      </c>
      <c r="E136" s="24">
        <v>-2.972532193845817</v>
      </c>
      <c r="F136" s="60">
        <v>-1.4566</v>
      </c>
      <c r="G136" s="39">
        <v>-1.3941</v>
      </c>
    </row>
    <row r="137" spans="2:7" ht="13.5">
      <c r="B137" s="27" t="s">
        <v>142</v>
      </c>
      <c r="C137" s="24">
        <v>49.63929985096671</v>
      </c>
      <c r="D137" s="24">
        <v>86.24764314838505</v>
      </c>
      <c r="E137" s="24">
        <v>-2.981950211347255</v>
      </c>
      <c r="F137" s="60">
        <v>-1.4526</v>
      </c>
      <c r="G137" s="39">
        <v>-1.3901</v>
      </c>
    </row>
    <row r="138" spans="2:7" ht="13.5">
      <c r="B138" s="27" t="s">
        <v>143</v>
      </c>
      <c r="C138" s="24">
        <v>49.273800982352896</v>
      </c>
      <c r="D138" s="24">
        <v>86.42412083816147</v>
      </c>
      <c r="E138" s="24">
        <v>-2.9358064191053206</v>
      </c>
      <c r="F138" s="60">
        <v>-1.4489</v>
      </c>
      <c r="G138" s="39">
        <v>-1.3864</v>
      </c>
    </row>
    <row r="139" spans="2:7" ht="13.5">
      <c r="B139" s="27" t="s">
        <v>144</v>
      </c>
      <c r="C139" s="24">
        <v>48.92586649475579</v>
      </c>
      <c r="D139" s="24">
        <v>86.61760092514534</v>
      </c>
      <c r="E139" s="24">
        <v>-2.833874280969928</v>
      </c>
      <c r="F139" s="60">
        <v>-1.4462</v>
      </c>
      <c r="G139" s="39">
        <v>-1.3837</v>
      </c>
    </row>
    <row r="140" spans="2:7" ht="13.5">
      <c r="B140" s="27" t="s">
        <v>145</v>
      </c>
      <c r="C140" s="24">
        <v>48.61547922588939</v>
      </c>
      <c r="D140" s="24">
        <v>86.82978261636875</v>
      </c>
      <c r="E140" s="24">
        <v>-2.6808913068221103</v>
      </c>
      <c r="F140" s="60">
        <v>-1.4444</v>
      </c>
      <c r="G140" s="39">
        <v>-1.3819</v>
      </c>
    </row>
    <row r="141" spans="2:7" ht="13.5">
      <c r="B141" s="27" t="s">
        <v>146</v>
      </c>
      <c r="C141" s="24">
        <v>48.34908970380649</v>
      </c>
      <c r="D141" s="24">
        <v>87.06714592571105</v>
      </c>
      <c r="E141" s="24">
        <v>-2.479491338897953</v>
      </c>
      <c r="F141" s="60">
        <v>-1.4427</v>
      </c>
      <c r="G141" s="39">
        <v>-1.3802</v>
      </c>
    </row>
    <row r="142" spans="2:7" ht="13.5">
      <c r="B142" s="27" t="s">
        <v>147</v>
      </c>
      <c r="C142" s="24">
        <v>48.09490060218532</v>
      </c>
      <c r="D142" s="24">
        <v>87.2699853190166</v>
      </c>
      <c r="E142" s="24">
        <v>-2.230608282282736</v>
      </c>
      <c r="F142" s="60">
        <v>-1.4438</v>
      </c>
      <c r="G142" s="39">
        <v>-1.3813</v>
      </c>
    </row>
    <row r="143" spans="2:7" ht="13.5">
      <c r="B143" s="27" t="s">
        <v>148</v>
      </c>
      <c r="C143" s="24">
        <v>47.876034458225554</v>
      </c>
      <c r="D143" s="24">
        <v>87.45626942939494</v>
      </c>
      <c r="E143" s="24">
        <v>-1.9427398402987872</v>
      </c>
      <c r="F143" s="60">
        <v>-1.4449</v>
      </c>
      <c r="G143" s="39">
        <v>-1.3824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43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/>
      <c r="D2" s="75"/>
      <c r="E2" s="3"/>
      <c r="F2" s="4" t="s">
        <v>3</v>
      </c>
      <c r="G2" s="11">
        <v>38937.57910879629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/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/>
      <c r="D4" s="73"/>
      <c r="E4" s="1"/>
      <c r="F4" s="4" t="s">
        <v>2</v>
      </c>
      <c r="G4" s="1"/>
    </row>
    <row r="5" spans="2:7" ht="13.5">
      <c r="B5" s="4" t="s">
        <v>51</v>
      </c>
      <c r="C5" s="76"/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97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0.75</v>
      </c>
      <c r="D7" s="73"/>
      <c r="E7" s="77" t="s">
        <v>19</v>
      </c>
      <c r="F7" s="77"/>
      <c r="G7" s="36">
        <v>-1.4898515463917532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0.0625</v>
      </c>
      <c r="D8" s="73"/>
      <c r="E8" s="1"/>
      <c r="F8" s="14" t="s">
        <v>12</v>
      </c>
      <c r="G8" s="35">
        <v>-1.4324849689049355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-0.0625</v>
      </c>
      <c r="D9" s="73"/>
      <c r="E9" s="1"/>
      <c r="F9" s="14" t="s">
        <v>13</v>
      </c>
      <c r="G9" s="35">
        <v>-1.5552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0.12271503109506443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0.04051928582320116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52</v>
      </c>
      <c r="C47" s="24">
        <v>-1.2546177769105</v>
      </c>
      <c r="D47" s="24">
        <v>0.7243543006053699</v>
      </c>
      <c r="E47" s="24">
        <v>-0.1099200182055437</v>
      </c>
      <c r="F47" s="60">
        <v>-1.4529</v>
      </c>
      <c r="G47" s="39">
        <v>-1.3904</v>
      </c>
    </row>
    <row r="48" spans="2:7" ht="13.5">
      <c r="B48" s="27" t="s">
        <v>53</v>
      </c>
      <c r="C48" s="24">
        <v>-1.261137476158389</v>
      </c>
      <c r="D48" s="24">
        <v>0.7281179250166616</v>
      </c>
      <c r="E48" s="24">
        <v>0.0875506132979155</v>
      </c>
      <c r="F48" s="60">
        <v>-1.4589</v>
      </c>
      <c r="G48" s="39">
        <v>-1.3964</v>
      </c>
    </row>
    <row r="49" spans="2:7" ht="13.5">
      <c r="B49" s="27" t="s">
        <v>54</v>
      </c>
      <c r="C49" s="24">
        <v>-1.2442124353143313</v>
      </c>
      <c r="D49" s="24">
        <v>0.7183463423831853</v>
      </c>
      <c r="E49" s="24">
        <v>0.2856857986040373</v>
      </c>
      <c r="F49" s="60">
        <v>-1.4648</v>
      </c>
      <c r="G49" s="39">
        <v>-1.4023</v>
      </c>
    </row>
    <row r="50" spans="2:7" ht="13.5">
      <c r="B50" s="27" t="s">
        <v>55</v>
      </c>
      <c r="C50" s="24">
        <v>-1.206914126676672</v>
      </c>
      <c r="D50" s="24">
        <v>0.6968126283133671</v>
      </c>
      <c r="E50" s="24">
        <v>0.48102144120594137</v>
      </c>
      <c r="F50" s="60">
        <v>-1.4743</v>
      </c>
      <c r="G50" s="39">
        <v>-1.4118</v>
      </c>
    </row>
    <row r="51" spans="2:7" ht="13.5">
      <c r="B51" s="27" t="s">
        <v>56</v>
      </c>
      <c r="C51" s="24">
        <v>-1.1452604603078953</v>
      </c>
      <c r="D51" s="24">
        <v>0.6612170556384029</v>
      </c>
      <c r="E51" s="24">
        <v>0.6693017602049398</v>
      </c>
      <c r="F51" s="60">
        <v>-1.4822</v>
      </c>
      <c r="G51" s="39">
        <v>-1.4197</v>
      </c>
    </row>
    <row r="52" spans="2:7" ht="13.5">
      <c r="B52" s="27" t="s">
        <v>57</v>
      </c>
      <c r="C52" s="24">
        <v>-1.0631711955714422</v>
      </c>
      <c r="D52" s="24">
        <v>0.6138222379485825</v>
      </c>
      <c r="E52" s="24">
        <v>0.8452805584990795</v>
      </c>
      <c r="F52" s="60">
        <v>-1.4905</v>
      </c>
      <c r="G52" s="39">
        <v>-1.428</v>
      </c>
    </row>
    <row r="53" spans="2:7" ht="13.5">
      <c r="B53" s="27" t="s">
        <v>58</v>
      </c>
      <c r="C53" s="24">
        <v>-0.9511834880127452</v>
      </c>
      <c r="D53" s="24">
        <v>0.5491660429033516</v>
      </c>
      <c r="E53" s="24">
        <v>1.021785238572873</v>
      </c>
      <c r="F53" s="60">
        <v>-1.5001</v>
      </c>
      <c r="G53" s="39">
        <v>-1.4376</v>
      </c>
    </row>
    <row r="54" spans="2:7" ht="13.5">
      <c r="B54" s="27" t="s">
        <v>59</v>
      </c>
      <c r="C54" s="24">
        <v>-0.8283992396471049</v>
      </c>
      <c r="D54" s="24">
        <v>0.4782770324585499</v>
      </c>
      <c r="E54" s="24">
        <v>1.164591569369812</v>
      </c>
      <c r="F54" s="60">
        <v>-1.5071</v>
      </c>
      <c r="G54" s="39">
        <v>-1.4446</v>
      </c>
    </row>
    <row r="55" spans="2:7" ht="13.5">
      <c r="B55" s="27" t="s">
        <v>60</v>
      </c>
      <c r="C55" s="24">
        <v>-0.6984727792805643</v>
      </c>
      <c r="D55" s="24">
        <v>0.40326364025038686</v>
      </c>
      <c r="E55" s="24">
        <v>1.2841422166190632</v>
      </c>
      <c r="F55" s="60">
        <v>-1.5164</v>
      </c>
      <c r="G55" s="39">
        <v>-1.4539</v>
      </c>
    </row>
    <row r="56" spans="2:7" ht="13.5">
      <c r="B56" s="27" t="s">
        <v>61</v>
      </c>
      <c r="C56" s="24">
        <v>-0.5468830021781201</v>
      </c>
      <c r="D56" s="24">
        <v>0.31574238514971853</v>
      </c>
      <c r="E56" s="24">
        <v>1.3859347469064174</v>
      </c>
      <c r="F56" s="60">
        <v>-1.523</v>
      </c>
      <c r="G56" s="39">
        <v>-1.4605</v>
      </c>
    </row>
    <row r="57" spans="2:7" ht="13.5">
      <c r="B57" s="27" t="s">
        <v>62</v>
      </c>
      <c r="C57" s="24">
        <v>-0.38666800577853877</v>
      </c>
      <c r="D57" s="24">
        <v>0.22324236599965275</v>
      </c>
      <c r="E57" s="24">
        <v>1.459099568599206</v>
      </c>
      <c r="F57" s="60">
        <v>-1.5259</v>
      </c>
      <c r="G57" s="39">
        <v>-1.4634</v>
      </c>
    </row>
    <row r="58" spans="2:7" ht="13.5">
      <c r="B58" s="27" t="s">
        <v>63</v>
      </c>
      <c r="C58" s="24">
        <v>-0.20893033868544109</v>
      </c>
      <c r="D58" s="24">
        <v>0.1206258304367509</v>
      </c>
      <c r="E58" s="24">
        <v>1.5114566190426655</v>
      </c>
      <c r="F58" s="60">
        <v>-1.5306</v>
      </c>
      <c r="G58" s="39">
        <v>-1.4681</v>
      </c>
    </row>
    <row r="59" spans="2:7" ht="13.5">
      <c r="B59" s="27" t="s">
        <v>64</v>
      </c>
      <c r="C59" s="24">
        <v>-0.03276759831780396</v>
      </c>
      <c r="D59" s="24">
        <v>0.018919059937516636</v>
      </c>
      <c r="E59" s="24">
        <v>1.5349499625012384</v>
      </c>
      <c r="F59" s="60">
        <v>-1.5354</v>
      </c>
      <c r="G59" s="39">
        <v>-1.4729</v>
      </c>
    </row>
    <row r="60" spans="2:7" ht="13.5">
      <c r="B60" s="27" t="s">
        <v>65</v>
      </c>
      <c r="C60" s="24">
        <v>0.14779042228625627</v>
      </c>
      <c r="D60" s="24">
        <v>-0.08532663334233348</v>
      </c>
      <c r="E60" s="24">
        <v>1.5272927524651583</v>
      </c>
      <c r="F60" s="60">
        <v>-1.5368</v>
      </c>
      <c r="G60" s="39">
        <v>-1.4743</v>
      </c>
    </row>
    <row r="61" spans="2:7" ht="13.5">
      <c r="B61" s="27" t="s">
        <v>66</v>
      </c>
      <c r="C61" s="24">
        <v>0.3253451356140715</v>
      </c>
      <c r="D61" s="24">
        <v>-0.1878382639985574</v>
      </c>
      <c r="E61" s="24">
        <v>1.4930065044156393</v>
      </c>
      <c r="F61" s="60">
        <v>-1.5395</v>
      </c>
      <c r="G61" s="39">
        <v>-1.477</v>
      </c>
    </row>
    <row r="62" spans="2:7" ht="13.5">
      <c r="B62" s="27" t="s">
        <v>67</v>
      </c>
      <c r="C62" s="24">
        <v>0.49667153995290647</v>
      </c>
      <c r="D62" s="24">
        <v>-0.28675362843196694</v>
      </c>
      <c r="E62" s="24">
        <v>1.4318392004809528</v>
      </c>
      <c r="F62" s="60">
        <v>-1.5424</v>
      </c>
      <c r="G62" s="39">
        <v>-1.4799</v>
      </c>
    </row>
    <row r="63" spans="2:7" ht="13.5">
      <c r="B63" s="27" t="s">
        <v>68</v>
      </c>
      <c r="C63" s="24">
        <v>0.6561487827119947</v>
      </c>
      <c r="D63" s="24">
        <v>-0.3788278695137137</v>
      </c>
      <c r="E63" s="24">
        <v>1.343098206718122</v>
      </c>
      <c r="F63" s="60">
        <v>-1.5421</v>
      </c>
      <c r="G63" s="39">
        <v>-1.4796</v>
      </c>
    </row>
    <row r="64" spans="2:7" ht="13.5">
      <c r="B64" s="27" t="s">
        <v>69</v>
      </c>
      <c r="C64" s="24">
        <v>0.803895537316528</v>
      </c>
      <c r="D64" s="24">
        <v>-0.46412913108454745</v>
      </c>
      <c r="E64" s="24">
        <v>1.2321929824866906</v>
      </c>
      <c r="F64" s="60">
        <v>-1.5427</v>
      </c>
      <c r="G64" s="39">
        <v>-1.4802</v>
      </c>
    </row>
    <row r="65" spans="2:7" ht="13.5">
      <c r="B65" s="27" t="s">
        <v>70</v>
      </c>
      <c r="C65" s="24">
        <v>0.9279457387831016</v>
      </c>
      <c r="D65" s="24">
        <v>-0.5357491266345562</v>
      </c>
      <c r="E65" s="24">
        <v>1.1079882720398717</v>
      </c>
      <c r="F65" s="60">
        <v>-1.5413</v>
      </c>
      <c r="G65" s="39">
        <v>-1.4788</v>
      </c>
    </row>
    <row r="66" spans="2:7" ht="13.5">
      <c r="B66" s="27" t="s">
        <v>71</v>
      </c>
      <c r="C66" s="24">
        <v>1.0429907023307337</v>
      </c>
      <c r="D66" s="24">
        <v>-0.6021708071437502</v>
      </c>
      <c r="E66" s="24">
        <v>0.9568722326649046</v>
      </c>
      <c r="F66" s="60">
        <v>-1.5382</v>
      </c>
      <c r="G66" s="39">
        <v>-1.4757</v>
      </c>
    </row>
    <row r="67" spans="2:7" ht="13.5">
      <c r="B67" s="27" t="s">
        <v>72</v>
      </c>
      <c r="C67" s="24">
        <v>1.1422210938668726</v>
      </c>
      <c r="D67" s="24">
        <v>-0.6594616422780177</v>
      </c>
      <c r="E67" s="24">
        <v>0.7879467660909567</v>
      </c>
      <c r="F67" s="60">
        <v>-1.5364</v>
      </c>
      <c r="G67" s="39">
        <v>-1.4739</v>
      </c>
    </row>
    <row r="68" spans="2:7" ht="13.5">
      <c r="B68" s="27" t="s">
        <v>73</v>
      </c>
      <c r="C68" s="24">
        <v>1.2176442889068113</v>
      </c>
      <c r="D68" s="24">
        <v>-0.70300703320315</v>
      </c>
      <c r="E68" s="24">
        <v>0.6449946860035645</v>
      </c>
      <c r="F68" s="60">
        <v>-1.5469</v>
      </c>
      <c r="G68" s="39">
        <v>-1.4844</v>
      </c>
    </row>
    <row r="69" spans="2:7" ht="13.5">
      <c r="B69" s="27" t="s">
        <v>74</v>
      </c>
      <c r="C69" s="24">
        <v>1.1675586807996936</v>
      </c>
      <c r="D69" s="24">
        <v>-0.6740903147998694</v>
      </c>
      <c r="E69" s="24">
        <v>0.7617129264827849</v>
      </c>
      <c r="F69" s="60">
        <v>-1.5485</v>
      </c>
      <c r="G69" s="39">
        <v>-1.486</v>
      </c>
    </row>
    <row r="70" spans="2:7" ht="13.5">
      <c r="B70" s="27" t="s">
        <v>75</v>
      </c>
      <c r="C70" s="24">
        <v>1.0718065527161613</v>
      </c>
      <c r="D70" s="24">
        <v>-0.618807558247056</v>
      </c>
      <c r="E70" s="24">
        <v>0.935071945517459</v>
      </c>
      <c r="F70" s="60">
        <v>-1.5511</v>
      </c>
      <c r="G70" s="39">
        <v>-1.4886</v>
      </c>
    </row>
    <row r="71" spans="2:7" ht="13.5">
      <c r="B71" s="27" t="s">
        <v>76</v>
      </c>
      <c r="C71" s="24">
        <v>0.9564931719852154</v>
      </c>
      <c r="D71" s="24">
        <v>-0.5522310645717567</v>
      </c>
      <c r="E71" s="24">
        <v>1.09269059990896</v>
      </c>
      <c r="F71" s="60">
        <v>-1.5536</v>
      </c>
      <c r="G71" s="39">
        <v>-1.4911</v>
      </c>
    </row>
    <row r="72" spans="2:7" ht="13.5">
      <c r="B72" s="27" t="s">
        <v>77</v>
      </c>
      <c r="C72" s="24">
        <v>0.8236311417446913</v>
      </c>
      <c r="D72" s="24">
        <v>-0.4755230565309603</v>
      </c>
      <c r="E72" s="24">
        <v>1.2304689361779277</v>
      </c>
      <c r="F72" s="60">
        <v>-1.5552</v>
      </c>
      <c r="G72" s="39">
        <v>-1.4927</v>
      </c>
    </row>
    <row r="73" spans="2:7" ht="13.5">
      <c r="B73" s="27" t="s">
        <v>78</v>
      </c>
      <c r="C73" s="24">
        <v>0.6723743480736601</v>
      </c>
      <c r="D73" s="24">
        <v>-0.3881948537680131</v>
      </c>
      <c r="E73" s="24">
        <v>1.3470844991099398</v>
      </c>
      <c r="F73" s="60">
        <v>-1.5548</v>
      </c>
      <c r="G73" s="39">
        <v>-1.4923</v>
      </c>
    </row>
    <row r="74" spans="2:7" ht="13.5">
      <c r="B74" s="27" t="s">
        <v>79</v>
      </c>
      <c r="C74" s="24">
        <v>0.5140365796586366</v>
      </c>
      <c r="D74" s="24">
        <v>-0.29677948612199145</v>
      </c>
      <c r="E74" s="24">
        <v>1.4365498084417787</v>
      </c>
      <c r="F74" s="60">
        <v>-1.5543</v>
      </c>
      <c r="G74" s="39">
        <v>-1.4918</v>
      </c>
    </row>
    <row r="75" spans="2:7" ht="13.5">
      <c r="B75" s="27" t="s">
        <v>80</v>
      </c>
      <c r="C75" s="24">
        <v>0.3433563248413023</v>
      </c>
      <c r="D75" s="24">
        <v>-0.19823644038358168</v>
      </c>
      <c r="E75" s="24">
        <v>1.5006107185961715</v>
      </c>
      <c r="F75" s="60">
        <v>-1.5521</v>
      </c>
      <c r="G75" s="39">
        <v>-1.4896</v>
      </c>
    </row>
    <row r="76" spans="2:7" ht="13.5">
      <c r="B76" s="27" t="s">
        <v>81</v>
      </c>
      <c r="C76" s="24">
        <v>0.1689407825363176</v>
      </c>
      <c r="D76" s="24">
        <v>-0.09753733384593488</v>
      </c>
      <c r="E76" s="24">
        <v>1.5367215755666046</v>
      </c>
      <c r="F76" s="60">
        <v>-1.5491</v>
      </c>
      <c r="G76" s="39">
        <v>-1.4866</v>
      </c>
    </row>
    <row r="77" spans="2:7" ht="13.5">
      <c r="B77" s="27" t="s">
        <v>82</v>
      </c>
      <c r="C77" s="24">
        <v>-0.012601508104708614</v>
      </c>
      <c r="D77" s="24">
        <v>0.0072763084185396565</v>
      </c>
      <c r="E77" s="24">
        <v>1.545386297831279</v>
      </c>
      <c r="F77" s="60">
        <v>-1.5455</v>
      </c>
      <c r="G77" s="39">
        <v>-1.483</v>
      </c>
    </row>
    <row r="78" spans="2:7" ht="13.5">
      <c r="B78" s="27" t="s">
        <v>83</v>
      </c>
      <c r="C78" s="24">
        <v>-0.19405903901336785</v>
      </c>
      <c r="D78" s="24">
        <v>0.11204033847818096</v>
      </c>
      <c r="E78" s="24">
        <v>1.5240599382664692</v>
      </c>
      <c r="F78" s="60">
        <v>-1.5404</v>
      </c>
      <c r="G78" s="39">
        <v>-1.4779</v>
      </c>
    </row>
    <row r="79" spans="2:7" ht="13.5">
      <c r="B79" s="27" t="s">
        <v>84</v>
      </c>
      <c r="C79" s="24">
        <v>-0.3669345283943528</v>
      </c>
      <c r="D79" s="24">
        <v>0.21184938098660666</v>
      </c>
      <c r="E79" s="24">
        <v>1.475934302685705</v>
      </c>
      <c r="F79" s="60">
        <v>-1.5355</v>
      </c>
      <c r="G79" s="39">
        <v>-1.473</v>
      </c>
    </row>
    <row r="80" spans="2:7" ht="13.5">
      <c r="B80" s="27" t="s">
        <v>85</v>
      </c>
      <c r="C80" s="24">
        <v>-0.5411925305496865</v>
      </c>
      <c r="D80" s="24">
        <v>0.3124580922405187</v>
      </c>
      <c r="E80" s="24">
        <v>1.3961330946693913</v>
      </c>
      <c r="F80" s="60">
        <v>-1.5296</v>
      </c>
      <c r="G80" s="39">
        <v>-1.4671</v>
      </c>
    </row>
    <row r="81" spans="2:7" ht="13.5">
      <c r="B81" s="27" t="s">
        <v>86</v>
      </c>
      <c r="C81" s="24">
        <v>-0.693171630245665</v>
      </c>
      <c r="D81" s="24">
        <v>0.4002030080173853</v>
      </c>
      <c r="E81" s="24">
        <v>1.2950808321574234</v>
      </c>
      <c r="F81" s="60">
        <v>-1.5225</v>
      </c>
      <c r="G81" s="39">
        <v>-1.46</v>
      </c>
    </row>
    <row r="82" spans="2:7" ht="13.5">
      <c r="B82" s="27" t="s">
        <v>87</v>
      </c>
      <c r="C82" s="24">
        <v>-0.8346895586453513</v>
      </c>
      <c r="D82" s="24">
        <v>0.4819088945240395</v>
      </c>
      <c r="E82" s="24">
        <v>1.1694855266027604</v>
      </c>
      <c r="F82" s="60">
        <v>-1.5155</v>
      </c>
      <c r="G82" s="39">
        <v>-1.453</v>
      </c>
    </row>
    <row r="83" spans="2:7" ht="13.5">
      <c r="B83" s="27" t="s">
        <v>88</v>
      </c>
      <c r="C83" s="24">
        <v>-0.9575894267248941</v>
      </c>
      <c r="D83" s="24">
        <v>0.5528645227157369</v>
      </c>
      <c r="E83" s="24">
        <v>1.0251653660179874</v>
      </c>
      <c r="F83" s="60">
        <v>-1.5078</v>
      </c>
      <c r="G83" s="39">
        <v>-1.4453</v>
      </c>
    </row>
    <row r="84" spans="2:7" ht="13.5">
      <c r="B84" s="27" t="s">
        <v>89</v>
      </c>
      <c r="C84" s="24">
        <v>-1.063288453470122</v>
      </c>
      <c r="D84" s="24">
        <v>0.6138898685886574</v>
      </c>
      <c r="E84" s="24">
        <v>0.863359082144207</v>
      </c>
      <c r="F84" s="60">
        <v>-1.5009</v>
      </c>
      <c r="G84" s="39">
        <v>-1.4384</v>
      </c>
    </row>
    <row r="85" spans="2:7" ht="13.5">
      <c r="B85" s="27" t="s">
        <v>90</v>
      </c>
      <c r="C85" s="24">
        <v>-1.1474808193547332</v>
      </c>
      <c r="D85" s="24">
        <v>0.6624982698550639</v>
      </c>
      <c r="E85" s="24">
        <v>0.6891391437087917</v>
      </c>
      <c r="F85" s="60">
        <v>-1.4935</v>
      </c>
      <c r="G85" s="39">
        <v>-1.431</v>
      </c>
    </row>
    <row r="86" spans="2:7" ht="13.5">
      <c r="B86" s="27" t="s">
        <v>91</v>
      </c>
      <c r="C86" s="24">
        <v>-1.2113165483949686</v>
      </c>
      <c r="D86" s="24">
        <v>0.6993531136654241</v>
      </c>
      <c r="E86" s="24">
        <v>0.5031352028964098</v>
      </c>
      <c r="F86" s="60">
        <v>-1.4864</v>
      </c>
      <c r="G86" s="39">
        <v>-1.4239</v>
      </c>
    </row>
    <row r="87" spans="2:7" ht="13.5">
      <c r="B87" s="27" t="s">
        <v>92</v>
      </c>
      <c r="C87" s="24">
        <v>-1.2530567835708837</v>
      </c>
      <c r="D87" s="24">
        <v>0.723451953897893</v>
      </c>
      <c r="E87" s="24">
        <v>0.30621975435062976</v>
      </c>
      <c r="F87" s="60">
        <v>-1.479</v>
      </c>
      <c r="G87" s="39">
        <v>-1.4165</v>
      </c>
    </row>
    <row r="88" spans="2:7" ht="13.5">
      <c r="B88" s="27" t="s">
        <v>93</v>
      </c>
      <c r="C88" s="24">
        <v>-1.2707321851788365</v>
      </c>
      <c r="D88" s="24">
        <v>0.7336575800626122</v>
      </c>
      <c r="E88" s="24">
        <v>0.10768273484076221</v>
      </c>
      <c r="F88" s="60">
        <v>-1.4713</v>
      </c>
      <c r="G88" s="39">
        <v>-1.4088</v>
      </c>
    </row>
    <row r="89" spans="2:7" ht="13.5">
      <c r="B89" s="27" t="s">
        <v>94</v>
      </c>
      <c r="C89" s="24">
        <v>-1.2657672868051932</v>
      </c>
      <c r="D89" s="24">
        <v>0.7307903753537346</v>
      </c>
      <c r="E89" s="24">
        <v>-0.09240252467531601</v>
      </c>
      <c r="F89" s="60">
        <v>-1.4645</v>
      </c>
      <c r="G89" s="39">
        <v>-1.402</v>
      </c>
    </row>
    <row r="90" spans="2:7" ht="13.5">
      <c r="B90" s="27" t="s">
        <v>95</v>
      </c>
      <c r="C90" s="24">
        <v>-1.2398174310936625</v>
      </c>
      <c r="D90" s="24">
        <v>0.7158091835522953</v>
      </c>
      <c r="E90" s="24">
        <v>-0.2884043628469388</v>
      </c>
      <c r="F90" s="60">
        <v>-1.4604</v>
      </c>
      <c r="G90" s="39">
        <v>-1.3979</v>
      </c>
    </row>
    <row r="91" spans="2:7" ht="13.5">
      <c r="B91" s="27" t="s">
        <v>96</v>
      </c>
      <c r="C91" s="24">
        <v>-1.1964121945601818</v>
      </c>
      <c r="D91" s="24">
        <v>0.6907489423286819</v>
      </c>
      <c r="E91" s="24">
        <v>-0.45948543942248654</v>
      </c>
      <c r="F91" s="60">
        <v>-1.4559</v>
      </c>
      <c r="G91" s="39">
        <v>-1.3934</v>
      </c>
    </row>
    <row r="92" spans="2:7" ht="13.5">
      <c r="B92" s="27" t="s">
        <v>97</v>
      </c>
      <c r="C92" s="24">
        <v>-1.1272388383237484</v>
      </c>
      <c r="D92" s="24">
        <v>0.65081172478925</v>
      </c>
      <c r="E92" s="24">
        <v>-0.6423754965004456</v>
      </c>
      <c r="F92" s="60">
        <v>-1.4515</v>
      </c>
      <c r="G92" s="39">
        <v>-1.389</v>
      </c>
    </row>
    <row r="93" spans="2:7" ht="13.5">
      <c r="B93" s="27" t="s">
        <v>98</v>
      </c>
      <c r="C93" s="24">
        <v>-1.0407744705542612</v>
      </c>
      <c r="D93" s="24">
        <v>0.6008917542740733</v>
      </c>
      <c r="E93" s="24">
        <v>-0.8082200911110917</v>
      </c>
      <c r="F93" s="60">
        <v>-1.4483</v>
      </c>
      <c r="G93" s="39">
        <v>-1.3858</v>
      </c>
    </row>
    <row r="94" spans="2:7" ht="13.5">
      <c r="B94" s="27" t="s">
        <v>99</v>
      </c>
      <c r="C94" s="24">
        <v>-0.9352659894595376</v>
      </c>
      <c r="D94" s="24">
        <v>0.5399763671120041</v>
      </c>
      <c r="E94" s="24">
        <v>-0.9623685358283833</v>
      </c>
      <c r="F94" s="60">
        <v>-1.4465</v>
      </c>
      <c r="G94" s="39">
        <v>-1.384</v>
      </c>
    </row>
    <row r="95" spans="2:7" ht="13.5">
      <c r="B95" s="27" t="s">
        <v>100</v>
      </c>
      <c r="C95" s="24">
        <v>-0.8116513239724625</v>
      </c>
      <c r="D95" s="24">
        <v>0.4686071879839915</v>
      </c>
      <c r="E95" s="24">
        <v>-1.1002053689904936</v>
      </c>
      <c r="F95" s="60">
        <v>-1.4453</v>
      </c>
      <c r="G95" s="39">
        <v>-1.3828</v>
      </c>
    </row>
    <row r="96" spans="2:7" ht="13.5">
      <c r="B96" s="27" t="s">
        <v>101</v>
      </c>
      <c r="C96" s="24">
        <v>-0.6745697591436866</v>
      </c>
      <c r="D96" s="24">
        <v>0.3894630224868081</v>
      </c>
      <c r="E96" s="24">
        <v>-1.2161933539971246</v>
      </c>
      <c r="F96" s="60">
        <v>-1.4442</v>
      </c>
      <c r="G96" s="39">
        <v>-1.3817</v>
      </c>
    </row>
    <row r="97" spans="2:7" ht="13.5">
      <c r="B97" s="27" t="s">
        <v>102</v>
      </c>
      <c r="C97" s="24">
        <v>-0.5264779464128537</v>
      </c>
      <c r="D97" s="24">
        <v>0.3039621625652984</v>
      </c>
      <c r="E97" s="24">
        <v>-1.311797284338447</v>
      </c>
      <c r="F97" s="60">
        <v>-1.4458</v>
      </c>
      <c r="G97" s="39">
        <v>-1.3833</v>
      </c>
    </row>
    <row r="98" spans="2:7" ht="13.5">
      <c r="B98" s="27" t="s">
        <v>103</v>
      </c>
      <c r="C98" s="24">
        <v>-0.3675943473794163</v>
      </c>
      <c r="D98" s="24">
        <v>0.2122307576692748</v>
      </c>
      <c r="E98" s="24">
        <v>-1.3831381156891904</v>
      </c>
      <c r="F98" s="60">
        <v>-1.4468</v>
      </c>
      <c r="G98" s="39">
        <v>-1.3843</v>
      </c>
    </row>
    <row r="99" spans="2:7" ht="13.5">
      <c r="B99" s="27" t="s">
        <v>104</v>
      </c>
      <c r="C99" s="24">
        <v>-0.317859507856582</v>
      </c>
      <c r="D99" s="24">
        <v>0.18351627402336135</v>
      </c>
      <c r="E99" s="24">
        <v>-1.3890481203384724</v>
      </c>
      <c r="F99" s="60">
        <v>-1.4367</v>
      </c>
      <c r="G99" s="39">
        <v>-1.3742</v>
      </c>
    </row>
    <row r="100" spans="2:7" ht="13.5">
      <c r="B100" s="27" t="s">
        <v>105</v>
      </c>
      <c r="C100" s="24">
        <v>-0.4269733549010155</v>
      </c>
      <c r="D100" s="24">
        <v>0.24651297062217736</v>
      </c>
      <c r="E100" s="24">
        <v>-1.3517923985452143</v>
      </c>
      <c r="F100" s="60">
        <v>-1.4389</v>
      </c>
      <c r="G100" s="39">
        <v>-1.3764</v>
      </c>
    </row>
    <row r="101" spans="2:7" ht="13.5">
      <c r="B101" s="27" t="s">
        <v>106</v>
      </c>
      <c r="C101" s="24">
        <v>-0.5820685059001249</v>
      </c>
      <c r="D101" s="24">
        <v>0.3360573895264025</v>
      </c>
      <c r="E101" s="24">
        <v>-1.2686989805730842</v>
      </c>
      <c r="F101" s="60">
        <v>-1.4357</v>
      </c>
      <c r="G101" s="39">
        <v>-1.3732</v>
      </c>
    </row>
    <row r="102" spans="2:7" ht="13.5">
      <c r="B102" s="27" t="s">
        <v>107</v>
      </c>
      <c r="C102" s="24">
        <v>-0.7275656004115092</v>
      </c>
      <c r="D102" s="24">
        <v>0.4200608162120858</v>
      </c>
      <c r="E102" s="24">
        <v>-1.164421401009252</v>
      </c>
      <c r="F102" s="60">
        <v>-1.4359</v>
      </c>
      <c r="G102" s="39">
        <v>-1.3734</v>
      </c>
    </row>
    <row r="103" spans="2:7" ht="13.5">
      <c r="B103" s="27" t="s">
        <v>108</v>
      </c>
      <c r="C103" s="24">
        <v>-0.8580205460126678</v>
      </c>
      <c r="D103" s="24">
        <v>0.49537839885283574</v>
      </c>
      <c r="E103" s="24">
        <v>-1.0402640753399184</v>
      </c>
      <c r="F103" s="60">
        <v>-1.4366</v>
      </c>
      <c r="G103" s="39">
        <v>-1.3741</v>
      </c>
    </row>
    <row r="104" spans="2:7" ht="13.5">
      <c r="B104" s="27" t="s">
        <v>109</v>
      </c>
      <c r="C104" s="24">
        <v>-0.9660113364869005</v>
      </c>
      <c r="D104" s="24">
        <v>0.557727283895403</v>
      </c>
      <c r="E104" s="24">
        <v>-0.9014369673415201</v>
      </c>
      <c r="F104" s="60">
        <v>-1.4342</v>
      </c>
      <c r="G104" s="39">
        <v>-1.3717</v>
      </c>
    </row>
    <row r="105" spans="2:7" ht="13.5">
      <c r="B105" s="27" t="s">
        <v>110</v>
      </c>
      <c r="C105" s="24">
        <v>-0.8492830926401282</v>
      </c>
      <c r="D105" s="24">
        <v>0.4903338739967893</v>
      </c>
      <c r="E105" s="24">
        <v>-1.0460250903352013</v>
      </c>
      <c r="F105" s="60">
        <v>-1.4338</v>
      </c>
      <c r="G105" s="39">
        <v>-1.3713</v>
      </c>
    </row>
    <row r="106" spans="2:7" ht="13.5">
      <c r="B106" s="27" t="s">
        <v>111</v>
      </c>
      <c r="C106" s="24">
        <v>-0.7154851564698816</v>
      </c>
      <c r="D106" s="24">
        <v>0.4130856885628589</v>
      </c>
      <c r="E106" s="24">
        <v>-1.170236895211549</v>
      </c>
      <c r="F106" s="60">
        <v>-1.4325</v>
      </c>
      <c r="G106" s="39">
        <v>-1.37</v>
      </c>
    </row>
    <row r="107" spans="2:7" ht="13.5">
      <c r="B107" s="27" t="s">
        <v>112</v>
      </c>
      <c r="C107" s="24">
        <v>-0.5705808677652584</v>
      </c>
      <c r="D107" s="24">
        <v>0.32942512595221274</v>
      </c>
      <c r="E107" s="24">
        <v>-1.273352223560058</v>
      </c>
      <c r="F107" s="60">
        <v>-1.4337</v>
      </c>
      <c r="G107" s="39">
        <v>-1.3712</v>
      </c>
    </row>
    <row r="108" spans="2:7" ht="13.5">
      <c r="B108" s="27" t="s">
        <v>113</v>
      </c>
      <c r="C108" s="24">
        <v>-0.4179086596165007</v>
      </c>
      <c r="D108" s="24">
        <v>0.24127959570972735</v>
      </c>
      <c r="E108" s="24">
        <v>-1.3530315226101317</v>
      </c>
      <c r="F108" s="60">
        <v>-1.4365</v>
      </c>
      <c r="G108" s="39">
        <v>-1.374</v>
      </c>
    </row>
    <row r="109" spans="2:7" ht="13.5">
      <c r="B109" s="27" t="s">
        <v>114</v>
      </c>
      <c r="C109" s="24">
        <v>-0.2543978619960896</v>
      </c>
      <c r="D109" s="24">
        <v>0.14687607345069864</v>
      </c>
      <c r="E109" s="24">
        <v>-1.4086781240053692</v>
      </c>
      <c r="F109" s="60">
        <v>-1.439</v>
      </c>
      <c r="G109" s="39">
        <v>-1.3765</v>
      </c>
    </row>
    <row r="110" spans="2:7" ht="13.5">
      <c r="B110" s="27" t="s">
        <v>115</v>
      </c>
      <c r="C110" s="24">
        <v>-0.08538143361300143</v>
      </c>
      <c r="D110" s="24">
        <v>0.04929528210843159</v>
      </c>
      <c r="E110" s="24">
        <v>-1.4399312147240968</v>
      </c>
      <c r="F110" s="60">
        <v>-1.4433</v>
      </c>
      <c r="G110" s="39">
        <v>-1.3808</v>
      </c>
    </row>
    <row r="111" spans="2:7" ht="13.5">
      <c r="B111" s="27" t="s">
        <v>116</v>
      </c>
      <c r="C111" s="24">
        <v>0.08568100571887527</v>
      </c>
      <c r="D111" s="24">
        <v>-0.04946783671790911</v>
      </c>
      <c r="E111" s="24">
        <v>-1.4460664609571103</v>
      </c>
      <c r="F111" s="60">
        <v>-1.4494</v>
      </c>
      <c r="G111" s="39">
        <v>-1.3869</v>
      </c>
    </row>
    <row r="112" spans="2:7" ht="13.5">
      <c r="B112" s="27" t="s">
        <v>117</v>
      </c>
      <c r="C112" s="24">
        <v>0.2558430786489083</v>
      </c>
      <c r="D112" s="24">
        <v>-0.14771134870221658</v>
      </c>
      <c r="E112" s="24">
        <v>-1.4238425971373245</v>
      </c>
      <c r="F112" s="60">
        <v>-1.4542</v>
      </c>
      <c r="G112" s="39">
        <v>-1.3917</v>
      </c>
    </row>
    <row r="113" spans="2:7" ht="13.5">
      <c r="B113" s="27" t="s">
        <v>118</v>
      </c>
      <c r="C113" s="24">
        <v>0.4210007121616002</v>
      </c>
      <c r="D113" s="24">
        <v>-0.24306507135668198</v>
      </c>
      <c r="E113" s="24">
        <v>-1.37580730855875</v>
      </c>
      <c r="F113" s="60">
        <v>-1.4592</v>
      </c>
      <c r="G113" s="39">
        <v>-1.3967</v>
      </c>
    </row>
    <row r="114" spans="2:7" ht="13.5">
      <c r="B114" s="27" t="s">
        <v>119</v>
      </c>
      <c r="C114" s="24">
        <v>0.5777259070202732</v>
      </c>
      <c r="D114" s="24">
        <v>-0.3335502141450917</v>
      </c>
      <c r="E114" s="24">
        <v>-1.3045823458080648</v>
      </c>
      <c r="F114" s="60">
        <v>-1.4653</v>
      </c>
      <c r="G114" s="39">
        <v>-1.4028</v>
      </c>
    </row>
    <row r="115" spans="2:7" ht="13.5">
      <c r="B115" s="27" t="s">
        <v>120</v>
      </c>
      <c r="C115" s="24">
        <v>0.7279167046989343</v>
      </c>
      <c r="D115" s="24">
        <v>-0.42026290581608805</v>
      </c>
      <c r="E115" s="24">
        <v>-1.2080912007755966</v>
      </c>
      <c r="F115" s="60">
        <v>-1.4717</v>
      </c>
      <c r="G115" s="39">
        <v>-1.4092</v>
      </c>
    </row>
    <row r="116" spans="2:7" ht="13.5">
      <c r="B116" s="27" t="s">
        <v>121</v>
      </c>
      <c r="C116" s="24">
        <v>0.8673016147448394</v>
      </c>
      <c r="D116" s="24">
        <v>-0.5007371944612515</v>
      </c>
      <c r="E116" s="24">
        <v>-1.0892478370495287</v>
      </c>
      <c r="F116" s="60">
        <v>-1.4797</v>
      </c>
      <c r="G116" s="39">
        <v>-1.4172</v>
      </c>
    </row>
    <row r="117" spans="2:7" ht="13.5">
      <c r="B117" s="27" t="s">
        <v>122</v>
      </c>
      <c r="C117" s="24">
        <v>0.9910085572324334</v>
      </c>
      <c r="D117" s="24">
        <v>-0.5721591929297318</v>
      </c>
      <c r="E117" s="24">
        <v>-0.9507388227164022</v>
      </c>
      <c r="F117" s="60">
        <v>-1.4877</v>
      </c>
      <c r="G117" s="39">
        <v>-1.4252</v>
      </c>
    </row>
    <row r="118" spans="2:7" ht="13.5">
      <c r="B118" s="27" t="s">
        <v>123</v>
      </c>
      <c r="C118" s="24">
        <v>1.097812325198639</v>
      </c>
      <c r="D118" s="24">
        <v>-0.6338228682215288</v>
      </c>
      <c r="E118" s="24">
        <v>-0.7886229844765216</v>
      </c>
      <c r="F118" s="60">
        <v>-1.4929</v>
      </c>
      <c r="G118" s="39">
        <v>-1.4304</v>
      </c>
    </row>
    <row r="119" spans="2:7" ht="13.5">
      <c r="B119" s="27" t="s">
        <v>124</v>
      </c>
      <c r="C119" s="24">
        <v>1.1850665580756328</v>
      </c>
      <c r="D119" s="24">
        <v>-0.6841985028034969</v>
      </c>
      <c r="E119" s="24">
        <v>-0.6149925858229626</v>
      </c>
      <c r="F119" s="60">
        <v>-1.5002</v>
      </c>
      <c r="G119" s="39">
        <v>-1.4377</v>
      </c>
    </row>
    <row r="120" spans="2:7" ht="13.5">
      <c r="B120" s="27" t="s">
        <v>125</v>
      </c>
      <c r="C120" s="24">
        <v>1.2504667178767548</v>
      </c>
      <c r="D120" s="24">
        <v>-0.7219573133591126</v>
      </c>
      <c r="E120" s="24">
        <v>-0.4279755757888354</v>
      </c>
      <c r="F120" s="60">
        <v>-1.506</v>
      </c>
      <c r="G120" s="39">
        <v>-1.4435</v>
      </c>
    </row>
    <row r="121" spans="2:7" ht="13.5">
      <c r="B121" s="27" t="s">
        <v>126</v>
      </c>
      <c r="C121" s="24">
        <v>1.2915250629720205</v>
      </c>
      <c r="D121" s="24">
        <v>-0.7456625736890743</v>
      </c>
      <c r="E121" s="24">
        <v>-0.23480962260920907</v>
      </c>
      <c r="F121" s="60">
        <v>-1.5097</v>
      </c>
      <c r="G121" s="39">
        <v>-1.4472</v>
      </c>
    </row>
    <row r="122" spans="2:7" ht="13.5">
      <c r="B122" s="27" t="s">
        <v>127</v>
      </c>
      <c r="C122" s="24">
        <v>1.313304350159683</v>
      </c>
      <c r="D122" s="24">
        <v>-0.7582365615376858</v>
      </c>
      <c r="E122" s="24">
        <v>-0.03317177931897147</v>
      </c>
      <c r="F122" s="60">
        <v>-1.5168</v>
      </c>
      <c r="G122" s="39">
        <v>-1.4543</v>
      </c>
    </row>
    <row r="123" spans="2:7" ht="13.5">
      <c r="B123" s="27" t="s">
        <v>128</v>
      </c>
      <c r="C123" s="24">
        <v>1.3101437111175471</v>
      </c>
      <c r="D123" s="24">
        <v>-0.7564118661881594</v>
      </c>
      <c r="E123" s="24">
        <v>0.1692075183153674</v>
      </c>
      <c r="F123" s="60">
        <v>-1.5223</v>
      </c>
      <c r="G123" s="39">
        <v>-1.4598</v>
      </c>
    </row>
    <row r="124" spans="2:7" ht="13.5">
      <c r="B124" s="27" t="s">
        <v>129</v>
      </c>
      <c r="C124" s="24">
        <v>1.3150761820571688</v>
      </c>
      <c r="D124" s="24">
        <v>-0.759259584624175</v>
      </c>
      <c r="E124" s="24">
        <v>0.24466889426445032</v>
      </c>
      <c r="F124" s="60">
        <v>-1.5381</v>
      </c>
      <c r="G124" s="39">
        <v>-1.4756</v>
      </c>
    </row>
    <row r="125" spans="2:7" ht="13.5">
      <c r="B125" s="27" t="s">
        <v>130</v>
      </c>
      <c r="C125" s="24">
        <v>1.3264870663913868</v>
      </c>
      <c r="D125" s="24">
        <v>-0.7658476436674562</v>
      </c>
      <c r="E125" s="24">
        <v>0.042071744917306475</v>
      </c>
      <c r="F125" s="60">
        <v>-1.5323</v>
      </c>
      <c r="G125" s="39">
        <v>-1.4698</v>
      </c>
    </row>
    <row r="126" spans="2:7" ht="13.5">
      <c r="B126" s="27" t="s">
        <v>131</v>
      </c>
      <c r="C126" s="24">
        <v>1.313711470136873</v>
      </c>
      <c r="D126" s="24">
        <v>-0.7584711538909517</v>
      </c>
      <c r="E126" s="24">
        <v>-0.16397187122730067</v>
      </c>
      <c r="F126" s="60">
        <v>-1.5258</v>
      </c>
      <c r="G126" s="39">
        <v>-1.4633</v>
      </c>
    </row>
    <row r="127" spans="2:7" ht="13.5">
      <c r="B127" s="27" t="s">
        <v>132</v>
      </c>
      <c r="C127" s="24">
        <v>1.277694704805704</v>
      </c>
      <c r="D127" s="24">
        <v>-0.7376767320822779</v>
      </c>
      <c r="E127" s="24">
        <v>-0.3600694527674435</v>
      </c>
      <c r="F127" s="60">
        <v>-1.5187</v>
      </c>
      <c r="G127" s="39">
        <v>-1.4562</v>
      </c>
    </row>
    <row r="128" spans="2:7" ht="13.5">
      <c r="B128" s="27" t="s">
        <v>133</v>
      </c>
      <c r="C128" s="24">
        <v>1.2193750030808346</v>
      </c>
      <c r="D128" s="24">
        <v>-0.7040067242970167</v>
      </c>
      <c r="E128" s="24">
        <v>-0.5518157923577096</v>
      </c>
      <c r="F128" s="60">
        <v>-1.5123</v>
      </c>
      <c r="G128" s="39">
        <v>-1.4498</v>
      </c>
    </row>
    <row r="129" spans="2:7" ht="13.5">
      <c r="B129" s="27" t="s">
        <v>134</v>
      </c>
      <c r="C129" s="24">
        <v>1.1241245492578074</v>
      </c>
      <c r="D129" s="24">
        <v>-0.6490132092316117</v>
      </c>
      <c r="E129" s="24">
        <v>-0.7587054338232351</v>
      </c>
      <c r="F129" s="60">
        <v>-1.5035</v>
      </c>
      <c r="G129" s="39">
        <v>-1.441</v>
      </c>
    </row>
    <row r="130" spans="2:7" ht="13.5">
      <c r="B130" s="27" t="s">
        <v>135</v>
      </c>
      <c r="C130" s="24">
        <v>1.0187850757161954</v>
      </c>
      <c r="D130" s="24">
        <v>-0.5881952689466914</v>
      </c>
      <c r="E130" s="24">
        <v>-0.9237058507182805</v>
      </c>
      <c r="F130" s="60">
        <v>-1.4957</v>
      </c>
      <c r="G130" s="39">
        <v>-1.4332</v>
      </c>
    </row>
    <row r="131" spans="2:7" ht="13.5">
      <c r="B131" s="27" t="s">
        <v>136</v>
      </c>
      <c r="C131" s="24">
        <v>0.8959718964681542</v>
      </c>
      <c r="D131" s="24">
        <v>-0.5172889249866301</v>
      </c>
      <c r="E131" s="24">
        <v>-1.0696113238087386</v>
      </c>
      <c r="F131" s="60">
        <v>-1.4881</v>
      </c>
      <c r="G131" s="39">
        <v>-1.4256</v>
      </c>
    </row>
    <row r="132" spans="2:7" ht="13.5">
      <c r="B132" s="27" t="s">
        <v>137</v>
      </c>
      <c r="C132" s="24">
        <v>0.7599218505837584</v>
      </c>
      <c r="D132" s="24">
        <v>-0.43874108498221176</v>
      </c>
      <c r="E132" s="24">
        <v>-1.1932378059429127</v>
      </c>
      <c r="F132" s="60">
        <v>-1.4811</v>
      </c>
      <c r="G132" s="39">
        <v>-1.4186</v>
      </c>
    </row>
    <row r="133" spans="2:7" ht="13.5">
      <c r="B133" s="27" t="s">
        <v>138</v>
      </c>
      <c r="C133" s="24">
        <v>0.6100202329390072</v>
      </c>
      <c r="D133" s="24">
        <v>-0.3521953887925946</v>
      </c>
      <c r="E133" s="24">
        <v>-1.2953812717722641</v>
      </c>
      <c r="F133" s="60">
        <v>-1.4745</v>
      </c>
      <c r="G133" s="39">
        <v>-1.412</v>
      </c>
    </row>
    <row r="134" spans="2:7" ht="13.5">
      <c r="B134" s="27" t="s">
        <v>139</v>
      </c>
      <c r="C134" s="24">
        <v>0.45000192109943526</v>
      </c>
      <c r="D134" s="24">
        <v>-0.259808376348758</v>
      </c>
      <c r="E134" s="24">
        <v>-1.372643205673835</v>
      </c>
      <c r="F134" s="60">
        <v>-1.4677</v>
      </c>
      <c r="G134" s="39">
        <v>-1.4052</v>
      </c>
    </row>
    <row r="135" spans="2:7" ht="13.5">
      <c r="B135" s="27" t="s">
        <v>140</v>
      </c>
      <c r="C135" s="24">
        <v>0.2824846076290868</v>
      </c>
      <c r="D135" s="24">
        <v>-0.16309223544909912</v>
      </c>
      <c r="E135" s="24">
        <v>-1.4247745825470068</v>
      </c>
      <c r="F135" s="60">
        <v>-1.4616</v>
      </c>
      <c r="G135" s="39">
        <v>-1.3991</v>
      </c>
    </row>
    <row r="136" spans="2:7" ht="13.5">
      <c r="B136" s="27" t="s">
        <v>141</v>
      </c>
      <c r="C136" s="24">
        <v>0.11517940215578193</v>
      </c>
      <c r="D136" s="24">
        <v>-0.06649938984412529</v>
      </c>
      <c r="E136" s="24">
        <v>-1.4505128829378062</v>
      </c>
      <c r="F136" s="60">
        <v>-1.4566</v>
      </c>
      <c r="G136" s="39">
        <v>-1.3941</v>
      </c>
    </row>
    <row r="137" spans="2:7" ht="13.5">
      <c r="B137" s="27" t="s">
        <v>142</v>
      </c>
      <c r="C137" s="24">
        <v>-0.05686095388725221</v>
      </c>
      <c r="D137" s="24">
        <v>0.0328293375891775</v>
      </c>
      <c r="E137" s="24">
        <v>-1.4511002129611765</v>
      </c>
      <c r="F137" s="60">
        <v>-1.4526</v>
      </c>
      <c r="G137" s="39">
        <v>-1.3901</v>
      </c>
    </row>
    <row r="138" spans="2:7" ht="13.5">
      <c r="B138" s="27" t="s">
        <v>143</v>
      </c>
      <c r="C138" s="24">
        <v>-0.22686999140613295</v>
      </c>
      <c r="D138" s="24">
        <v>0.13098329592726543</v>
      </c>
      <c r="E138" s="24">
        <v>-1.4250270760852146</v>
      </c>
      <c r="F138" s="60">
        <v>-1.4489</v>
      </c>
      <c r="G138" s="39">
        <v>-1.3864</v>
      </c>
    </row>
    <row r="139" spans="2:7" ht="13.5">
      <c r="B139" s="27" t="s">
        <v>144</v>
      </c>
      <c r="C139" s="24">
        <v>-0.39345413218228487</v>
      </c>
      <c r="D139" s="24">
        <v>0.22716076530039686</v>
      </c>
      <c r="E139" s="24">
        <v>-1.3729461242368437</v>
      </c>
      <c r="F139" s="60">
        <v>-1.4462</v>
      </c>
      <c r="G139" s="39">
        <v>-1.3837</v>
      </c>
    </row>
    <row r="140" spans="2:7" ht="13.5">
      <c r="B140" s="27" t="s">
        <v>145</v>
      </c>
      <c r="C140" s="24">
        <v>-0.5500886922251595</v>
      </c>
      <c r="D140" s="24">
        <v>0.3175933235065713</v>
      </c>
      <c r="E140" s="24">
        <v>-1.2972731651816996</v>
      </c>
      <c r="F140" s="60">
        <v>-1.4444</v>
      </c>
      <c r="G140" s="39">
        <v>-1.3819</v>
      </c>
    </row>
    <row r="141" spans="2:7" ht="13.5">
      <c r="B141" s="27" t="s">
        <v>146</v>
      </c>
      <c r="C141" s="24">
        <v>-0.6956616549339287</v>
      </c>
      <c r="D141" s="24">
        <v>0.40164019357318637</v>
      </c>
      <c r="E141" s="24">
        <v>-1.1983671260897446</v>
      </c>
      <c r="F141" s="60">
        <v>-1.4427</v>
      </c>
      <c r="G141" s="39">
        <v>-1.3802</v>
      </c>
    </row>
    <row r="142" spans="2:7" ht="13.5">
      <c r="B142" s="27" t="s">
        <v>147</v>
      </c>
      <c r="C142" s="24">
        <v>-0.8308838598357653</v>
      </c>
      <c r="D142" s="24">
        <v>0.4797110208731681</v>
      </c>
      <c r="E142" s="24">
        <v>-1.0789007513946163</v>
      </c>
      <c r="F142" s="60">
        <v>-1.4438</v>
      </c>
      <c r="G142" s="39">
        <v>-1.3813</v>
      </c>
    </row>
    <row r="143" spans="2:7" ht="13.5">
      <c r="B143" s="27" t="s">
        <v>148</v>
      </c>
      <c r="C143" s="24">
        <v>-0.9500325183696035</v>
      </c>
      <c r="D143" s="24">
        <v>0.548502188872348</v>
      </c>
      <c r="E143" s="24">
        <v>-0.9403944391112533</v>
      </c>
      <c r="F143" s="60">
        <v>-1.4449</v>
      </c>
      <c r="G143" s="39">
        <v>-1.3824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/>
      <c r="D9" s="78"/>
      <c r="E9" s="4" t="s">
        <v>3</v>
      </c>
      <c r="F9" s="46">
        <v>38937.57910879629</v>
      </c>
    </row>
    <row r="10" spans="2:4" ht="13.5">
      <c r="B10" s="4" t="s">
        <v>49</v>
      </c>
      <c r="C10" s="78"/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/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97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97</v>
      </c>
      <c r="D37" s="44"/>
      <c r="E37" s="44">
        <v>0</v>
      </c>
      <c r="F37" s="44">
        <v>97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>
        <v>0</v>
      </c>
      <c r="G38" s="44">
        <v>100</v>
      </c>
      <c r="H38" s="57"/>
    </row>
    <row r="39" spans="2:8" ht="13.5">
      <c r="B39" s="49" t="s">
        <v>34</v>
      </c>
      <c r="C39" s="44">
        <v>97</v>
      </c>
      <c r="D39" s="44">
        <v>0</v>
      </c>
      <c r="E39" s="44">
        <v>0</v>
      </c>
      <c r="F39" s="44">
        <v>97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1.3264870663913868</v>
      </c>
      <c r="D42" s="42">
        <v>0.7336575800626122</v>
      </c>
      <c r="E42" s="42">
        <v>1.545386297831279</v>
      </c>
      <c r="F42" s="51">
        <v>-1.4324849689049355</v>
      </c>
    </row>
    <row r="43" spans="2:6" ht="13.5">
      <c r="B43" s="49" t="s">
        <v>13</v>
      </c>
      <c r="C43" s="42">
        <v>-1.2707321851788365</v>
      </c>
      <c r="D43" s="42">
        <v>-0.7658476436674562</v>
      </c>
      <c r="E43" s="42">
        <v>-1.4511002129611765</v>
      </c>
      <c r="F43" s="51">
        <v>-1.5552</v>
      </c>
    </row>
    <row r="44" spans="2:6" ht="13.5">
      <c r="B44" s="49" t="s">
        <v>14</v>
      </c>
      <c r="C44" s="42">
        <v>2.5972192515702233</v>
      </c>
      <c r="D44" s="42">
        <v>1.4995052237300683</v>
      </c>
      <c r="E44" s="42">
        <v>2.9964865107924554</v>
      </c>
      <c r="F44" s="51">
        <v>0.12271503109506443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-0.04611553769721258</v>
      </c>
      <c r="D46" s="42">
        <v>0.026624898393724537</v>
      </c>
      <c r="E46" s="42">
        <v>-0.09231075210923778</v>
      </c>
      <c r="F46" s="51">
        <v>-1.4898515463917532</v>
      </c>
    </row>
    <row r="47" spans="2:6" ht="13.5">
      <c r="B47" s="49" t="s">
        <v>26</v>
      </c>
      <c r="C47" s="42">
        <v>0.8696052631205369</v>
      </c>
      <c r="D47" s="42">
        <v>0.502066801715598</v>
      </c>
      <c r="E47" s="42">
        <v>1.101362748794385</v>
      </c>
      <c r="F47" s="51">
        <v>1.4903973602580274</v>
      </c>
    </row>
    <row r="48" spans="2:6" ht="13.5">
      <c r="B48" s="49" t="s">
        <v>27</v>
      </c>
      <c r="C48" s="42">
        <v>0.8728927427339775</v>
      </c>
      <c r="D48" s="42">
        <v>0.5039648244641971</v>
      </c>
      <c r="E48" s="42">
        <v>1.103188688243011</v>
      </c>
      <c r="F48" s="51">
        <v>0.04051928582320116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99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12</v>
      </c>
      <c r="F1" t="s">
        <v>21</v>
      </c>
      <c r="G1">
        <v>97</v>
      </c>
    </row>
    <row r="2" spans="2:3" ht="12.75">
      <c r="B2">
        <v>-0.0625</v>
      </c>
      <c r="C2">
        <f>MAX(GaussDistr_1)-1</f>
        <v>12</v>
      </c>
    </row>
    <row r="3" spans="1:16" ht="12.75">
      <c r="A3" t="str">
        <f>"-3s"</f>
        <v>-3s</v>
      </c>
      <c r="B3">
        <v>-1.6114094038613567</v>
      </c>
      <c r="C3">
        <f aca="true" t="shared" si="0" ref="C3:C33">NORMDIST(B3,AveDev3D_0,StandardDev3D_0,FALSE)*NumPoints_7*I3</f>
        <v>0.08597785919159873</v>
      </c>
      <c r="D3">
        <v>0</v>
      </c>
      <c r="F3" t="s">
        <v>17</v>
      </c>
      <c r="G3">
        <v>15</v>
      </c>
      <c r="I3">
        <f>B5-B4</f>
        <v>0.008103857164640349</v>
      </c>
      <c r="N3">
        <v>0.0625</v>
      </c>
      <c r="O3">
        <v>-0.0625</v>
      </c>
      <c r="P3">
        <v>-1.4898515463917532</v>
      </c>
    </row>
    <row r="4" spans="1:16" ht="12.75">
      <c r="B4">
        <v>-1.6033055466967165</v>
      </c>
      <c r="C4">
        <f t="shared" si="0"/>
        <v>0.15355976070981267</v>
      </c>
      <c r="D4">
        <v>0</v>
      </c>
      <c r="F4" t="s">
        <v>18</v>
      </c>
      <c r="G4">
        <v>5</v>
      </c>
      <c r="I4">
        <f>I3</f>
        <v>0.008103857164640349</v>
      </c>
      <c r="N4">
        <v>0.0625</v>
      </c>
      <c r="O4">
        <v>-0.0625</v>
      </c>
      <c r="P4">
        <v>-1.4898515463917532</v>
      </c>
    </row>
    <row r="5" spans="1:16" ht="12.75">
      <c r="B5">
        <v>-1.5952016895320762</v>
      </c>
      <c r="C5">
        <f t="shared" si="0"/>
        <v>0.26350960313350535</v>
      </c>
      <c r="D5">
        <v>0</v>
      </c>
      <c r="I5">
        <f>I4</f>
        <v>0.008103857164640349</v>
      </c>
      <c r="N5">
        <v>0.0625</v>
      </c>
      <c r="O5">
        <v>-0.0625</v>
      </c>
      <c r="P5">
        <v>-1.4898515463917532</v>
      </c>
    </row>
    <row r="6" spans="1:16" ht="12.75">
      <c r="B6">
        <v>-1.587097832367436</v>
      </c>
      <c r="C6">
        <f t="shared" si="0"/>
        <v>0.4344538877199565</v>
      </c>
      <c r="D6">
        <v>0</v>
      </c>
      <c r="I6">
        <f aca="true" t="shared" si="1" ref="I6:I33">I5</f>
        <v>0.008103857164640349</v>
      </c>
      <c r="N6">
        <v>0.0625</v>
      </c>
      <c r="O6">
        <v>-0.0625</v>
      </c>
      <c r="P6">
        <v>-1.4898515463917532</v>
      </c>
    </row>
    <row r="7" spans="1:16" ht="12.75">
      <c r="B7">
        <v>-1.5789939752027957</v>
      </c>
      <c r="C7">
        <f t="shared" si="0"/>
        <v>0.6882071012169012</v>
      </c>
      <c r="D7">
        <v>0</v>
      </c>
      <c r="I7">
        <f t="shared" si="1"/>
        <v>0.008103857164640349</v>
      </c>
      <c r="N7">
        <v>0.0625</v>
      </c>
      <c r="O7">
        <v>-0.0625</v>
      </c>
      <c r="P7">
        <v>-1.4898515463917532</v>
      </c>
    </row>
    <row r="8" spans="1:16" ht="12.75">
      <c r="A8" t="str">
        <f>"-2s"</f>
        <v>-2s</v>
      </c>
      <c r="B8">
        <v>-1.5708901180381556</v>
      </c>
      <c r="C8">
        <f t="shared" si="0"/>
        <v>1.0474247503558598</v>
      </c>
      <c r="D8">
        <v>0</v>
      </c>
      <c r="I8">
        <f t="shared" si="1"/>
        <v>0.008103857164640349</v>
      </c>
      <c r="N8">
        <v>0.0625</v>
      </c>
      <c r="O8">
        <v>-0.0625</v>
      </c>
      <c r="P8">
        <v>-1.4898515463917532</v>
      </c>
    </row>
    <row r="9" spans="1:16" ht="12.75">
      <c r="B9">
        <v>-1.5627862608735152</v>
      </c>
      <c r="C9">
        <f t="shared" si="0"/>
        <v>1.5316330710373727</v>
      </c>
      <c r="D9">
        <v>2</v>
      </c>
      <c r="I9">
        <f t="shared" si="1"/>
        <v>0.008103857164640349</v>
      </c>
      <c r="N9">
        <v>0.0625</v>
      </c>
      <c r="O9">
        <v>-0.0625</v>
      </c>
      <c r="P9">
        <v>-1.4898515463917532</v>
      </c>
    </row>
    <row r="10" spans="1:16" ht="12.75">
      <c r="B10">
        <v>-1.5546824037088751</v>
      </c>
      <c r="C10">
        <f t="shared" si="0"/>
        <v>2.151864192781465</v>
      </c>
      <c r="D10">
        <v>7</v>
      </c>
      <c r="I10">
        <f t="shared" si="1"/>
        <v>0.008103857164640349</v>
      </c>
      <c r="N10">
        <v>0.0625</v>
      </c>
      <c r="O10">
        <v>-0.0625</v>
      </c>
      <c r="P10">
        <v>-1.4898515463917532</v>
      </c>
    </row>
    <row r="11" spans="1:16" ht="12.75">
      <c r="B11">
        <v>-1.5465785465442348</v>
      </c>
      <c r="C11">
        <f t="shared" si="0"/>
        <v>2.9047128333334986</v>
      </c>
      <c r="D11">
        <v>7</v>
      </c>
      <c r="I11">
        <f t="shared" si="1"/>
        <v>0.008103857164640349</v>
      </c>
      <c r="N11">
        <v>0.0625</v>
      </c>
      <c r="O11">
        <v>-0.0625</v>
      </c>
      <c r="P11">
        <v>-1.4898515463917532</v>
      </c>
    </row>
    <row r="12" spans="1:16" ht="12.75">
      <c r="B12">
        <v>-1.5384746893795946</v>
      </c>
      <c r="C12">
        <f t="shared" si="0"/>
        <v>3.767209466674381</v>
      </c>
      <c r="D12">
        <v>8</v>
      </c>
      <c r="I12">
        <f t="shared" si="1"/>
        <v>0.008103857164640349</v>
      </c>
      <c r="N12">
        <v>0.0625</v>
      </c>
      <c r="O12">
        <v>-0.0625</v>
      </c>
      <c r="P12">
        <v>-1.4898515463917532</v>
      </c>
    </row>
    <row r="13" spans="1:16" ht="12.75">
      <c r="B13">
        <v>-1.5303708322149543</v>
      </c>
      <c r="C13">
        <f t="shared" si="0"/>
        <v>4.694232055671457</v>
      </c>
      <c r="D13">
        <v>6</v>
      </c>
      <c r="I13">
        <f t="shared" si="1"/>
        <v>0.008103857164640349</v>
      </c>
      <c r="N13">
        <v>0.0625</v>
      </c>
      <c r="O13">
        <v>-0.0625</v>
      </c>
      <c r="P13">
        <v>-1.4898515463917532</v>
      </c>
    </row>
    <row r="14" spans="1:16" ht="12.75">
      <c r="B14">
        <v>-1.5222669750503142</v>
      </c>
      <c r="C14">
        <f t="shared" si="0"/>
        <v>5.620016123572844</v>
      </c>
      <c r="D14">
        <v>4</v>
      </c>
      <c r="I14">
        <f t="shared" si="1"/>
        <v>0.008103857164640349</v>
      </c>
      <c r="N14">
        <v>0.0625</v>
      </c>
      <c r="O14">
        <v>-0.0625</v>
      </c>
      <c r="P14">
        <v>-1.4898515463917532</v>
      </c>
    </row>
    <row r="15" spans="1:16" ht="12.75">
      <c r="B15">
        <v>-1.5141631178856738</v>
      </c>
      <c r="C15">
        <f t="shared" si="0"/>
        <v>6.464557296101015</v>
      </c>
      <c r="D15">
        <v>4</v>
      </c>
      <c r="I15">
        <f t="shared" si="1"/>
        <v>0.008103857164640349</v>
      </c>
      <c r="N15">
        <v>0.0625</v>
      </c>
      <c r="O15">
        <v>-0.0625</v>
      </c>
      <c r="P15">
        <v>-1.4898515463917532</v>
      </c>
    </row>
    <row r="16" spans="1:16" ht="12.75">
      <c r="B16">
        <v>-1.5060592607210337</v>
      </c>
      <c r="C16">
        <f t="shared" si="0"/>
        <v>7.144440721884572</v>
      </c>
      <c r="D16">
        <v>5</v>
      </c>
      <c r="I16">
        <f t="shared" si="1"/>
        <v>0.008103857164640349</v>
      </c>
      <c r="N16">
        <v>0.0625</v>
      </c>
      <c r="O16">
        <v>-0.0625</v>
      </c>
      <c r="P16">
        <v>-1.4898515463917532</v>
      </c>
    </row>
    <row r="17" spans="1:16" ht="12.75">
      <c r="B17">
        <v>-1.4979554035563933</v>
      </c>
      <c r="C17">
        <f t="shared" si="0"/>
        <v>7.5862282631239575</v>
      </c>
      <c r="D17">
        <v>4</v>
      </c>
      <c r="I17">
        <f t="shared" si="1"/>
        <v>0.008103857164640349</v>
      </c>
      <c r="N17">
        <v>0.0625</v>
      </c>
      <c r="O17">
        <v>-0.0625</v>
      </c>
      <c r="P17">
        <v>-1.4898515463917532</v>
      </c>
    </row>
    <row r="18" spans="1:16" ht="12.75">
      <c r="A18" t="str">
        <f>"0"</f>
        <v>0</v>
      </c>
      <c r="B18">
        <v>-1.4898515463917532</v>
      </c>
      <c r="C18">
        <f t="shared" si="0"/>
        <v>7.7394802397879054</v>
      </c>
      <c r="D18">
        <v>4</v>
      </c>
      <c r="I18">
        <f t="shared" si="1"/>
        <v>0.008103857164640349</v>
      </c>
      <c r="N18">
        <v>0.0625</v>
      </c>
      <c r="O18">
        <v>-0.0625</v>
      </c>
      <c r="P18">
        <v>-1.4898515463917532</v>
      </c>
    </row>
    <row r="19" spans="1:16" ht="12.75">
      <c r="B19">
        <v>-1.481747689227113</v>
      </c>
      <c r="C19">
        <f t="shared" si="0"/>
        <v>7.5862282631239575</v>
      </c>
      <c r="D19">
        <v>5</v>
      </c>
      <c r="I19">
        <f t="shared" si="1"/>
        <v>0.008103857164640349</v>
      </c>
      <c r="N19">
        <v>0.0625</v>
      </c>
      <c r="O19">
        <v>-0.0625</v>
      </c>
      <c r="P19">
        <v>-1.4898515463917532</v>
      </c>
    </row>
    <row r="20" spans="1:16" ht="12.75">
      <c r="B20">
        <v>-1.4736438320624727</v>
      </c>
      <c r="C20">
        <f t="shared" si="0"/>
        <v>7.144440721884572</v>
      </c>
      <c r="D20">
        <v>3</v>
      </c>
      <c r="I20">
        <f t="shared" si="1"/>
        <v>0.008103857164640349</v>
      </c>
      <c r="N20">
        <v>0.0625</v>
      </c>
      <c r="O20">
        <v>-0.0625</v>
      </c>
      <c r="P20">
        <v>-1.4898515463917532</v>
      </c>
    </row>
    <row r="21" spans="1:16" ht="12.75">
      <c r="B21">
        <v>-1.4655399748978326</v>
      </c>
      <c r="C21">
        <f t="shared" si="0"/>
        <v>6.464557296101015</v>
      </c>
      <c r="D21">
        <v>7</v>
      </c>
      <c r="I21">
        <f t="shared" si="1"/>
        <v>0.008103857164640349</v>
      </c>
      <c r="N21">
        <v>0.0625</v>
      </c>
      <c r="O21">
        <v>-0.0625</v>
      </c>
      <c r="P21">
        <v>-1.4898515463917532</v>
      </c>
    </row>
    <row r="22" spans="1:16" ht="12.75">
      <c r="B22">
        <v>-1.4574361177331923</v>
      </c>
      <c r="C22">
        <f t="shared" si="0"/>
        <v>5.620016123572844</v>
      </c>
      <c r="D22">
        <v>7</v>
      </c>
      <c r="I22">
        <f t="shared" si="1"/>
        <v>0.008103857164640349</v>
      </c>
      <c r="N22">
        <v>0.0625</v>
      </c>
      <c r="O22">
        <v>-0.0625</v>
      </c>
      <c r="P22">
        <v>-1.4898515463917532</v>
      </c>
    </row>
    <row r="23" spans="1:16" ht="12.75">
      <c r="B23">
        <v>-1.4493322605685521</v>
      </c>
      <c r="C23">
        <f t="shared" si="0"/>
        <v>4.694232055671457</v>
      </c>
      <c r="D23">
        <v>13</v>
      </c>
      <c r="I23">
        <f t="shared" si="1"/>
        <v>0.008103857164640349</v>
      </c>
      <c r="N23">
        <v>0.0625</v>
      </c>
      <c r="O23">
        <v>-0.0625</v>
      </c>
      <c r="P23">
        <v>-1.4898515463917532</v>
      </c>
    </row>
    <row r="24" spans="1:16" ht="12.75">
      <c r="B24">
        <v>-1.4412284034039118</v>
      </c>
      <c r="C24">
        <f t="shared" si="0"/>
        <v>3.767209466674381</v>
      </c>
      <c r="D24">
        <v>10</v>
      </c>
      <c r="I24">
        <f t="shared" si="1"/>
        <v>0.008103857164640349</v>
      </c>
      <c r="N24">
        <v>0.0625</v>
      </c>
      <c r="O24">
        <v>-0.0625</v>
      </c>
      <c r="P24">
        <v>-1.4898515463917532</v>
      </c>
    </row>
    <row r="25" spans="1:16" ht="12.75">
      <c r="B25">
        <v>-1.4331245462392717</v>
      </c>
      <c r="C25">
        <f t="shared" si="0"/>
        <v>2.9047128333334986</v>
      </c>
      <c r="D25">
        <v>1</v>
      </c>
      <c r="I25">
        <f t="shared" si="1"/>
        <v>0.008103857164640349</v>
      </c>
      <c r="N25">
        <v>0.0625</v>
      </c>
      <c r="O25">
        <v>-0.0625</v>
      </c>
      <c r="P25">
        <v>-1.4898515463917532</v>
      </c>
    </row>
    <row r="26" spans="1:16" ht="12.75">
      <c r="B26">
        <v>-1.4250206890746313</v>
      </c>
      <c r="C26">
        <f t="shared" si="0"/>
        <v>2.151864192781465</v>
      </c>
      <c r="D26">
        <v>0</v>
      </c>
      <c r="I26">
        <f t="shared" si="1"/>
        <v>0.008103857164640349</v>
      </c>
      <c r="N26">
        <v>0.0625</v>
      </c>
      <c r="O26">
        <v>-0.0625</v>
      </c>
      <c r="P26">
        <v>-1.4898515463917532</v>
      </c>
    </row>
    <row r="27" spans="1:16" ht="12.75">
      <c r="B27">
        <v>-1.4169168319099912</v>
      </c>
      <c r="C27">
        <f t="shared" si="0"/>
        <v>1.5316330710373727</v>
      </c>
      <c r="D27">
        <v>0</v>
      </c>
      <c r="I27">
        <f t="shared" si="1"/>
        <v>0.008103857164640349</v>
      </c>
      <c r="N27">
        <v>0.0625</v>
      </c>
      <c r="O27">
        <v>-0.0625</v>
      </c>
      <c r="P27">
        <v>-1.4898515463917532</v>
      </c>
    </row>
    <row r="28" spans="1:16" ht="12.75">
      <c r="A28" t="str">
        <f>"2s"</f>
        <v>2s</v>
      </c>
      <c r="B28">
        <v>-1.4088129747453508</v>
      </c>
      <c r="C28">
        <f t="shared" si="0"/>
        <v>1.0474247503558598</v>
      </c>
      <c r="D28">
        <v>0</v>
      </c>
      <c r="I28">
        <f t="shared" si="1"/>
        <v>0.008103857164640349</v>
      </c>
      <c r="N28">
        <v>0.0625</v>
      </c>
      <c r="O28">
        <v>-0.0625</v>
      </c>
      <c r="P28">
        <v>-1.4898515463917532</v>
      </c>
    </row>
    <row r="29" spans="1:16" ht="12.75">
      <c r="B29">
        <v>-1.4007091175807107</v>
      </c>
      <c r="C29">
        <f t="shared" si="0"/>
        <v>0.6882071012169012</v>
      </c>
      <c r="D29">
        <v>0</v>
      </c>
      <c r="I29">
        <f t="shared" si="1"/>
        <v>0.008103857164640349</v>
      </c>
      <c r="N29">
        <v>0.0625</v>
      </c>
      <c r="O29">
        <v>-0.0625</v>
      </c>
      <c r="P29">
        <v>-1.4898515463917532</v>
      </c>
    </row>
    <row r="30" spans="1:16" ht="12.75">
      <c r="B30">
        <v>-1.3926052604160704</v>
      </c>
      <c r="C30">
        <f t="shared" si="0"/>
        <v>0.4344538877199565</v>
      </c>
      <c r="D30">
        <v>0</v>
      </c>
      <c r="I30">
        <f t="shared" si="1"/>
        <v>0.008103857164640349</v>
      </c>
      <c r="N30">
        <v>0.0625</v>
      </c>
      <c r="O30">
        <v>-0.0625</v>
      </c>
      <c r="P30">
        <v>-1.4898515463917532</v>
      </c>
    </row>
    <row r="31" spans="1:16" ht="12.75">
      <c r="B31">
        <v>-1.3845014032514302</v>
      </c>
      <c r="C31">
        <f t="shared" si="0"/>
        <v>0.26350960313350535</v>
      </c>
      <c r="D31">
        <v>0</v>
      </c>
      <c r="I31">
        <f t="shared" si="1"/>
        <v>0.008103857164640349</v>
      </c>
      <c r="N31">
        <v>0.0625</v>
      </c>
      <c r="O31">
        <v>-0.0625</v>
      </c>
      <c r="P31">
        <v>-1.4898515463917532</v>
      </c>
    </row>
    <row r="32" spans="1:16" ht="12.75">
      <c r="B32">
        <v>-1.3763975460867899</v>
      </c>
      <c r="C32">
        <f t="shared" si="0"/>
        <v>0.15355976070981267</v>
      </c>
      <c r="D32">
        <v>0</v>
      </c>
      <c r="I32">
        <f t="shared" si="1"/>
        <v>0.008103857164640349</v>
      </c>
      <c r="N32">
        <v>0.0625</v>
      </c>
      <c r="O32">
        <v>-0.0625</v>
      </c>
      <c r="P32">
        <v>-1.4898515463917532</v>
      </c>
    </row>
    <row r="33" spans="1:16" ht="12.75">
      <c r="A33" t="str">
        <f>"3s"</f>
        <v>3s</v>
      </c>
      <c r="B33">
        <v>-1.3682936889221498</v>
      </c>
      <c r="C33">
        <f t="shared" si="0"/>
        <v>0.08597785919159873</v>
      </c>
      <c r="D33">
        <v>0</v>
      </c>
      <c r="I33">
        <f t="shared" si="1"/>
        <v>0.008103857164640349</v>
      </c>
      <c r="N33">
        <v>0.0625</v>
      </c>
      <c r="O33">
        <v>-0.0625</v>
      </c>
      <c r="P33">
        <v>-1.4898515463917532</v>
      </c>
    </row>
    <row r="34" spans="14:16" ht="12.75">
      <c r="N34">
        <v>0.0625</v>
      </c>
      <c r="O34">
        <v>-0.0625</v>
      </c>
      <c r="P34">
        <v>-1.4898515463917532</v>
      </c>
    </row>
    <row r="35" spans="14:16" ht="12.75">
      <c r="N35">
        <v>0.0625</v>
      </c>
      <c r="O35">
        <v>-0.0625</v>
      </c>
      <c r="P35">
        <v>-1.4898515463917532</v>
      </c>
    </row>
    <row r="36" spans="14:16" ht="12.75">
      <c r="N36">
        <v>0.0625</v>
      </c>
      <c r="O36">
        <v>-0.0625</v>
      </c>
      <c r="P36">
        <v>-1.4898515463917532</v>
      </c>
    </row>
    <row r="37" spans="14:16" ht="12.75">
      <c r="N37">
        <v>0.0625</v>
      </c>
      <c r="O37">
        <v>-0.0625</v>
      </c>
      <c r="P37">
        <v>-1.4898515463917532</v>
      </c>
    </row>
    <row r="38" spans="14:16" ht="12.75">
      <c r="N38">
        <v>0.0625</v>
      </c>
      <c r="O38">
        <v>-0.0625</v>
      </c>
      <c r="P38">
        <v>-1.4898515463917532</v>
      </c>
    </row>
    <row r="39" spans="14:16" ht="12.75">
      <c r="N39">
        <v>0.0625</v>
      </c>
      <c r="O39">
        <v>-0.0625</v>
      </c>
      <c r="P39">
        <v>-1.4898515463917532</v>
      </c>
    </row>
    <row r="40" spans="14:16" ht="12.75">
      <c r="N40">
        <v>0.0625</v>
      </c>
      <c r="O40">
        <v>-0.0625</v>
      </c>
      <c r="P40">
        <v>-1.4898515463917532</v>
      </c>
    </row>
    <row r="41" spans="14:16" ht="12.75">
      <c r="N41">
        <v>0.0625</v>
      </c>
      <c r="O41">
        <v>-0.0625</v>
      </c>
      <c r="P41">
        <v>-1.4898515463917532</v>
      </c>
    </row>
    <row r="42" spans="14:16" ht="12.75">
      <c r="N42">
        <v>0.0625</v>
      </c>
      <c r="O42">
        <v>-0.0625</v>
      </c>
      <c r="P42">
        <v>-1.4898515463917532</v>
      </c>
    </row>
    <row r="43" spans="14:16" ht="12.75">
      <c r="N43">
        <v>0.0625</v>
      </c>
      <c r="O43">
        <v>-0.0625</v>
      </c>
      <c r="P43">
        <v>-1.4898515463917532</v>
      </c>
    </row>
    <row r="44" spans="14:16" ht="12.75">
      <c r="N44">
        <v>0.0625</v>
      </c>
      <c r="O44">
        <v>-0.0625</v>
      </c>
      <c r="P44">
        <v>-1.4898515463917532</v>
      </c>
    </row>
    <row r="45" spans="14:16" ht="12.75">
      <c r="N45">
        <v>0.0625</v>
      </c>
      <c r="O45">
        <v>-0.0625</v>
      </c>
      <c r="P45">
        <v>-1.4898515463917532</v>
      </c>
    </row>
    <row r="46" spans="14:16" ht="12.75">
      <c r="N46">
        <v>0.0625</v>
      </c>
      <c r="O46">
        <v>-0.0625</v>
      </c>
      <c r="P46">
        <v>-1.4898515463917532</v>
      </c>
    </row>
    <row r="47" spans="14:16" ht="12.75">
      <c r="N47">
        <v>0.0625</v>
      </c>
      <c r="O47">
        <v>-0.0625</v>
      </c>
      <c r="P47">
        <v>-1.4898515463917532</v>
      </c>
    </row>
    <row r="48" spans="14:16" ht="12.75">
      <c r="N48">
        <v>0.0625</v>
      </c>
      <c r="O48">
        <v>-0.0625</v>
      </c>
      <c r="P48">
        <v>-1.4898515463917532</v>
      </c>
    </row>
    <row r="49" spans="14:16" ht="12.75">
      <c r="N49">
        <v>0.0625</v>
      </c>
      <c r="O49">
        <v>-0.0625</v>
      </c>
      <c r="P49">
        <v>-1.4898515463917532</v>
      </c>
    </row>
    <row r="50" spans="14:16" ht="12.75">
      <c r="N50">
        <v>0.0625</v>
      </c>
      <c r="O50">
        <v>-0.0625</v>
      </c>
      <c r="P50">
        <v>-1.4898515463917532</v>
      </c>
    </row>
    <row r="51" spans="14:16" ht="12.75">
      <c r="N51">
        <v>0.0625</v>
      </c>
      <c r="O51">
        <v>-0.0625</v>
      </c>
      <c r="P51">
        <v>-1.4898515463917532</v>
      </c>
    </row>
    <row r="52" spans="14:16" ht="12.75">
      <c r="N52">
        <v>0.0625</v>
      </c>
      <c r="O52">
        <v>-0.0625</v>
      </c>
      <c r="P52">
        <v>-1.4898515463917532</v>
      </c>
    </row>
    <row r="53" spans="14:16" ht="12.75">
      <c r="N53">
        <v>0.0625</v>
      </c>
      <c r="O53">
        <v>-0.0625</v>
      </c>
      <c r="P53">
        <v>-1.4898515463917532</v>
      </c>
    </row>
    <row r="54" spans="14:16" ht="12.75">
      <c r="N54">
        <v>0.0625</v>
      </c>
      <c r="O54">
        <v>-0.0625</v>
      </c>
      <c r="P54">
        <v>-1.4898515463917532</v>
      </c>
    </row>
    <row r="55" spans="14:16" ht="12.75">
      <c r="N55">
        <v>0.0625</v>
      </c>
      <c r="O55">
        <v>-0.0625</v>
      </c>
      <c r="P55">
        <v>-1.4898515463917532</v>
      </c>
    </row>
    <row r="56" spans="14:16" ht="12.75">
      <c r="N56">
        <v>0.0625</v>
      </c>
      <c r="O56">
        <v>-0.0625</v>
      </c>
      <c r="P56">
        <v>-1.4898515463917532</v>
      </c>
    </row>
    <row r="57" spans="14:16" ht="12.75">
      <c r="N57">
        <v>0.0625</v>
      </c>
      <c r="O57">
        <v>-0.0625</v>
      </c>
      <c r="P57">
        <v>-1.4898515463917532</v>
      </c>
    </row>
    <row r="58" spans="14:16" ht="12.75">
      <c r="N58">
        <v>0.0625</v>
      </c>
      <c r="O58">
        <v>-0.0625</v>
      </c>
      <c r="P58">
        <v>-1.4898515463917532</v>
      </c>
    </row>
    <row r="59" spans="14:16" ht="12.75">
      <c r="N59">
        <v>0.0625</v>
      </c>
      <c r="O59">
        <v>-0.0625</v>
      </c>
      <c r="P59">
        <v>-1.4898515463917532</v>
      </c>
    </row>
    <row r="60" spans="14:16" ht="12.75">
      <c r="N60">
        <v>0.0625</v>
      </c>
      <c r="O60">
        <v>-0.0625</v>
      </c>
      <c r="P60">
        <v>-1.4898515463917532</v>
      </c>
    </row>
    <row r="61" spans="14:16" ht="12.75">
      <c r="N61">
        <v>0.0625</v>
      </c>
      <c r="O61">
        <v>-0.0625</v>
      </c>
      <c r="P61">
        <v>-1.4898515463917532</v>
      </c>
    </row>
    <row r="62" spans="14:16" ht="12.75">
      <c r="N62">
        <v>0.0625</v>
      </c>
      <c r="O62">
        <v>-0.0625</v>
      </c>
      <c r="P62">
        <v>-1.4898515463917532</v>
      </c>
    </row>
    <row r="63" spans="14:16" ht="12.75">
      <c r="N63">
        <v>0.0625</v>
      </c>
      <c r="O63">
        <v>-0.0625</v>
      </c>
      <c r="P63">
        <v>-1.4898515463917532</v>
      </c>
    </row>
    <row r="64" spans="14:16" ht="12.75">
      <c r="N64">
        <v>0.0625</v>
      </c>
      <c r="O64">
        <v>-0.0625</v>
      </c>
      <c r="P64">
        <v>-1.4898515463917532</v>
      </c>
    </row>
    <row r="65" spans="14:16" ht="12.75">
      <c r="N65">
        <v>0.0625</v>
      </c>
      <c r="O65">
        <v>-0.0625</v>
      </c>
      <c r="P65">
        <v>-1.4898515463917532</v>
      </c>
    </row>
    <row r="66" spans="14:16" ht="12.75">
      <c r="N66">
        <v>0.0625</v>
      </c>
      <c r="O66">
        <v>-0.0625</v>
      </c>
      <c r="P66">
        <v>-1.4898515463917532</v>
      </c>
    </row>
    <row r="67" spans="14:16" ht="12.75">
      <c r="N67">
        <v>0.0625</v>
      </c>
      <c r="O67">
        <v>-0.0625</v>
      </c>
      <c r="P67">
        <v>-1.4898515463917532</v>
      </c>
    </row>
    <row r="68" spans="14:16" ht="12.75">
      <c r="N68">
        <v>0.0625</v>
      </c>
      <c r="O68">
        <v>-0.0625</v>
      </c>
      <c r="P68">
        <v>-1.4898515463917532</v>
      </c>
    </row>
    <row r="69" spans="14:16" ht="12.75">
      <c r="N69">
        <v>0.0625</v>
      </c>
      <c r="O69">
        <v>-0.0625</v>
      </c>
      <c r="P69">
        <v>-1.4898515463917532</v>
      </c>
    </row>
    <row r="70" spans="14:16" ht="12.75">
      <c r="N70">
        <v>0.0625</v>
      </c>
      <c r="O70">
        <v>-0.0625</v>
      </c>
      <c r="P70">
        <v>-1.4898515463917532</v>
      </c>
    </row>
    <row r="71" spans="14:16" ht="12.75">
      <c r="N71">
        <v>0.0625</v>
      </c>
      <c r="O71">
        <v>-0.0625</v>
      </c>
      <c r="P71">
        <v>-1.4898515463917532</v>
      </c>
    </row>
    <row r="72" spans="14:16" ht="12.75">
      <c r="N72">
        <v>0.0625</v>
      </c>
      <c r="O72">
        <v>-0.0625</v>
      </c>
      <c r="P72">
        <v>-1.4898515463917532</v>
      </c>
    </row>
    <row r="73" spans="14:16" ht="12.75">
      <c r="N73">
        <v>0.0625</v>
      </c>
      <c r="O73">
        <v>-0.0625</v>
      </c>
      <c r="P73">
        <v>-1.4898515463917532</v>
      </c>
    </row>
    <row r="74" spans="14:16" ht="12.75">
      <c r="N74">
        <v>0.0625</v>
      </c>
      <c r="O74">
        <v>-0.0625</v>
      </c>
      <c r="P74">
        <v>-1.4898515463917532</v>
      </c>
    </row>
    <row r="75" spans="14:16" ht="12.75">
      <c r="N75">
        <v>0.0625</v>
      </c>
      <c r="O75">
        <v>-0.0625</v>
      </c>
      <c r="P75">
        <v>-1.4898515463917532</v>
      </c>
    </row>
    <row r="76" spans="14:16" ht="12.75">
      <c r="N76">
        <v>0.0625</v>
      </c>
      <c r="O76">
        <v>-0.0625</v>
      </c>
      <c r="P76">
        <v>-1.4898515463917532</v>
      </c>
    </row>
    <row r="77" spans="14:16" ht="12.75">
      <c r="N77">
        <v>0.0625</v>
      </c>
      <c r="O77">
        <v>-0.0625</v>
      </c>
      <c r="P77">
        <v>-1.4898515463917532</v>
      </c>
    </row>
    <row r="78" spans="14:16" ht="12.75">
      <c r="N78">
        <v>0.0625</v>
      </c>
      <c r="O78">
        <v>-0.0625</v>
      </c>
      <c r="P78">
        <v>-1.4898515463917532</v>
      </c>
    </row>
    <row r="79" spans="14:16" ht="12.75">
      <c r="N79">
        <v>0.0625</v>
      </c>
      <c r="O79">
        <v>-0.0625</v>
      </c>
      <c r="P79">
        <v>-1.4898515463917532</v>
      </c>
    </row>
    <row r="80" spans="14:16" ht="12.75">
      <c r="N80">
        <v>0.0625</v>
      </c>
      <c r="O80">
        <v>-0.0625</v>
      </c>
      <c r="P80">
        <v>-1.4898515463917532</v>
      </c>
    </row>
    <row r="81" spans="14:16" ht="12.75">
      <c r="N81">
        <v>0.0625</v>
      </c>
      <c r="O81">
        <v>-0.0625</v>
      </c>
      <c r="P81">
        <v>-1.4898515463917532</v>
      </c>
    </row>
    <row r="82" spans="14:16" ht="12.75">
      <c r="N82">
        <v>0.0625</v>
      </c>
      <c r="O82">
        <v>-0.0625</v>
      </c>
      <c r="P82">
        <v>-1.4898515463917532</v>
      </c>
    </row>
    <row r="83" spans="14:16" ht="12.75">
      <c r="N83">
        <v>0.0625</v>
      </c>
      <c r="O83">
        <v>-0.0625</v>
      </c>
      <c r="P83">
        <v>-1.4898515463917532</v>
      </c>
    </row>
    <row r="84" spans="14:16" ht="12.75">
      <c r="N84">
        <v>0.0625</v>
      </c>
      <c r="O84">
        <v>-0.0625</v>
      </c>
      <c r="P84">
        <v>-1.4898515463917532</v>
      </c>
    </row>
    <row r="85" spans="14:16" ht="12.75">
      <c r="N85">
        <v>0.0625</v>
      </c>
      <c r="O85">
        <v>-0.0625</v>
      </c>
      <c r="P85">
        <v>-1.4898515463917532</v>
      </c>
    </row>
    <row r="86" spans="14:16" ht="12.75">
      <c r="N86">
        <v>0.0625</v>
      </c>
      <c r="O86">
        <v>-0.0625</v>
      </c>
      <c r="P86">
        <v>-1.4898515463917532</v>
      </c>
    </row>
    <row r="87" spans="14:16" ht="12.75">
      <c r="N87">
        <v>0.0625</v>
      </c>
      <c r="O87">
        <v>-0.0625</v>
      </c>
      <c r="P87">
        <v>-1.4898515463917532</v>
      </c>
    </row>
    <row r="88" spans="14:16" ht="12.75">
      <c r="N88">
        <v>0.0625</v>
      </c>
      <c r="O88">
        <v>-0.0625</v>
      </c>
      <c r="P88">
        <v>-1.4898515463917532</v>
      </c>
    </row>
    <row r="89" spans="14:16" ht="12.75">
      <c r="N89">
        <v>0.0625</v>
      </c>
      <c r="O89">
        <v>-0.0625</v>
      </c>
      <c r="P89">
        <v>-1.4898515463917532</v>
      </c>
    </row>
    <row r="90" spans="14:16" ht="12.75">
      <c r="N90">
        <v>0.0625</v>
      </c>
      <c r="O90">
        <v>-0.0625</v>
      </c>
      <c r="P90">
        <v>-1.4898515463917532</v>
      </c>
    </row>
    <row r="91" spans="14:16" ht="12.75">
      <c r="N91">
        <v>0.0625</v>
      </c>
      <c r="O91">
        <v>-0.0625</v>
      </c>
      <c r="P91">
        <v>-1.4898515463917532</v>
      </c>
    </row>
    <row r="92" spans="14:16" ht="12.75">
      <c r="N92">
        <v>0.0625</v>
      </c>
      <c r="O92">
        <v>-0.0625</v>
      </c>
      <c r="P92">
        <v>-1.4898515463917532</v>
      </c>
    </row>
    <row r="93" spans="14:16" ht="12.75">
      <c r="N93">
        <v>0.0625</v>
      </c>
      <c r="O93">
        <v>-0.0625</v>
      </c>
      <c r="P93">
        <v>-1.4898515463917532</v>
      </c>
    </row>
    <row r="94" spans="14:16" ht="12.75">
      <c r="N94">
        <v>0.0625</v>
      </c>
      <c r="O94">
        <v>-0.0625</v>
      </c>
      <c r="P94">
        <v>-1.4898515463917532</v>
      </c>
    </row>
    <row r="95" spans="14:16" ht="12.75">
      <c r="N95">
        <v>0.0625</v>
      </c>
      <c r="O95">
        <v>-0.0625</v>
      </c>
      <c r="P95">
        <v>-1.4898515463917532</v>
      </c>
    </row>
    <row r="96" spans="14:16" ht="12.75">
      <c r="N96">
        <v>0.0625</v>
      </c>
      <c r="O96">
        <v>-0.0625</v>
      </c>
      <c r="P96">
        <v>-1.4898515463917532</v>
      </c>
    </row>
    <row r="97" spans="14:16" ht="12.75">
      <c r="N97">
        <v>0.0625</v>
      </c>
      <c r="O97">
        <v>-0.0625</v>
      </c>
      <c r="P97">
        <v>-1.4898515463917532</v>
      </c>
    </row>
    <row r="98" spans="14:16" ht="12.75">
      <c r="N98">
        <v>0.0625</v>
      </c>
      <c r="O98">
        <v>-0.0625</v>
      </c>
      <c r="P98">
        <v>-1.4898515463917532</v>
      </c>
    </row>
    <row r="99" spans="14:16" ht="12.75">
      <c r="N99">
        <v>0.0625</v>
      </c>
      <c r="O99">
        <v>-0.0625</v>
      </c>
      <c r="P99">
        <v>-1.4898515463917532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Steve Raftopoulos</cp:lastModifiedBy>
  <cp:lastPrinted>2004-11-02T21:37:34Z</cp:lastPrinted>
  <dcterms:created xsi:type="dcterms:W3CDTF">2004-07-06T03:38:11Z</dcterms:created>
  <dcterms:modified xsi:type="dcterms:W3CDTF">2006-08-08T17:54:16Z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