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70" yWindow="60" windowWidth="18150" windowHeight="11100" activeTab="0"/>
  </bookViews>
  <sheets>
    <sheet name="A6 Conical Seats After Best Fit" sheetId="1" r:id="rId1"/>
  </sheets>
  <definedNames>
    <definedName name="dx">'A6 Conical Seats After Best Fit'!$H$12:$H$23</definedName>
    <definedName name="dy">'A6 Conical Seats After Best Fit'!$I$12:$I$23</definedName>
    <definedName name="dz">'A6 Conical Seats After Best Fit'!$J$12:$J$23</definedName>
    <definedName name="i">'A6 Conical Seats After Best Fit'!$B$28:$B$52</definedName>
    <definedName name="j">'A6 Conical Seats After Best Fit'!$C$27:$N$27</definedName>
    <definedName name="x_1">'A6 Conical Seats After Best Fit'!$B$12:$B$23</definedName>
    <definedName name="x_2">'A6 Conical Seats After Best Fit'!$E$12:$E$23</definedName>
    <definedName name="y_1">'A6 Conical Seats After Best Fit'!$C$12:$C$23</definedName>
    <definedName name="y_2">'A6 Conical Seats After Best Fit'!$F$12:$F$23</definedName>
    <definedName name="z_1">'A6 Conical Seats After Best Fit'!$D$12:$D$23</definedName>
    <definedName name="z_2">'A6 Conical Seats After Best Fit'!$G$12:$G$23</definedName>
  </definedNames>
  <calcPr fullCalcOnLoad="1"/>
</workbook>
</file>

<file path=xl/sharedStrings.xml><?xml version="1.0" encoding="utf-8"?>
<sst xmlns="http://schemas.openxmlformats.org/spreadsheetml/2006/main" count="21" uniqueCount="18">
  <si>
    <t>Original</t>
  </si>
  <si>
    <t>Revised</t>
  </si>
  <si>
    <t>Difference</t>
  </si>
  <si>
    <t>dx</t>
  </si>
  <si>
    <t>dy</t>
  </si>
  <si>
    <t>dz</t>
  </si>
  <si>
    <t>Transformation Matrix, inches</t>
  </si>
  <si>
    <t>Conical Seats</t>
  </si>
  <si>
    <t>x_1</t>
  </si>
  <si>
    <t>y_1</t>
  </si>
  <si>
    <t>z_1</t>
  </si>
  <si>
    <t>x_2</t>
  </si>
  <si>
    <t>y_2</t>
  </si>
  <si>
    <t>z_2</t>
  </si>
  <si>
    <t>d</t>
  </si>
  <si>
    <t>Max</t>
  </si>
  <si>
    <t>A6 Conical Seats Redefinition after Best Fitting Casting Data</t>
  </si>
  <si>
    <t>Point to Point Length Change Check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</si>
</sst>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2" borderId="0" xfId="0" applyFill="1" applyBorder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N20" sqref="N20"/>
    </sheetView>
  </sheetViews>
  <sheetFormatPr defaultColWidth="9.140625" defaultRowHeight="12.75"/>
  <sheetData>
    <row r="1" ht="12.75">
      <c r="A1" s="2" t="s">
        <v>16</v>
      </c>
    </row>
    <row r="2" ht="12.75">
      <c r="A2" s="13">
        <v>39504</v>
      </c>
    </row>
    <row r="3" ht="12.75">
      <c r="B3" t="s">
        <v>6</v>
      </c>
    </row>
    <row r="4" spans="2:5" ht="12.75">
      <c r="B4" s="1">
        <v>0.9999999954762</v>
      </c>
      <c r="C4" s="1">
        <v>-2.546918110132E-05</v>
      </c>
      <c r="D4" s="1">
        <v>-9.164513453E-05</v>
      </c>
      <c r="E4" s="1">
        <v>-0.01120907863433</v>
      </c>
    </row>
    <row r="5" spans="2:5" ht="12.75">
      <c r="B5" s="1">
        <v>2.545298662488E-05</v>
      </c>
      <c r="C5" s="1">
        <v>0.9999999840637</v>
      </c>
      <c r="D5" s="1">
        <v>-0.0001767053514387</v>
      </c>
      <c r="E5" s="1">
        <v>0.002073079944114</v>
      </c>
    </row>
    <row r="6" spans="2:5" ht="12.75">
      <c r="B6" s="1">
        <v>9.164963361011E-05</v>
      </c>
      <c r="C6" s="1">
        <v>0.0001767030179969</v>
      </c>
      <c r="D6" s="1">
        <v>0.9999999801882</v>
      </c>
      <c r="E6" s="1">
        <v>0.005450245026488</v>
      </c>
    </row>
    <row r="7" spans="2:5" ht="12.75">
      <c r="B7" s="1">
        <v>0</v>
      </c>
      <c r="C7" s="1">
        <v>0</v>
      </c>
      <c r="D7" s="1">
        <v>0</v>
      </c>
      <c r="E7" s="1">
        <v>1</v>
      </c>
    </row>
    <row r="8" ht="12.75">
      <c r="D8" s="1"/>
    </row>
    <row r="9" ht="12.75">
      <c r="B9" t="s">
        <v>7</v>
      </c>
    </row>
    <row r="10" spans="3:9" ht="12.75">
      <c r="C10" t="s">
        <v>0</v>
      </c>
      <c r="E10" s="5"/>
      <c r="F10" s="6" t="s">
        <v>1</v>
      </c>
      <c r="G10" s="7"/>
      <c r="I10" t="s">
        <v>2</v>
      </c>
    </row>
    <row r="11" spans="2:12" ht="12.75">
      <c r="B11" t="s">
        <v>8</v>
      </c>
      <c r="C11" t="s">
        <v>9</v>
      </c>
      <c r="D11" t="s">
        <v>10</v>
      </c>
      <c r="E11" s="8" t="s">
        <v>11</v>
      </c>
      <c r="F11" s="3" t="s">
        <v>12</v>
      </c>
      <c r="G11" s="9" t="s">
        <v>13</v>
      </c>
      <c r="H11" t="s">
        <v>3</v>
      </c>
      <c r="I11" t="s">
        <v>4</v>
      </c>
      <c r="J11" t="s">
        <v>5</v>
      </c>
      <c r="L11" t="s">
        <v>14</v>
      </c>
    </row>
    <row r="12" spans="1:12" ht="12.75">
      <c r="A12">
        <v>1</v>
      </c>
      <c r="B12">
        <v>79.823</v>
      </c>
      <c r="C12">
        <v>-40.729</v>
      </c>
      <c r="D12">
        <v>-2.513</v>
      </c>
      <c r="E12" s="8">
        <v>79.8155</v>
      </c>
      <c r="F12" s="3">
        <v>-40.7158</v>
      </c>
      <c r="G12" s="9">
        <v>-2.5243</v>
      </c>
      <c r="H12">
        <v>-0.0075</v>
      </c>
      <c r="I12">
        <v>0.0132</v>
      </c>
      <c r="J12">
        <v>-0.0113</v>
      </c>
      <c r="L12" s="4">
        <f>SQRT(H12^2+I12^2+J12^2)</f>
        <v>0.01892564397847534</v>
      </c>
    </row>
    <row r="13" spans="1:12" ht="12.75">
      <c r="A13">
        <v>2</v>
      </c>
      <c r="B13">
        <v>76.673</v>
      </c>
      <c r="C13">
        <v>-37.282</v>
      </c>
      <c r="D13">
        <v>-24.347</v>
      </c>
      <c r="E13" s="8">
        <v>76.6646</v>
      </c>
      <c r="F13" s="3">
        <v>-37.2652</v>
      </c>
      <c r="G13" s="9">
        <v>-24.3576</v>
      </c>
      <c r="H13">
        <v>-0.0084</v>
      </c>
      <c r="I13">
        <v>0.0168</v>
      </c>
      <c r="J13">
        <v>-0.0106</v>
      </c>
      <c r="L13" s="4">
        <f aca="true" t="shared" si="0" ref="L13:L23">SQRT(H13^2+I13^2+J13^2)</f>
        <v>0.021567568244936653</v>
      </c>
    </row>
    <row r="14" spans="1:12" ht="12.75">
      <c r="A14">
        <v>3</v>
      </c>
      <c r="B14">
        <v>93.643</v>
      </c>
      <c r="C14">
        <v>-19.474</v>
      </c>
      <c r="D14">
        <v>-26.254</v>
      </c>
      <c r="E14" s="8">
        <v>93.6329</v>
      </c>
      <c r="F14" s="3">
        <v>-19.4553</v>
      </c>
      <c r="G14" s="9">
        <v>-26.2619</v>
      </c>
      <c r="H14">
        <v>-0.0101</v>
      </c>
      <c r="I14">
        <v>0.0187</v>
      </c>
      <c r="J14">
        <v>-0.0079</v>
      </c>
      <c r="L14" s="4">
        <f t="shared" si="0"/>
        <v>0.022673993913732975</v>
      </c>
    </row>
    <row r="15" spans="1:12" ht="12.75">
      <c r="A15">
        <v>4</v>
      </c>
      <c r="B15">
        <v>97.78</v>
      </c>
      <c r="C15">
        <v>18.068</v>
      </c>
      <c r="D15">
        <v>-9.229</v>
      </c>
      <c r="E15" s="8">
        <v>97.7669</v>
      </c>
      <c r="F15" s="3">
        <v>18.084</v>
      </c>
      <c r="G15" s="9">
        <v>-9.2304</v>
      </c>
      <c r="H15">
        <v>-0.0131</v>
      </c>
      <c r="I15">
        <v>0.016</v>
      </c>
      <c r="J15">
        <v>-0.0014</v>
      </c>
      <c r="L15" s="4">
        <f t="shared" si="0"/>
        <v>0.020726070539299053</v>
      </c>
    </row>
    <row r="16" spans="1:12" ht="12.75">
      <c r="A16">
        <v>5</v>
      </c>
      <c r="B16">
        <v>80.603</v>
      </c>
      <c r="C16">
        <v>29.967</v>
      </c>
      <c r="D16">
        <v>-27.758</v>
      </c>
      <c r="E16" s="8">
        <v>80.5883</v>
      </c>
      <c r="F16" s="3">
        <v>29.9847</v>
      </c>
      <c r="G16" s="9">
        <v>-27.7568</v>
      </c>
      <c r="H16">
        <v>-0.0147</v>
      </c>
      <c r="I16">
        <v>0.0177</v>
      </c>
      <c r="J16">
        <v>0.0012</v>
      </c>
      <c r="L16" s="4">
        <f t="shared" si="0"/>
        <v>0.023039531245231535</v>
      </c>
    </row>
    <row r="17" spans="1:12" ht="12.75">
      <c r="A17">
        <v>6</v>
      </c>
      <c r="B17">
        <v>88.128</v>
      </c>
      <c r="C17">
        <v>33.3</v>
      </c>
      <c r="D17">
        <v>-3.636</v>
      </c>
      <c r="E17" s="8">
        <v>88.1136</v>
      </c>
      <c r="F17" s="3">
        <v>33.3142</v>
      </c>
      <c r="G17" s="9">
        <v>-3.6344</v>
      </c>
      <c r="H17">
        <v>-0.0144</v>
      </c>
      <c r="I17">
        <v>0.0142</v>
      </c>
      <c r="J17">
        <v>0.0016</v>
      </c>
      <c r="L17" s="4">
        <f t="shared" si="0"/>
        <v>0.020286941612771503</v>
      </c>
    </row>
    <row r="18" spans="1:12" ht="12.75">
      <c r="A18">
        <v>7</v>
      </c>
      <c r="B18">
        <v>58.084</v>
      </c>
      <c r="C18">
        <v>48.75</v>
      </c>
      <c r="D18">
        <v>-8.788</v>
      </c>
      <c r="E18" s="8">
        <v>58.0681</v>
      </c>
      <c r="F18" s="3">
        <v>48.7623</v>
      </c>
      <c r="G18" s="9">
        <v>-8.7829</v>
      </c>
      <c r="H18">
        <v>-0.0159</v>
      </c>
      <c r="I18">
        <v>0.0123</v>
      </c>
      <c r="J18">
        <v>0.0051</v>
      </c>
      <c r="L18" s="4">
        <f t="shared" si="0"/>
        <v>0.020739093519245244</v>
      </c>
    </row>
    <row r="19" spans="1:12" ht="12.75">
      <c r="A19">
        <v>8</v>
      </c>
      <c r="B19">
        <v>41.912</v>
      </c>
      <c r="C19">
        <v>50.073</v>
      </c>
      <c r="D19">
        <v>-2.739</v>
      </c>
      <c r="E19" s="8">
        <v>41.8961</v>
      </c>
      <c r="F19" s="3">
        <v>50.0828</v>
      </c>
      <c r="G19" s="9">
        <v>-2.7333</v>
      </c>
      <c r="H19">
        <v>-0.0159</v>
      </c>
      <c r="I19">
        <v>0.0098</v>
      </c>
      <c r="J19">
        <v>0.0057</v>
      </c>
      <c r="L19" s="4">
        <f t="shared" si="0"/>
        <v>0.01952792871760853</v>
      </c>
    </row>
    <row r="20" spans="1:12" ht="12.75">
      <c r="A20">
        <v>9</v>
      </c>
      <c r="B20">
        <v>21.616</v>
      </c>
      <c r="C20">
        <v>32.045</v>
      </c>
      <c r="D20">
        <v>-4.879</v>
      </c>
      <c r="E20" s="8">
        <v>21.6017</v>
      </c>
      <c r="F20" s="3">
        <v>32.0533</v>
      </c>
      <c r="G20" s="9">
        <v>-4.876</v>
      </c>
      <c r="H20">
        <v>-0.0143</v>
      </c>
      <c r="I20">
        <v>0.0083</v>
      </c>
      <c r="J20">
        <v>0.003</v>
      </c>
      <c r="L20" s="4">
        <f t="shared" si="0"/>
        <v>0.016804166150095043</v>
      </c>
    </row>
    <row r="21" spans="1:12" ht="12.75">
      <c r="A21">
        <v>10</v>
      </c>
      <c r="B21">
        <v>37.236</v>
      </c>
      <c r="C21">
        <v>-1.337</v>
      </c>
      <c r="D21">
        <v>-6.822</v>
      </c>
      <c r="E21" s="8">
        <v>37.2247</v>
      </c>
      <c r="F21" s="3">
        <v>-1.3269</v>
      </c>
      <c r="G21" s="9">
        <v>-6.8253</v>
      </c>
      <c r="H21">
        <v>-0.0113</v>
      </c>
      <c r="I21">
        <v>0.0101</v>
      </c>
      <c r="J21">
        <v>-0.0033</v>
      </c>
      <c r="L21" s="4">
        <f t="shared" si="0"/>
        <v>0.015510963864312237</v>
      </c>
    </row>
    <row r="22" spans="1:12" ht="12.75">
      <c r="A22">
        <v>11</v>
      </c>
      <c r="B22">
        <v>25.591</v>
      </c>
      <c r="C22">
        <v>-21.639</v>
      </c>
      <c r="D22">
        <v>-4.332</v>
      </c>
      <c r="E22" s="8">
        <v>25.5817</v>
      </c>
      <c r="F22" s="3">
        <v>-21.6304</v>
      </c>
      <c r="G22" s="9">
        <v>-4.3385</v>
      </c>
      <c r="H22">
        <v>-0.0093</v>
      </c>
      <c r="I22">
        <v>0.0086</v>
      </c>
      <c r="J22">
        <v>-0.0065</v>
      </c>
      <c r="L22" s="4">
        <f t="shared" si="0"/>
        <v>0.01423727502017152</v>
      </c>
    </row>
    <row r="23" spans="1:12" ht="12.75">
      <c r="A23">
        <v>12</v>
      </c>
      <c r="B23">
        <v>38.079</v>
      </c>
      <c r="C23">
        <v>-48.025</v>
      </c>
      <c r="D23">
        <v>-2.8</v>
      </c>
      <c r="E23" s="10">
        <v>38.0721</v>
      </c>
      <c r="F23" s="11">
        <v>-48.0156</v>
      </c>
      <c r="G23" s="12">
        <v>-2.8115</v>
      </c>
      <c r="H23">
        <v>-0.0069</v>
      </c>
      <c r="I23">
        <v>0.0094</v>
      </c>
      <c r="J23">
        <v>-0.0115</v>
      </c>
      <c r="L23" s="4">
        <f t="shared" si="0"/>
        <v>0.01637742348478539</v>
      </c>
    </row>
    <row r="24" spans="12:13" ht="12.75">
      <c r="L24" s="4">
        <f>MAX(L12:L23)</f>
        <v>0.023039531245231535</v>
      </c>
      <c r="M24" t="s">
        <v>15</v>
      </c>
    </row>
    <row r="26" ht="12.75">
      <c r="B26" t="s">
        <v>17</v>
      </c>
    </row>
    <row r="27" spans="2:14" ht="12.75">
      <c r="B27" t="s">
        <v>0</v>
      </c>
      <c r="C27">
        <v>1</v>
      </c>
      <c r="D27">
        <v>2</v>
      </c>
      <c r="E27">
        <v>3</v>
      </c>
      <c r="F27">
        <v>4</v>
      </c>
      <c r="G27">
        <v>5</v>
      </c>
      <c r="H27">
        <v>6</v>
      </c>
      <c r="I27">
        <v>7</v>
      </c>
      <c r="J27">
        <v>8</v>
      </c>
      <c r="K27">
        <v>9</v>
      </c>
      <c r="L27">
        <v>10</v>
      </c>
      <c r="M27">
        <v>11</v>
      </c>
      <c r="N27">
        <v>12</v>
      </c>
    </row>
    <row r="28" spans="2:14" ht="12.75">
      <c r="B28">
        <v>1</v>
      </c>
      <c r="C28" s="4">
        <f>SQRT((INDEX(x_1,i)-INDEX(x_1,j))^2+(INDEX(y_1,i)-INDEX(y_1,j))^2+(INDEX(z_1,i)-INDEX(z_1,j))^2)</f>
        <v>0</v>
      </c>
      <c r="D28" s="4">
        <f aca="true" t="shared" si="1" ref="C28:N39">SQRT((INDEX(x_1,i)-INDEX(x_1,j))^2+(INDEX(y_1,i)-INDEX(y_1,j))^2+(INDEX(z_1,i)-INDEX(z_1,j))^2)</f>
        <v>22.327737570116685</v>
      </c>
      <c r="E28" s="4">
        <f t="shared" si="1"/>
        <v>34.733305428651626</v>
      </c>
      <c r="F28" s="4">
        <f t="shared" si="1"/>
        <v>61.84372008538943</v>
      </c>
      <c r="G28" s="4">
        <f t="shared" si="1"/>
        <v>75.07225080547406</v>
      </c>
      <c r="H28" s="4">
        <f t="shared" si="1"/>
        <v>74.50185900365172</v>
      </c>
      <c r="I28" s="4">
        <f t="shared" si="1"/>
        <v>92.2954559390656</v>
      </c>
      <c r="J28" s="4">
        <f t="shared" si="1"/>
        <v>98.39866971153623</v>
      </c>
      <c r="K28" s="4">
        <f t="shared" si="1"/>
        <v>93.21860265526404</v>
      </c>
      <c r="L28" s="4">
        <f t="shared" si="1"/>
        <v>58.17172607031701</v>
      </c>
      <c r="M28" s="4">
        <f t="shared" si="1"/>
        <v>57.52257543782266</v>
      </c>
      <c r="N28" s="4">
        <f t="shared" si="1"/>
        <v>42.37777154358166</v>
      </c>
    </row>
    <row r="29" spans="2:14" ht="12.75">
      <c r="B29">
        <v>2</v>
      </c>
      <c r="C29" s="4">
        <f t="shared" si="1"/>
        <v>22.327737570116685</v>
      </c>
      <c r="D29" s="4">
        <f t="shared" si="1"/>
        <v>0</v>
      </c>
      <c r="E29" s="4">
        <f t="shared" si="1"/>
        <v>24.672705830532653</v>
      </c>
      <c r="F29" s="4">
        <f t="shared" si="1"/>
        <v>61.13658375310154</v>
      </c>
      <c r="G29" s="4">
        <f t="shared" si="1"/>
        <v>67.45003945143397</v>
      </c>
      <c r="H29" s="4">
        <f t="shared" si="1"/>
        <v>74.44448448340547</v>
      </c>
      <c r="I29" s="4">
        <f t="shared" si="1"/>
        <v>89.38198043229966</v>
      </c>
      <c r="J29" s="4">
        <f t="shared" si="1"/>
        <v>96.46827877597899</v>
      </c>
      <c r="K29" s="4">
        <f t="shared" si="1"/>
        <v>90.6449623641601</v>
      </c>
      <c r="L29" s="4">
        <f t="shared" si="1"/>
        <v>56.164451559683194</v>
      </c>
      <c r="M29" s="4">
        <f t="shared" si="1"/>
        <v>57.04975370674268</v>
      </c>
      <c r="N29" s="4">
        <f t="shared" si="1"/>
        <v>45.48826325548163</v>
      </c>
    </row>
    <row r="30" spans="2:14" ht="12.75">
      <c r="B30">
        <v>3</v>
      </c>
      <c r="C30" s="4">
        <f t="shared" si="1"/>
        <v>34.733305428651626</v>
      </c>
      <c r="D30" s="4">
        <f t="shared" si="1"/>
        <v>24.672705830532653</v>
      </c>
      <c r="E30" s="4">
        <f t="shared" si="1"/>
        <v>0</v>
      </c>
      <c r="F30" s="4">
        <f t="shared" si="1"/>
        <v>41.42906175621167</v>
      </c>
      <c r="G30" s="4">
        <f t="shared" si="1"/>
        <v>51.15384733331405</v>
      </c>
      <c r="H30" s="4">
        <f t="shared" si="1"/>
        <v>57.680882664883</v>
      </c>
      <c r="I30" s="4">
        <f t="shared" si="1"/>
        <v>78.89244458755223</v>
      </c>
      <c r="J30" s="4">
        <f t="shared" si="1"/>
        <v>89.8100038692795</v>
      </c>
      <c r="K30" s="4">
        <f t="shared" si="1"/>
        <v>91.09877449779444</v>
      </c>
      <c r="L30" s="4">
        <f t="shared" si="1"/>
        <v>62.35625904430124</v>
      </c>
      <c r="M30" s="4">
        <f t="shared" si="1"/>
        <v>71.52856781035112</v>
      </c>
      <c r="N30" s="4">
        <f t="shared" si="1"/>
        <v>66.72786384262574</v>
      </c>
    </row>
    <row r="31" spans="2:14" ht="12.75">
      <c r="B31">
        <v>4</v>
      </c>
      <c r="C31" s="4">
        <f t="shared" si="1"/>
        <v>61.84372008538943</v>
      </c>
      <c r="D31" s="4">
        <f t="shared" si="1"/>
        <v>61.13658375310154</v>
      </c>
      <c r="E31" s="4">
        <f t="shared" si="1"/>
        <v>41.42906175621167</v>
      </c>
      <c r="F31" s="4">
        <f t="shared" si="1"/>
        <v>0</v>
      </c>
      <c r="G31" s="4">
        <f t="shared" si="1"/>
        <v>27.927752702285233</v>
      </c>
      <c r="H31" s="4">
        <f t="shared" si="1"/>
        <v>18.880057653513663</v>
      </c>
      <c r="I31" s="4">
        <f t="shared" si="1"/>
        <v>50.17322015776942</v>
      </c>
      <c r="J31" s="4">
        <f t="shared" si="1"/>
        <v>64.71223647039253</v>
      </c>
      <c r="K31" s="4">
        <f t="shared" si="1"/>
        <v>77.55793914874221</v>
      </c>
      <c r="L31" s="4">
        <f t="shared" si="1"/>
        <v>63.623294554746224</v>
      </c>
      <c r="M31" s="4">
        <f t="shared" si="1"/>
        <v>82.53410312713163</v>
      </c>
      <c r="N31" s="4">
        <f t="shared" si="1"/>
        <v>89.29628262699406</v>
      </c>
    </row>
    <row r="32" spans="2:14" ht="12.75">
      <c r="B32">
        <v>5</v>
      </c>
      <c r="C32" s="4">
        <f t="shared" si="1"/>
        <v>75.07225080547406</v>
      </c>
      <c r="D32" s="4">
        <f t="shared" si="1"/>
        <v>67.45003945143397</v>
      </c>
      <c r="E32" s="4">
        <f t="shared" si="1"/>
        <v>51.15384733331405</v>
      </c>
      <c r="F32" s="4">
        <f t="shared" si="1"/>
        <v>27.927752702285233</v>
      </c>
      <c r="G32" s="4">
        <f t="shared" si="1"/>
        <v>0</v>
      </c>
      <c r="H32" s="4">
        <f t="shared" si="1"/>
        <v>25.48735761117657</v>
      </c>
      <c r="I32" s="4">
        <f t="shared" si="1"/>
        <v>34.92516785929596</v>
      </c>
      <c r="J32" s="4">
        <f t="shared" si="1"/>
        <v>50.271215203135874</v>
      </c>
      <c r="K32" s="4">
        <f t="shared" si="1"/>
        <v>63.30270842546944</v>
      </c>
      <c r="L32" s="4">
        <f t="shared" si="1"/>
        <v>57.43651452691049</v>
      </c>
      <c r="M32" s="4">
        <f t="shared" si="1"/>
        <v>78.98276303092973</v>
      </c>
      <c r="N32" s="4">
        <f t="shared" si="1"/>
        <v>92.27103773124044</v>
      </c>
    </row>
    <row r="33" spans="2:14" ht="12.75">
      <c r="B33">
        <v>6</v>
      </c>
      <c r="C33" s="4">
        <f t="shared" si="1"/>
        <v>74.50185900365172</v>
      </c>
      <c r="D33" s="4">
        <f t="shared" si="1"/>
        <v>74.44448448340547</v>
      </c>
      <c r="E33" s="4">
        <f t="shared" si="1"/>
        <v>57.680882664883</v>
      </c>
      <c r="F33" s="4">
        <f t="shared" si="1"/>
        <v>18.880057653513663</v>
      </c>
      <c r="G33" s="4">
        <f t="shared" si="1"/>
        <v>25.48735761117657</v>
      </c>
      <c r="H33" s="4">
        <f t="shared" si="1"/>
        <v>0</v>
      </c>
      <c r="I33" s="4">
        <f t="shared" si="1"/>
        <v>34.17436963573725</v>
      </c>
      <c r="J33" s="4">
        <f t="shared" si="1"/>
        <v>49.173740898979815</v>
      </c>
      <c r="K33" s="4">
        <f t="shared" si="1"/>
        <v>66.53545083637745</v>
      </c>
      <c r="L33" s="4">
        <f t="shared" si="1"/>
        <v>61.643069594237446</v>
      </c>
      <c r="M33" s="4">
        <f t="shared" si="1"/>
        <v>83.24454640395369</v>
      </c>
      <c r="N33" s="4">
        <f t="shared" si="1"/>
        <v>95.49532408448069</v>
      </c>
    </row>
    <row r="34" spans="2:14" ht="12.75">
      <c r="B34">
        <v>7</v>
      </c>
      <c r="C34" s="4">
        <f t="shared" si="1"/>
        <v>92.2954559390656</v>
      </c>
      <c r="D34" s="4">
        <f t="shared" si="1"/>
        <v>89.38198043229966</v>
      </c>
      <c r="E34" s="4">
        <f t="shared" si="1"/>
        <v>78.89244458755223</v>
      </c>
      <c r="F34" s="4">
        <f t="shared" si="1"/>
        <v>50.17322015776942</v>
      </c>
      <c r="G34" s="4">
        <f t="shared" si="1"/>
        <v>34.92516785929596</v>
      </c>
      <c r="H34" s="4">
        <f t="shared" si="1"/>
        <v>34.17436963573725</v>
      </c>
      <c r="I34" s="4">
        <f t="shared" si="1"/>
        <v>0</v>
      </c>
      <c r="J34" s="4">
        <f t="shared" si="1"/>
        <v>17.316879453296433</v>
      </c>
      <c r="K34" s="4">
        <f t="shared" si="1"/>
        <v>40.302013969527636</v>
      </c>
      <c r="L34" s="4">
        <f t="shared" si="1"/>
        <v>54.28822919381328</v>
      </c>
      <c r="M34" s="4">
        <f t="shared" si="1"/>
        <v>77.65476357571376</v>
      </c>
      <c r="N34" s="4">
        <f t="shared" si="1"/>
        <v>99.00230701352368</v>
      </c>
    </row>
    <row r="35" spans="2:14" ht="12.75">
      <c r="B35">
        <v>8</v>
      </c>
      <c r="C35" s="4">
        <f t="shared" si="1"/>
        <v>98.39866971153623</v>
      </c>
      <c r="D35" s="4">
        <f t="shared" si="1"/>
        <v>96.46827877597899</v>
      </c>
      <c r="E35" s="4">
        <f t="shared" si="1"/>
        <v>89.8100038692795</v>
      </c>
      <c r="F35" s="4">
        <f t="shared" si="1"/>
        <v>64.71223647039253</v>
      </c>
      <c r="G35" s="4">
        <f t="shared" si="1"/>
        <v>50.271215203135874</v>
      </c>
      <c r="H35" s="4">
        <f t="shared" si="1"/>
        <v>49.173740898979815</v>
      </c>
      <c r="I35" s="4">
        <f t="shared" si="1"/>
        <v>17.316879453296433</v>
      </c>
      <c r="J35" s="4">
        <f t="shared" si="1"/>
        <v>0</v>
      </c>
      <c r="K35" s="4">
        <f t="shared" si="1"/>
        <v>27.23079139503661</v>
      </c>
      <c r="L35" s="4">
        <f t="shared" si="1"/>
        <v>51.783433306415674</v>
      </c>
      <c r="M35" s="4">
        <f t="shared" si="1"/>
        <v>73.56305889507315</v>
      </c>
      <c r="N35" s="4">
        <f t="shared" si="1"/>
        <v>98.17287412518796</v>
      </c>
    </row>
    <row r="36" spans="2:14" ht="12.75">
      <c r="B36">
        <v>9</v>
      </c>
      <c r="C36" s="4">
        <f t="shared" si="1"/>
        <v>93.21860265526404</v>
      </c>
      <c r="D36" s="4">
        <f t="shared" si="1"/>
        <v>90.6449623641601</v>
      </c>
      <c r="E36" s="4">
        <f t="shared" si="1"/>
        <v>91.09877449779444</v>
      </c>
      <c r="F36" s="4">
        <f t="shared" si="1"/>
        <v>77.55793914874221</v>
      </c>
      <c r="G36" s="4">
        <f t="shared" si="1"/>
        <v>63.30270842546944</v>
      </c>
      <c r="H36" s="4">
        <f t="shared" si="1"/>
        <v>66.53545083637745</v>
      </c>
      <c r="I36" s="4">
        <f t="shared" si="1"/>
        <v>40.302013969527636</v>
      </c>
      <c r="J36" s="4">
        <f t="shared" si="1"/>
        <v>27.23079139503661</v>
      </c>
      <c r="K36" s="4">
        <f t="shared" si="1"/>
        <v>0</v>
      </c>
      <c r="L36" s="4">
        <f t="shared" si="1"/>
        <v>36.906877042090684</v>
      </c>
      <c r="M36" s="4">
        <f t="shared" si="1"/>
        <v>53.833741185245515</v>
      </c>
      <c r="N36" s="4">
        <f t="shared" si="1"/>
        <v>81.77137341392768</v>
      </c>
    </row>
    <row r="37" spans="2:14" ht="12.75">
      <c r="B37">
        <v>10</v>
      </c>
      <c r="C37" s="4">
        <f t="shared" si="1"/>
        <v>58.17172607031701</v>
      </c>
      <c r="D37" s="4">
        <f t="shared" si="1"/>
        <v>56.164451559683194</v>
      </c>
      <c r="E37" s="4">
        <f t="shared" si="1"/>
        <v>62.35625904430124</v>
      </c>
      <c r="F37" s="4">
        <f t="shared" si="1"/>
        <v>63.623294554746224</v>
      </c>
      <c r="G37" s="4">
        <f t="shared" si="1"/>
        <v>57.43651452691049</v>
      </c>
      <c r="H37" s="4">
        <f t="shared" si="1"/>
        <v>61.643069594237446</v>
      </c>
      <c r="I37" s="4">
        <f t="shared" si="1"/>
        <v>54.28822919381328</v>
      </c>
      <c r="J37" s="4">
        <f t="shared" si="1"/>
        <v>51.783433306415674</v>
      </c>
      <c r="K37" s="4">
        <f t="shared" si="1"/>
        <v>36.906877042090684</v>
      </c>
      <c r="L37" s="4">
        <f t="shared" si="1"/>
        <v>0</v>
      </c>
      <c r="M37" s="4">
        <f t="shared" si="1"/>
        <v>23.53672298770583</v>
      </c>
      <c r="N37" s="4">
        <f t="shared" si="1"/>
        <v>46.868501970939924</v>
      </c>
    </row>
    <row r="38" spans="2:14" ht="12.75">
      <c r="B38">
        <v>11</v>
      </c>
      <c r="C38" s="4">
        <f t="shared" si="1"/>
        <v>57.52257543782266</v>
      </c>
      <c r="D38" s="4">
        <f t="shared" si="1"/>
        <v>57.04975370674268</v>
      </c>
      <c r="E38" s="4">
        <f t="shared" si="1"/>
        <v>71.52856781035112</v>
      </c>
      <c r="F38" s="4">
        <f t="shared" si="1"/>
        <v>82.53410312713163</v>
      </c>
      <c r="G38" s="4">
        <f t="shared" si="1"/>
        <v>78.98276303092973</v>
      </c>
      <c r="H38" s="4">
        <f t="shared" si="1"/>
        <v>83.24454640395369</v>
      </c>
      <c r="I38" s="4">
        <f t="shared" si="1"/>
        <v>77.65476357571376</v>
      </c>
      <c r="J38" s="4">
        <f t="shared" si="1"/>
        <v>73.56305889507315</v>
      </c>
      <c r="K38" s="4">
        <f t="shared" si="1"/>
        <v>53.833741185245515</v>
      </c>
      <c r="L38" s="4">
        <f t="shared" si="1"/>
        <v>23.53672298770583</v>
      </c>
      <c r="M38" s="4">
        <f t="shared" si="1"/>
        <v>0</v>
      </c>
      <c r="N38" s="4">
        <f t="shared" si="1"/>
        <v>29.232142651540276</v>
      </c>
    </row>
    <row r="39" spans="2:14" ht="12.75">
      <c r="B39">
        <v>12</v>
      </c>
      <c r="C39" s="4">
        <f t="shared" si="1"/>
        <v>42.37777154358166</v>
      </c>
      <c r="D39" s="4">
        <f t="shared" si="1"/>
        <v>45.48826325548163</v>
      </c>
      <c r="E39" s="4">
        <f t="shared" si="1"/>
        <v>66.72786384262574</v>
      </c>
      <c r="F39" s="4">
        <f t="shared" si="1"/>
        <v>89.29628262699406</v>
      </c>
      <c r="G39" s="4">
        <f t="shared" si="1"/>
        <v>92.27103773124044</v>
      </c>
      <c r="H39" s="4">
        <f t="shared" si="1"/>
        <v>95.49532408448069</v>
      </c>
      <c r="I39" s="4">
        <f t="shared" si="1"/>
        <v>99.00230701352368</v>
      </c>
      <c r="J39" s="4">
        <f t="shared" si="1"/>
        <v>98.17287412518796</v>
      </c>
      <c r="K39" s="4">
        <f t="shared" si="1"/>
        <v>81.77137341392768</v>
      </c>
      <c r="L39" s="4">
        <f t="shared" si="1"/>
        <v>46.868501970939924</v>
      </c>
      <c r="M39" s="4">
        <f t="shared" si="1"/>
        <v>29.232142651540276</v>
      </c>
      <c r="N39" s="4">
        <f t="shared" si="1"/>
        <v>0</v>
      </c>
    </row>
    <row r="40" ht="12.75">
      <c r="B40" t="s">
        <v>1</v>
      </c>
    </row>
    <row r="41" spans="2:14" ht="12.75">
      <c r="B41">
        <v>1</v>
      </c>
      <c r="C41" s="4">
        <f>SQRT((INDEX(x_2,i)-INDEX(x_2,j))^2+(INDEX(y_2,i)-INDEX(y_2,j))^2+(INDEX(z_2,i)-INDEX(z_2,j))^2)</f>
        <v>0</v>
      </c>
      <c r="D41" s="4">
        <f>SQRT((INDEX(x_2,i)-INDEX(x_2,j))^2+(INDEX(y_2,i)-INDEX(y_2,j))^2+(INDEX(z_2,i)-INDEX(z_2,j))^2)</f>
        <v>22.32773611587167</v>
      </c>
      <c r="E41" s="4">
        <f>SQRT((INDEX(x_2,i)-INDEX(x_2,j))^2+(INDEX(y_2,i)-INDEX(y_2,j))^2+(INDEX(z_2,i)-INDEX(z_2,j))^2)</f>
        <v>34.73331335720795</v>
      </c>
      <c r="F41" s="4">
        <f>SQRT((INDEX(x_2,i)-INDEX(x_2,j))^2+(INDEX(y_2,i)-INDEX(y_2,j))^2+(INDEX(z_2,i)-INDEX(z_2,j))^2)</f>
        <v>61.84368212849232</v>
      </c>
      <c r="G41" s="4">
        <f>SQRT((INDEX(x_2,i)-INDEX(x_2,j))^2+(INDEX(y_2,i)-INDEX(y_2,j))^2+(INDEX(z_2,i)-INDEX(z_2,j))^2)</f>
        <v>75.07221174535889</v>
      </c>
      <c r="H41" s="4">
        <f>SQRT((INDEX(x_2,i)-INDEX(x_2,j))^2+(INDEX(y_2,i)-INDEX(y_2,j))^2+(INDEX(z_2,i)-INDEX(z_2,j))^2)</f>
        <v>74.50189048353069</v>
      </c>
      <c r="I41" s="4">
        <f>SQRT((INDEX(x_2,i)-INDEX(x_2,j))^2+(INDEX(y_2,i)-INDEX(y_2,j))^2+(INDEX(z_2,i)-INDEX(z_2,j))^2)</f>
        <v>92.29544875198344</v>
      </c>
      <c r="J41" s="4">
        <f>SQRT((INDEX(x_2,i)-INDEX(x_2,j))^2+(INDEX(y_2,i)-INDEX(y_2,j))^2+(INDEX(z_2,i)-INDEX(z_2,j))^2)</f>
        <v>98.39873139080603</v>
      </c>
      <c r="K41" s="4">
        <f>SQRT((INDEX(x_2,i)-INDEX(x_2,j))^2+(INDEX(y_2,i)-INDEX(y_2,j))^2+(INDEX(z_2,i)-INDEX(z_2,j))^2)</f>
        <v>93.21866185555336</v>
      </c>
      <c r="L41" s="4">
        <f>SQRT((INDEX(x_2,i)-INDEX(x_2,j))^2+(INDEX(y_2,i)-INDEX(y_2,j))^2+(INDEX(z_2,i)-INDEX(z_2,j))^2)</f>
        <v>58.17181696362939</v>
      </c>
      <c r="M41" s="4">
        <f>SQRT((INDEX(x_2,i)-INDEX(x_2,j))^2+(INDEX(y_2,i)-INDEX(y_2,j))^2+(INDEX(z_2,i)-INDEX(z_2,j))^2)</f>
        <v>57.52259449329455</v>
      </c>
      <c r="N41" s="4">
        <f>SQRT((INDEX(x_2,i)-INDEX(x_2,j))^2+(INDEX(y_2,i)-INDEX(y_2,j))^2+(INDEX(z_2,i)-INDEX(z_2,j))^2)</f>
        <v>42.37783627605354</v>
      </c>
    </row>
    <row r="42" spans="2:14" ht="12.75">
      <c r="B42">
        <v>2</v>
      </c>
      <c r="C42" s="4">
        <f>SQRT((INDEX(x_2,i)-INDEX(x_2,j))^2+(INDEX(y_2,i)-INDEX(y_2,j))^2+(INDEX(z_2,i)-INDEX(z_2,j))^2)</f>
        <v>22.32773611587167</v>
      </c>
      <c r="D42" s="4">
        <f>SQRT((INDEX(x_2,i)-INDEX(x_2,j))^2+(INDEX(y_2,i)-INDEX(y_2,j))^2+(INDEX(z_2,i)-INDEX(z_2,j))^2)</f>
        <v>0</v>
      </c>
      <c r="E42" s="4">
        <f>SQRT((INDEX(x_2,i)-INDEX(x_2,j))^2+(INDEX(y_2,i)-INDEX(y_2,j))^2+(INDEX(z_2,i)-INDEX(z_2,j))^2)</f>
        <v>24.672699515659012</v>
      </c>
      <c r="F42" s="4">
        <f>SQRT((INDEX(x_2,i)-INDEX(x_2,j))^2+(INDEX(y_2,i)-INDEX(y_2,j))^2+(INDEX(z_2,i)-INDEX(z_2,j))^2)</f>
        <v>61.13651270533837</v>
      </c>
      <c r="G42" s="4">
        <f>SQRT((INDEX(x_2,i)-INDEX(x_2,j))^2+(INDEX(y_2,i)-INDEX(y_2,j))^2+(INDEX(z_2,i)-INDEX(z_2,j))^2)</f>
        <v>67.44997429458368</v>
      </c>
      <c r="H42" s="4">
        <f>SQRT((INDEX(x_2,i)-INDEX(x_2,j))^2+(INDEX(y_2,i)-INDEX(y_2,j))^2+(INDEX(z_2,i)-INDEX(z_2,j))^2)</f>
        <v>74.44449155981926</v>
      </c>
      <c r="I42" s="4">
        <f>SQRT((INDEX(x_2,i)-INDEX(x_2,j))^2+(INDEX(y_2,i)-INDEX(y_2,j))^2+(INDEX(z_2,i)-INDEX(z_2,j))^2)</f>
        <v>89.3819436384665</v>
      </c>
      <c r="J42" s="4">
        <f>SQRT((INDEX(x_2,i)-INDEX(x_2,j))^2+(INDEX(y_2,i)-INDEX(y_2,j))^2+(INDEX(z_2,i)-INDEX(z_2,j))^2)</f>
        <v>96.46829555216574</v>
      </c>
      <c r="K42" s="4">
        <f>SQRT((INDEX(x_2,i)-INDEX(x_2,j))^2+(INDEX(y_2,i)-INDEX(y_2,j))^2+(INDEX(z_2,i)-INDEX(z_2,j))^2)</f>
        <v>90.6449675228581</v>
      </c>
      <c r="L42" s="4">
        <f>SQRT((INDEX(x_2,i)-INDEX(x_2,j))^2+(INDEX(y_2,i)-INDEX(y_2,j))^2+(INDEX(z_2,i)-INDEX(z_2,j))^2)</f>
        <v>56.16447865145727</v>
      </c>
      <c r="M42" s="4">
        <f>SQRT((INDEX(x_2,i)-INDEX(x_2,j))^2+(INDEX(y_2,i)-INDEX(y_2,j))^2+(INDEX(z_2,i)-INDEX(z_2,j))^2)</f>
        <v>57.04975029095219</v>
      </c>
      <c r="N42" s="4">
        <f>SQRT((INDEX(x_2,i)-INDEX(x_2,j))^2+(INDEX(y_2,i)-INDEX(y_2,j))^2+(INDEX(z_2,i)-INDEX(z_2,j))^2)</f>
        <v>45.48831258268435</v>
      </c>
    </row>
    <row r="43" spans="2:14" ht="12.75">
      <c r="B43">
        <v>3</v>
      </c>
      <c r="C43" s="4">
        <f>SQRT((INDEX(x_2,i)-INDEX(x_2,j))^2+(INDEX(y_2,i)-INDEX(y_2,j))^2+(INDEX(z_2,i)-INDEX(z_2,j))^2)</f>
        <v>34.73331335720795</v>
      </c>
      <c r="D43" s="4">
        <f>SQRT((INDEX(x_2,i)-INDEX(x_2,j))^2+(INDEX(y_2,i)-INDEX(y_2,j))^2+(INDEX(z_2,i)-INDEX(z_2,j))^2)</f>
        <v>24.672699515659012</v>
      </c>
      <c r="E43" s="4">
        <f>SQRT((INDEX(x_2,i)-INDEX(x_2,j))^2+(INDEX(y_2,i)-INDEX(y_2,j))^2+(INDEX(z_2,i)-INDEX(z_2,j))^2)</f>
        <v>0</v>
      </c>
      <c r="F43" s="4">
        <f>SQRT((INDEX(x_2,i)-INDEX(x_2,j))^2+(INDEX(y_2,i)-INDEX(y_2,j))^2+(INDEX(z_2,i)-INDEX(z_2,j))^2)</f>
        <v>41.42898734871515</v>
      </c>
      <c r="G43" s="4">
        <f>SQRT((INDEX(x_2,i)-INDEX(x_2,j))^2+(INDEX(y_2,i)-INDEX(y_2,j))^2+(INDEX(z_2,i)-INDEX(z_2,j))^2)</f>
        <v>51.15378690937749</v>
      </c>
      <c r="H43" s="4">
        <f>SQRT((INDEX(x_2,i)-INDEX(x_2,j))^2+(INDEX(y_2,i)-INDEX(y_2,j))^2+(INDEX(z_2,i)-INDEX(z_2,j))^2)</f>
        <v>57.68090289679939</v>
      </c>
      <c r="I43" s="4">
        <f>SQRT((INDEX(x_2,i)-INDEX(x_2,j))^2+(INDEX(y_2,i)-INDEX(y_2,j))^2+(INDEX(z_2,i)-INDEX(z_2,j))^2)</f>
        <v>78.89240387895403</v>
      </c>
      <c r="J43" s="4">
        <f>SQRT((INDEX(x_2,i)-INDEX(x_2,j))^2+(INDEX(y_2,i)-INDEX(y_2,j))^2+(INDEX(z_2,i)-INDEX(z_2,j))^2)</f>
        <v>89.81001527563616</v>
      </c>
      <c r="K43" s="4">
        <f>SQRT((INDEX(x_2,i)-INDEX(x_2,j))^2+(INDEX(y_2,i)-INDEX(y_2,j))^2+(INDEX(z_2,i)-INDEX(z_2,j))^2)</f>
        <v>91.09877258344375</v>
      </c>
      <c r="L43" s="4">
        <f>SQRT((INDEX(x_2,i)-INDEX(x_2,j))^2+(INDEX(y_2,i)-INDEX(y_2,j))^2+(INDEX(z_2,i)-INDEX(z_2,j))^2)</f>
        <v>62.35627741743409</v>
      </c>
      <c r="M43" s="4">
        <f>SQRT((INDEX(x_2,i)-INDEX(x_2,j))^2+(INDEX(y_2,i)-INDEX(y_2,j))^2+(INDEX(z_2,i)-INDEX(z_2,j))^2)</f>
        <v>71.52854219827216</v>
      </c>
      <c r="N43" s="4">
        <f>SQRT((INDEX(x_2,i)-INDEX(x_2,j))^2+(INDEX(y_2,i)-INDEX(y_2,j))^2+(INDEX(z_2,i)-INDEX(z_2,j))^2)</f>
        <v>66.72791389583523</v>
      </c>
    </row>
    <row r="44" spans="2:14" ht="12.75">
      <c r="B44">
        <v>4</v>
      </c>
      <c r="C44" s="4">
        <f>SQRT((INDEX(x_2,i)-INDEX(x_2,j))^2+(INDEX(y_2,i)-INDEX(y_2,j))^2+(INDEX(z_2,i)-INDEX(z_2,j))^2)</f>
        <v>61.84368212849232</v>
      </c>
      <c r="D44" s="4">
        <f>SQRT((INDEX(x_2,i)-INDEX(x_2,j))^2+(INDEX(y_2,i)-INDEX(y_2,j))^2+(INDEX(z_2,i)-INDEX(z_2,j))^2)</f>
        <v>61.13651270533837</v>
      </c>
      <c r="E44" s="4">
        <f>SQRT((INDEX(x_2,i)-INDEX(x_2,j))^2+(INDEX(y_2,i)-INDEX(y_2,j))^2+(INDEX(z_2,i)-INDEX(z_2,j))^2)</f>
        <v>41.42898734871515</v>
      </c>
      <c r="F44" s="4">
        <f>SQRT((INDEX(x_2,i)-INDEX(x_2,j))^2+(INDEX(y_2,i)-INDEX(y_2,j))^2+(INDEX(z_2,i)-INDEX(z_2,j))^2)</f>
        <v>0</v>
      </c>
      <c r="G44" s="4">
        <f>SQRT((INDEX(x_2,i)-INDEX(x_2,j))^2+(INDEX(y_2,i)-INDEX(y_2,j))^2+(INDEX(z_2,i)-INDEX(z_2,j))^2)</f>
        <v>27.927736310163056</v>
      </c>
      <c r="H44" s="4">
        <f>SQRT((INDEX(x_2,i)-INDEX(x_2,j))^2+(INDEX(y_2,i)-INDEX(y_2,j))^2+(INDEX(z_2,i)-INDEX(z_2,j))^2)</f>
        <v>18.880159134128082</v>
      </c>
      <c r="I44" s="4">
        <f>SQRT((INDEX(x_2,i)-INDEX(x_2,j))^2+(INDEX(y_2,i)-INDEX(y_2,j))^2+(INDEX(z_2,i)-INDEX(z_2,j))^2)</f>
        <v>50.17323059740124</v>
      </c>
      <c r="J44" s="4">
        <f>SQRT((INDEX(x_2,i)-INDEX(x_2,j))^2+(INDEX(y_2,i)-INDEX(y_2,j))^2+(INDEX(z_2,i)-INDEX(z_2,j))^2)</f>
        <v>64.71230024106701</v>
      </c>
      <c r="K44" s="4">
        <f>SQRT((INDEX(x_2,i)-INDEX(x_2,j))^2+(INDEX(y_2,i)-INDEX(y_2,j))^2+(INDEX(z_2,i)-INDEX(z_2,j))^2)</f>
        <v>77.55797723567834</v>
      </c>
      <c r="L44" s="4">
        <f>SQRT((INDEX(x_2,i)-INDEX(x_2,j))^2+(INDEX(y_2,i)-INDEX(y_2,j))^2+(INDEX(z_2,i)-INDEX(z_2,j))^2)</f>
        <v>63.62330960945054</v>
      </c>
      <c r="M44" s="4">
        <f>SQRT((INDEX(x_2,i)-INDEX(x_2,j))^2+(INDEX(y_2,i)-INDEX(y_2,j))^2+(INDEX(z_2,i)-INDEX(z_2,j))^2)</f>
        <v>82.53403753609781</v>
      </c>
      <c r="N44" s="4">
        <f>SQRT((INDEX(x_2,i)-INDEX(x_2,j))^2+(INDEX(y_2,i)-INDEX(y_2,j))^2+(INDEX(z_2,i)-INDEX(z_2,j))^2)</f>
        <v>89.29629636446295</v>
      </c>
    </row>
    <row r="45" spans="2:14" ht="12.75">
      <c r="B45">
        <v>5</v>
      </c>
      <c r="C45" s="4">
        <f>SQRT((INDEX(x_2,i)-INDEX(x_2,j))^2+(INDEX(y_2,i)-INDEX(y_2,j))^2+(INDEX(z_2,i)-INDEX(z_2,j))^2)</f>
        <v>75.07221174535889</v>
      </c>
      <c r="D45" s="4">
        <f>SQRT((INDEX(x_2,i)-INDEX(x_2,j))^2+(INDEX(y_2,i)-INDEX(y_2,j))^2+(INDEX(z_2,i)-INDEX(z_2,j))^2)</f>
        <v>67.44997429458368</v>
      </c>
      <c r="E45" s="4">
        <f>SQRT((INDEX(x_2,i)-INDEX(x_2,j))^2+(INDEX(y_2,i)-INDEX(y_2,j))^2+(INDEX(z_2,i)-INDEX(z_2,j))^2)</f>
        <v>51.15378690937749</v>
      </c>
      <c r="F45" s="4">
        <f>SQRT((INDEX(x_2,i)-INDEX(x_2,j))^2+(INDEX(y_2,i)-INDEX(y_2,j))^2+(INDEX(z_2,i)-INDEX(z_2,j))^2)</f>
        <v>27.927736310163056</v>
      </c>
      <c r="G45" s="4">
        <f>SQRT((INDEX(x_2,i)-INDEX(x_2,j))^2+(INDEX(y_2,i)-INDEX(y_2,j))^2+(INDEX(z_2,i)-INDEX(z_2,j))^2)</f>
        <v>0</v>
      </c>
      <c r="H45" s="4">
        <f>SQRT((INDEX(x_2,i)-INDEX(x_2,j))^2+(INDEX(y_2,i)-INDEX(y_2,j))^2+(INDEX(z_2,i)-INDEX(z_2,j))^2)</f>
        <v>25.48736730421563</v>
      </c>
      <c r="I45" s="4">
        <f>SQRT((INDEX(x_2,i)-INDEX(x_2,j))^2+(INDEX(y_2,i)-INDEX(y_2,j))^2+(INDEX(z_2,i)-INDEX(z_2,j))^2)</f>
        <v>34.92515642069482</v>
      </c>
      <c r="J45" s="4">
        <f>SQRT((INDEX(x_2,i)-INDEX(x_2,j))^2+(INDEX(y_2,i)-INDEX(y_2,j))^2+(INDEX(z_2,i)-INDEX(z_2,j))^2)</f>
        <v>50.27121956646765</v>
      </c>
      <c r="K45" s="4">
        <f>SQRT((INDEX(x_2,i)-INDEX(x_2,j))^2+(INDEX(y_2,i)-INDEX(y_2,j))^2+(INDEX(z_2,i)-INDEX(z_2,j))^2)</f>
        <v>63.30267841221254</v>
      </c>
      <c r="L45" s="4">
        <f>SQRT((INDEX(x_2,i)-INDEX(x_2,j))^2+(INDEX(y_2,i)-INDEX(y_2,j))^2+(INDEX(z_2,i)-INDEX(z_2,j))^2)</f>
        <v>57.436450027573954</v>
      </c>
      <c r="M45" s="4">
        <f>SQRT((INDEX(x_2,i)-INDEX(x_2,j))^2+(INDEX(y_2,i)-INDEX(y_2,j))^2+(INDEX(z_2,i)-INDEX(z_2,j))^2)</f>
        <v>78.98266497441068</v>
      </c>
      <c r="N45" s="4">
        <f>SQRT((INDEX(x_2,i)-INDEX(x_2,j))^2+(INDEX(y_2,i)-INDEX(y_2,j))^2+(INDEX(z_2,i)-INDEX(z_2,j))^2)</f>
        <v>92.27102500037591</v>
      </c>
    </row>
    <row r="46" spans="2:14" ht="12.75">
      <c r="B46">
        <v>6</v>
      </c>
      <c r="C46" s="4">
        <f>SQRT((INDEX(x_2,i)-INDEX(x_2,j))^2+(INDEX(y_2,i)-INDEX(y_2,j))^2+(INDEX(z_2,i)-INDEX(z_2,j))^2)</f>
        <v>74.50189048353069</v>
      </c>
      <c r="D46" s="4">
        <f>SQRT((INDEX(x_2,i)-INDEX(x_2,j))^2+(INDEX(y_2,i)-INDEX(y_2,j))^2+(INDEX(z_2,i)-INDEX(z_2,j))^2)</f>
        <v>74.44449155981926</v>
      </c>
      <c r="E46" s="4">
        <f>SQRT((INDEX(x_2,i)-INDEX(x_2,j))^2+(INDEX(y_2,i)-INDEX(y_2,j))^2+(INDEX(z_2,i)-INDEX(z_2,j))^2)</f>
        <v>57.68090289679939</v>
      </c>
      <c r="F46" s="4">
        <f>SQRT((INDEX(x_2,i)-INDEX(x_2,j))^2+(INDEX(y_2,i)-INDEX(y_2,j))^2+(INDEX(z_2,i)-INDEX(z_2,j))^2)</f>
        <v>18.880159134128082</v>
      </c>
      <c r="G46" s="4">
        <f>SQRT((INDEX(x_2,i)-INDEX(x_2,j))^2+(INDEX(y_2,i)-INDEX(y_2,j))^2+(INDEX(z_2,i)-INDEX(z_2,j))^2)</f>
        <v>25.48736730421563</v>
      </c>
      <c r="H46" s="4">
        <f>SQRT((INDEX(x_2,i)-INDEX(x_2,j))^2+(INDEX(y_2,i)-INDEX(y_2,j))^2+(INDEX(z_2,i)-INDEX(z_2,j))^2)</f>
        <v>0</v>
      </c>
      <c r="I46" s="4">
        <f>SQRT((INDEX(x_2,i)-INDEX(x_2,j))^2+(INDEX(y_2,i)-INDEX(y_2,j))^2+(INDEX(z_2,i)-INDEX(z_2,j))^2)</f>
        <v>34.17430198423956</v>
      </c>
      <c r="J46" s="4">
        <f>SQRT((INDEX(x_2,i)-INDEX(x_2,j))^2+(INDEX(y_2,i)-INDEX(y_2,j))^2+(INDEX(z_2,i)-INDEX(z_2,j))^2)</f>
        <v>49.17372503095531</v>
      </c>
      <c r="K46" s="4">
        <f>SQRT((INDEX(x_2,i)-INDEX(x_2,j))^2+(INDEX(y_2,i)-INDEX(y_2,j))^2+(INDEX(z_2,i)-INDEX(z_2,j))^2)</f>
        <v>66.53543628007559</v>
      </c>
      <c r="L46" s="4">
        <f>SQRT((INDEX(x_2,i)-INDEX(x_2,j))^2+(INDEX(y_2,i)-INDEX(y_2,j))^2+(INDEX(z_2,i)-INDEX(z_2,j))^2)</f>
        <v>61.643067698079406</v>
      </c>
      <c r="M46" s="4">
        <f>SQRT((INDEX(x_2,i)-INDEX(x_2,j))^2+(INDEX(y_2,i)-INDEX(y_2,j))^2+(INDEX(z_2,i)-INDEX(z_2,j))^2)</f>
        <v>83.24447935797305</v>
      </c>
      <c r="N46" s="4">
        <f>SQRT((INDEX(x_2,i)-INDEX(x_2,j))^2+(INDEX(y_2,i)-INDEX(y_2,j))^2+(INDEX(z_2,i)-INDEX(z_2,j))^2)</f>
        <v>95.4953677133085</v>
      </c>
    </row>
    <row r="47" spans="2:14" ht="12.75">
      <c r="B47">
        <v>7</v>
      </c>
      <c r="C47" s="4">
        <f>SQRT((INDEX(x_2,i)-INDEX(x_2,j))^2+(INDEX(y_2,i)-INDEX(y_2,j))^2+(INDEX(z_2,i)-INDEX(z_2,j))^2)</f>
        <v>92.29544875198344</v>
      </c>
      <c r="D47" s="4">
        <f>SQRT((INDEX(x_2,i)-INDEX(x_2,j))^2+(INDEX(y_2,i)-INDEX(y_2,j))^2+(INDEX(z_2,i)-INDEX(z_2,j))^2)</f>
        <v>89.3819436384665</v>
      </c>
      <c r="E47" s="4">
        <f>SQRT((INDEX(x_2,i)-INDEX(x_2,j))^2+(INDEX(y_2,i)-INDEX(y_2,j))^2+(INDEX(z_2,i)-INDEX(z_2,j))^2)</f>
        <v>78.89240387895403</v>
      </c>
      <c r="F47" s="4">
        <f>SQRT((INDEX(x_2,i)-INDEX(x_2,j))^2+(INDEX(y_2,i)-INDEX(y_2,j))^2+(INDEX(z_2,i)-INDEX(z_2,j))^2)</f>
        <v>50.17323059740124</v>
      </c>
      <c r="G47" s="4">
        <f>SQRT((INDEX(x_2,i)-INDEX(x_2,j))^2+(INDEX(y_2,i)-INDEX(y_2,j))^2+(INDEX(z_2,i)-INDEX(z_2,j))^2)</f>
        <v>34.92515642069482</v>
      </c>
      <c r="H47" s="4">
        <f>SQRT((INDEX(x_2,i)-INDEX(x_2,j))^2+(INDEX(y_2,i)-INDEX(y_2,j))^2+(INDEX(z_2,i)-INDEX(z_2,j))^2)</f>
        <v>34.17430198423956</v>
      </c>
      <c r="I47" s="4">
        <f>SQRT((INDEX(x_2,i)-INDEX(x_2,j))^2+(INDEX(y_2,i)-INDEX(y_2,j))^2+(INDEX(z_2,i)-INDEX(z_2,j))^2)</f>
        <v>0</v>
      </c>
      <c r="J47" s="4">
        <f>SQRT((INDEX(x_2,i)-INDEX(x_2,j))^2+(INDEX(y_2,i)-INDEX(y_2,j))^2+(INDEX(z_2,i)-INDEX(z_2,j))^2)</f>
        <v>17.316898232939987</v>
      </c>
      <c r="K47" s="4">
        <f>SQRT((INDEX(x_2,i)-INDEX(x_2,j))^2+(INDEX(y_2,i)-INDEX(y_2,j))^2+(INDEX(z_2,i)-INDEX(z_2,j))^2)</f>
        <v>40.30202076286002</v>
      </c>
      <c r="L47" s="4">
        <f>SQRT((INDEX(x_2,i)-INDEX(x_2,j))^2+(INDEX(y_2,i)-INDEX(y_2,j))^2+(INDEX(z_2,i)-INDEX(z_2,j))^2)</f>
        <v>54.28818912028657</v>
      </c>
      <c r="M47" s="4">
        <f>SQRT((INDEX(x_2,i)-INDEX(x_2,j))^2+(INDEX(y_2,i)-INDEX(y_2,j))^2+(INDEX(z_2,i)-INDEX(z_2,j))^2)</f>
        <v>77.65469135609258</v>
      </c>
      <c r="N47" s="4">
        <f>SQRT((INDEX(x_2,i)-INDEX(x_2,j))^2+(INDEX(y_2,i)-INDEX(y_2,j))^2+(INDEX(z_2,i)-INDEX(z_2,j))^2)</f>
        <v>99.00232099486355</v>
      </c>
    </row>
    <row r="48" spans="2:14" ht="12.75">
      <c r="B48">
        <v>8</v>
      </c>
      <c r="C48" s="4">
        <f>SQRT((INDEX(x_2,i)-INDEX(x_2,j))^2+(INDEX(y_2,i)-INDEX(y_2,j))^2+(INDEX(z_2,i)-INDEX(z_2,j))^2)</f>
        <v>98.39873139080603</v>
      </c>
      <c r="D48" s="4">
        <f>SQRT((INDEX(x_2,i)-INDEX(x_2,j))^2+(INDEX(y_2,i)-INDEX(y_2,j))^2+(INDEX(z_2,i)-INDEX(z_2,j))^2)</f>
        <v>96.46829555216574</v>
      </c>
      <c r="E48" s="4">
        <f>SQRT((INDEX(x_2,i)-INDEX(x_2,j))^2+(INDEX(y_2,i)-INDEX(y_2,j))^2+(INDEX(z_2,i)-INDEX(z_2,j))^2)</f>
        <v>89.81001527563616</v>
      </c>
      <c r="F48" s="4">
        <f>SQRT((INDEX(x_2,i)-INDEX(x_2,j))^2+(INDEX(y_2,i)-INDEX(y_2,j))^2+(INDEX(z_2,i)-INDEX(z_2,j))^2)</f>
        <v>64.71230024106701</v>
      </c>
      <c r="G48" s="4">
        <f>SQRT((INDEX(x_2,i)-INDEX(x_2,j))^2+(INDEX(y_2,i)-INDEX(y_2,j))^2+(INDEX(z_2,i)-INDEX(z_2,j))^2)</f>
        <v>50.27121956646765</v>
      </c>
      <c r="H48" s="4">
        <f>SQRT((INDEX(x_2,i)-INDEX(x_2,j))^2+(INDEX(y_2,i)-INDEX(y_2,j))^2+(INDEX(z_2,i)-INDEX(z_2,j))^2)</f>
        <v>49.17372503095531</v>
      </c>
      <c r="I48" s="4">
        <f>SQRT((INDEX(x_2,i)-INDEX(x_2,j))^2+(INDEX(y_2,i)-INDEX(y_2,j))^2+(INDEX(z_2,i)-INDEX(z_2,j))^2)</f>
        <v>17.316898232939987</v>
      </c>
      <c r="J48" s="4">
        <f>SQRT((INDEX(x_2,i)-INDEX(x_2,j))^2+(INDEX(y_2,i)-INDEX(y_2,j))^2+(INDEX(z_2,i)-INDEX(z_2,j))^2)</f>
        <v>0</v>
      </c>
      <c r="K48" s="4">
        <f>SQRT((INDEX(x_2,i)-INDEX(x_2,j))^2+(INDEX(y_2,i)-INDEX(y_2,j))^2+(INDEX(z_2,i)-INDEX(z_2,j))^2)</f>
        <v>27.230804338102093</v>
      </c>
      <c r="L48" s="4">
        <f>SQRT((INDEX(x_2,i)-INDEX(x_2,j))^2+(INDEX(y_2,i)-INDEX(y_2,j))^2+(INDEX(z_2,i)-INDEX(z_2,j))^2)</f>
        <v>51.7834307095426</v>
      </c>
      <c r="M48" s="4">
        <f>SQRT((INDEX(x_2,i)-INDEX(x_2,j))^2+(INDEX(y_2,i)-INDEX(y_2,j))^2+(INDEX(z_2,i)-INDEX(z_2,j))^2)</f>
        <v>73.56302990388582</v>
      </c>
      <c r="N48" s="4">
        <f>SQRT((INDEX(x_2,i)-INDEX(x_2,j))^2+(INDEX(y_2,i)-INDEX(y_2,j))^2+(INDEX(z_2,i)-INDEX(z_2,j))^2)</f>
        <v>98.17293503710684</v>
      </c>
    </row>
    <row r="49" spans="2:14" ht="12.75">
      <c r="B49">
        <v>9</v>
      </c>
      <c r="C49" s="4">
        <f>SQRT((INDEX(x_2,i)-INDEX(x_2,j))^2+(INDEX(y_2,i)-INDEX(y_2,j))^2+(INDEX(z_2,i)-INDEX(z_2,j))^2)</f>
        <v>93.21866185555336</v>
      </c>
      <c r="D49" s="4">
        <f>SQRT((INDEX(x_2,i)-INDEX(x_2,j))^2+(INDEX(y_2,i)-INDEX(y_2,j))^2+(INDEX(z_2,i)-INDEX(z_2,j))^2)</f>
        <v>90.6449675228581</v>
      </c>
      <c r="E49" s="4">
        <f>SQRT((INDEX(x_2,i)-INDEX(x_2,j))^2+(INDEX(y_2,i)-INDEX(y_2,j))^2+(INDEX(z_2,i)-INDEX(z_2,j))^2)</f>
        <v>91.09877258344375</v>
      </c>
      <c r="F49" s="4">
        <f>SQRT((INDEX(x_2,i)-INDEX(x_2,j))^2+(INDEX(y_2,i)-INDEX(y_2,j))^2+(INDEX(z_2,i)-INDEX(z_2,j))^2)</f>
        <v>77.55797723567834</v>
      </c>
      <c r="G49" s="4">
        <f>SQRT((INDEX(x_2,i)-INDEX(x_2,j))^2+(INDEX(y_2,i)-INDEX(y_2,j))^2+(INDEX(z_2,i)-INDEX(z_2,j))^2)</f>
        <v>63.30267841221254</v>
      </c>
      <c r="H49" s="4">
        <f>SQRT((INDEX(x_2,i)-INDEX(x_2,j))^2+(INDEX(y_2,i)-INDEX(y_2,j))^2+(INDEX(z_2,i)-INDEX(z_2,j))^2)</f>
        <v>66.53543628007559</v>
      </c>
      <c r="I49" s="4">
        <f>SQRT((INDEX(x_2,i)-INDEX(x_2,j))^2+(INDEX(y_2,i)-INDEX(y_2,j))^2+(INDEX(z_2,i)-INDEX(z_2,j))^2)</f>
        <v>40.30202076286002</v>
      </c>
      <c r="J49" s="4">
        <f>SQRT((INDEX(x_2,i)-INDEX(x_2,j))^2+(INDEX(y_2,i)-INDEX(y_2,j))^2+(INDEX(z_2,i)-INDEX(z_2,j))^2)</f>
        <v>27.230804338102093</v>
      </c>
      <c r="K49" s="4">
        <f>SQRT((INDEX(x_2,i)-INDEX(x_2,j))^2+(INDEX(y_2,i)-INDEX(y_2,j))^2+(INDEX(z_2,i)-INDEX(z_2,j))^2)</f>
        <v>0</v>
      </c>
      <c r="L49" s="4">
        <f>SQRT((INDEX(x_2,i)-INDEX(x_2,j))^2+(INDEX(y_2,i)-INDEX(y_2,j))^2+(INDEX(z_2,i)-INDEX(z_2,j))^2)</f>
        <v>36.90685101075409</v>
      </c>
      <c r="M49" s="4">
        <f>SQRT((INDEX(x_2,i)-INDEX(x_2,j))^2+(INDEX(y_2,i)-INDEX(y_2,j))^2+(INDEX(z_2,i)-INDEX(z_2,j))^2)</f>
        <v>53.83371575453435</v>
      </c>
      <c r="N49" s="4">
        <f>SQRT((INDEX(x_2,i)-INDEX(x_2,j))^2+(INDEX(y_2,i)-INDEX(y_2,j))^2+(INDEX(z_2,i)-INDEX(z_2,j))^2)</f>
        <v>81.77141911218125</v>
      </c>
    </row>
    <row r="50" spans="2:14" ht="12.75">
      <c r="B50">
        <v>10</v>
      </c>
      <c r="C50" s="4">
        <f>SQRT((INDEX(x_2,i)-INDEX(x_2,j))^2+(INDEX(y_2,i)-INDEX(y_2,j))^2+(INDEX(z_2,i)-INDEX(z_2,j))^2)</f>
        <v>58.17181696362939</v>
      </c>
      <c r="D50" s="4">
        <f>SQRT((INDEX(x_2,i)-INDEX(x_2,j))^2+(INDEX(y_2,i)-INDEX(y_2,j))^2+(INDEX(z_2,i)-INDEX(z_2,j))^2)</f>
        <v>56.16447865145727</v>
      </c>
      <c r="E50" s="4">
        <f>SQRT((INDEX(x_2,i)-INDEX(x_2,j))^2+(INDEX(y_2,i)-INDEX(y_2,j))^2+(INDEX(z_2,i)-INDEX(z_2,j))^2)</f>
        <v>62.35627741743409</v>
      </c>
      <c r="F50" s="4">
        <f>SQRT((INDEX(x_2,i)-INDEX(x_2,j))^2+(INDEX(y_2,i)-INDEX(y_2,j))^2+(INDEX(z_2,i)-INDEX(z_2,j))^2)</f>
        <v>63.62330960945054</v>
      </c>
      <c r="G50" s="4">
        <f>SQRT((INDEX(x_2,i)-INDEX(x_2,j))^2+(INDEX(y_2,i)-INDEX(y_2,j))^2+(INDEX(z_2,i)-INDEX(z_2,j))^2)</f>
        <v>57.436450027573954</v>
      </c>
      <c r="H50" s="4">
        <f>SQRT((INDEX(x_2,i)-INDEX(x_2,j))^2+(INDEX(y_2,i)-INDEX(y_2,j))^2+(INDEX(z_2,i)-INDEX(z_2,j))^2)</f>
        <v>61.643067698079406</v>
      </c>
      <c r="I50" s="4">
        <f>SQRT((INDEX(x_2,i)-INDEX(x_2,j))^2+(INDEX(y_2,i)-INDEX(y_2,j))^2+(INDEX(z_2,i)-INDEX(z_2,j))^2)</f>
        <v>54.28818912028657</v>
      </c>
      <c r="J50" s="4">
        <f>SQRT((INDEX(x_2,i)-INDEX(x_2,j))^2+(INDEX(y_2,i)-INDEX(y_2,j))^2+(INDEX(z_2,i)-INDEX(z_2,j))^2)</f>
        <v>51.7834307095426</v>
      </c>
      <c r="K50" s="4">
        <f>SQRT((INDEX(x_2,i)-INDEX(x_2,j))^2+(INDEX(y_2,i)-INDEX(y_2,j))^2+(INDEX(z_2,i)-INDEX(z_2,j))^2)</f>
        <v>36.90685101075409</v>
      </c>
      <c r="L50" s="4">
        <f>SQRT((INDEX(x_2,i)-INDEX(x_2,j))^2+(INDEX(y_2,i)-INDEX(y_2,j))^2+(INDEX(z_2,i)-INDEX(z_2,j))^2)</f>
        <v>0</v>
      </c>
      <c r="M50" s="4">
        <f>SQRT((INDEX(x_2,i)-INDEX(x_2,j))^2+(INDEX(y_2,i)-INDEX(y_2,j))^2+(INDEX(z_2,i)-INDEX(z_2,j))^2)</f>
        <v>23.53668913611258</v>
      </c>
      <c r="N50" s="4">
        <f>SQRT((INDEX(x_2,i)-INDEX(x_2,j))^2+(INDEX(y_2,i)-INDEX(y_2,j))^2+(INDEX(z_2,i)-INDEX(z_2,j))^2)</f>
        <v>46.86857566525785</v>
      </c>
    </row>
    <row r="51" spans="2:14" ht="12.75">
      <c r="B51">
        <v>11</v>
      </c>
      <c r="C51" s="4">
        <f>SQRT((INDEX(x_2,i)-INDEX(x_2,j))^2+(INDEX(y_2,i)-INDEX(y_2,j))^2+(INDEX(z_2,i)-INDEX(z_2,j))^2)</f>
        <v>57.52259449329455</v>
      </c>
      <c r="D51" s="4">
        <f>SQRT((INDEX(x_2,i)-INDEX(x_2,j))^2+(INDEX(y_2,i)-INDEX(y_2,j))^2+(INDEX(z_2,i)-INDEX(z_2,j))^2)</f>
        <v>57.04975029095219</v>
      </c>
      <c r="E51" s="4">
        <f>SQRT((INDEX(x_2,i)-INDEX(x_2,j))^2+(INDEX(y_2,i)-INDEX(y_2,j))^2+(INDEX(z_2,i)-INDEX(z_2,j))^2)</f>
        <v>71.52854219827216</v>
      </c>
      <c r="F51" s="4">
        <f>SQRT((INDEX(x_2,i)-INDEX(x_2,j))^2+(INDEX(y_2,i)-INDEX(y_2,j))^2+(INDEX(z_2,i)-INDEX(z_2,j))^2)</f>
        <v>82.53403753609781</v>
      </c>
      <c r="G51" s="4">
        <f>SQRT((INDEX(x_2,i)-INDEX(x_2,j))^2+(INDEX(y_2,i)-INDEX(y_2,j))^2+(INDEX(z_2,i)-INDEX(z_2,j))^2)</f>
        <v>78.98266497441068</v>
      </c>
      <c r="H51" s="4">
        <f>SQRT((INDEX(x_2,i)-INDEX(x_2,j))^2+(INDEX(y_2,i)-INDEX(y_2,j))^2+(INDEX(z_2,i)-INDEX(z_2,j))^2)</f>
        <v>83.24447935797305</v>
      </c>
      <c r="I51" s="4">
        <f>SQRT((INDEX(x_2,i)-INDEX(x_2,j))^2+(INDEX(y_2,i)-INDEX(y_2,j))^2+(INDEX(z_2,i)-INDEX(z_2,j))^2)</f>
        <v>77.65469135609258</v>
      </c>
      <c r="J51" s="4">
        <f>SQRT((INDEX(x_2,i)-INDEX(x_2,j))^2+(INDEX(y_2,i)-INDEX(y_2,j))^2+(INDEX(z_2,i)-INDEX(z_2,j))^2)</f>
        <v>73.56302990388582</v>
      </c>
      <c r="K51" s="4">
        <f>SQRT((INDEX(x_2,i)-INDEX(x_2,j))^2+(INDEX(y_2,i)-INDEX(y_2,j))^2+(INDEX(z_2,i)-INDEX(z_2,j))^2)</f>
        <v>53.83371575453435</v>
      </c>
      <c r="L51" s="4">
        <f>SQRT((INDEX(x_2,i)-INDEX(x_2,j))^2+(INDEX(y_2,i)-INDEX(y_2,j))^2+(INDEX(z_2,i)-INDEX(z_2,j))^2)</f>
        <v>23.53668913611258</v>
      </c>
      <c r="M51" s="4">
        <f>SQRT((INDEX(x_2,i)-INDEX(x_2,j))^2+(INDEX(y_2,i)-INDEX(y_2,j))^2+(INDEX(z_2,i)-INDEX(z_2,j))^2)</f>
        <v>0</v>
      </c>
      <c r="N51" s="4">
        <f>SQRT((INDEX(x_2,i)-INDEX(x_2,j))^2+(INDEX(y_2,i)-INDEX(y_2,j))^2+(INDEX(z_2,i)-INDEX(z_2,j))^2)</f>
        <v>29.232184321394797</v>
      </c>
    </row>
    <row r="52" spans="2:14" ht="12.75">
      <c r="B52">
        <v>12</v>
      </c>
      <c r="C52" s="4">
        <f>SQRT((INDEX(x_2,i)-INDEX(x_2,j))^2+(INDEX(y_2,i)-INDEX(y_2,j))^2+(INDEX(z_2,i)-INDEX(z_2,j))^2)</f>
        <v>42.37783627605354</v>
      </c>
      <c r="D52" s="4">
        <f>SQRT((INDEX(x_2,i)-INDEX(x_2,j))^2+(INDEX(y_2,i)-INDEX(y_2,j))^2+(INDEX(z_2,i)-INDEX(z_2,j))^2)</f>
        <v>45.48831258268435</v>
      </c>
      <c r="E52" s="4">
        <f>SQRT((INDEX(x_2,i)-INDEX(x_2,j))^2+(INDEX(y_2,i)-INDEX(y_2,j))^2+(INDEX(z_2,i)-INDEX(z_2,j))^2)</f>
        <v>66.72791389583523</v>
      </c>
      <c r="F52" s="4">
        <f>SQRT((INDEX(x_2,i)-INDEX(x_2,j))^2+(INDEX(y_2,i)-INDEX(y_2,j))^2+(INDEX(z_2,i)-INDEX(z_2,j))^2)</f>
        <v>89.29629636446295</v>
      </c>
      <c r="G52" s="4">
        <f>SQRT((INDEX(x_2,i)-INDEX(x_2,j))^2+(INDEX(y_2,i)-INDEX(y_2,j))^2+(INDEX(z_2,i)-INDEX(z_2,j))^2)</f>
        <v>92.27102500037591</v>
      </c>
      <c r="H52" s="4">
        <f>SQRT((INDEX(x_2,i)-INDEX(x_2,j))^2+(INDEX(y_2,i)-INDEX(y_2,j))^2+(INDEX(z_2,i)-INDEX(z_2,j))^2)</f>
        <v>95.4953677133085</v>
      </c>
      <c r="I52" s="4">
        <f>SQRT((INDEX(x_2,i)-INDEX(x_2,j))^2+(INDEX(y_2,i)-INDEX(y_2,j))^2+(INDEX(z_2,i)-INDEX(z_2,j))^2)</f>
        <v>99.00232099486355</v>
      </c>
      <c r="J52" s="4">
        <f>SQRT((INDEX(x_2,i)-INDEX(x_2,j))^2+(INDEX(y_2,i)-INDEX(y_2,j))^2+(INDEX(z_2,i)-INDEX(z_2,j))^2)</f>
        <v>98.17293503710684</v>
      </c>
      <c r="K52" s="4">
        <f>SQRT((INDEX(x_2,i)-INDEX(x_2,j))^2+(INDEX(y_2,i)-INDEX(y_2,j))^2+(INDEX(z_2,i)-INDEX(z_2,j))^2)</f>
        <v>81.77141911218125</v>
      </c>
      <c r="L52" s="4">
        <f>SQRT((INDEX(x_2,i)-INDEX(x_2,j))^2+(INDEX(y_2,i)-INDEX(y_2,j))^2+(INDEX(z_2,i)-INDEX(z_2,j))^2)</f>
        <v>46.86857566525785</v>
      </c>
      <c r="M52" s="4">
        <f>SQRT((INDEX(x_2,i)-INDEX(x_2,j))^2+(INDEX(y_2,i)-INDEX(y_2,j))^2+(INDEX(z_2,i)-INDEX(z_2,j))^2)</f>
        <v>29.232184321394797</v>
      </c>
      <c r="N52" s="4">
        <f>SQRT((INDEX(x_2,i)-INDEX(x_2,j))^2+(INDEX(y_2,i)-INDEX(y_2,j))^2+(INDEX(z_2,i)-INDEX(z_2,j))^2)</f>
        <v>0</v>
      </c>
    </row>
    <row r="53" ht="12.75">
      <c r="B53" t="s">
        <v>2</v>
      </c>
    </row>
    <row r="54" spans="2:14" ht="12.75">
      <c r="B54">
        <v>1</v>
      </c>
      <c r="C54" s="4">
        <f>C41-C28</f>
        <v>0</v>
      </c>
      <c r="D54" s="4">
        <f aca="true" t="shared" si="2" ref="D54:N54">D41-D28</f>
        <v>-1.4542450159638065E-06</v>
      </c>
      <c r="E54" s="4">
        <f t="shared" si="2"/>
        <v>7.928556321701308E-06</v>
      </c>
      <c r="F54" s="4">
        <f t="shared" si="2"/>
        <v>-3.795689710983652E-05</v>
      </c>
      <c r="G54" s="4">
        <f t="shared" si="2"/>
        <v>-3.906011517074148E-05</v>
      </c>
      <c r="H54" s="4">
        <f t="shared" si="2"/>
        <v>3.147987897023086E-05</v>
      </c>
      <c r="I54" s="4">
        <f t="shared" si="2"/>
        <v>-7.187082161408398E-06</v>
      </c>
      <c r="J54" s="4">
        <f t="shared" si="2"/>
        <v>6.167926980538141E-05</v>
      </c>
      <c r="K54" s="4">
        <f t="shared" si="2"/>
        <v>5.920028932848709E-05</v>
      </c>
      <c r="L54" s="4">
        <f t="shared" si="2"/>
        <v>9.089331238243403E-05</v>
      </c>
      <c r="M54" s="4">
        <f t="shared" si="2"/>
        <v>1.9055471888407283E-05</v>
      </c>
      <c r="N54" s="4">
        <f t="shared" si="2"/>
        <v>6.473247188409914E-05</v>
      </c>
    </row>
    <row r="55" spans="2:14" ht="12.75">
      <c r="B55">
        <v>2</v>
      </c>
      <c r="C55" s="4">
        <f aca="true" t="shared" si="3" ref="C55:N55">C42-C29</f>
        <v>-1.4542450159638065E-06</v>
      </c>
      <c r="D55" s="4">
        <f t="shared" si="3"/>
        <v>0</v>
      </c>
      <c r="E55" s="4">
        <f t="shared" si="3"/>
        <v>-6.314873640889118E-06</v>
      </c>
      <c r="F55" s="4">
        <f t="shared" si="3"/>
        <v>-7.10477631713502E-05</v>
      </c>
      <c r="G55" s="4">
        <f t="shared" si="3"/>
        <v>-6.515685028318785E-05</v>
      </c>
      <c r="H55" s="4">
        <f t="shared" si="3"/>
        <v>7.076413780282564E-06</v>
      </c>
      <c r="I55" s="4">
        <f t="shared" si="3"/>
        <v>-3.679383316068652E-05</v>
      </c>
      <c r="J55" s="4">
        <f t="shared" si="3"/>
        <v>1.677618675444137E-05</v>
      </c>
      <c r="K55" s="4">
        <f t="shared" si="3"/>
        <v>5.158698002105666E-06</v>
      </c>
      <c r="L55" s="4">
        <f t="shared" si="3"/>
        <v>2.709177407922425E-05</v>
      </c>
      <c r="M55" s="4">
        <f t="shared" si="3"/>
        <v>-3.415790487792947E-06</v>
      </c>
      <c r="N55" s="4">
        <f t="shared" si="3"/>
        <v>4.93272027242142E-05</v>
      </c>
    </row>
    <row r="56" spans="2:14" ht="12.75">
      <c r="B56">
        <v>3</v>
      </c>
      <c r="C56" s="4">
        <f aca="true" t="shared" si="4" ref="C56:N56">C43-C30</f>
        <v>7.928556321701308E-06</v>
      </c>
      <c r="D56" s="4">
        <f t="shared" si="4"/>
        <v>-6.314873640889118E-06</v>
      </c>
      <c r="E56" s="4">
        <f t="shared" si="4"/>
        <v>0</v>
      </c>
      <c r="F56" s="4">
        <f t="shared" si="4"/>
        <v>-7.44074965197683E-05</v>
      </c>
      <c r="G56" s="4">
        <f t="shared" si="4"/>
        <v>-6.042393656002787E-05</v>
      </c>
      <c r="H56" s="4">
        <f t="shared" si="4"/>
        <v>2.0231916387558613E-05</v>
      </c>
      <c r="I56" s="4">
        <f t="shared" si="4"/>
        <v>-4.070859820615169E-05</v>
      </c>
      <c r="J56" s="4">
        <f t="shared" si="4"/>
        <v>1.1406356662746475E-05</v>
      </c>
      <c r="K56" s="4">
        <f t="shared" si="4"/>
        <v>-1.9143506904129026E-06</v>
      </c>
      <c r="L56" s="4">
        <f t="shared" si="4"/>
        <v>1.83731328533554E-05</v>
      </c>
      <c r="M56" s="4">
        <f t="shared" si="4"/>
        <v>-2.5612078957237827E-05</v>
      </c>
      <c r="N56" s="4">
        <f t="shared" si="4"/>
        <v>5.005320949180714E-05</v>
      </c>
    </row>
    <row r="57" spans="2:14" ht="12.75">
      <c r="B57">
        <v>4</v>
      </c>
      <c r="C57" s="4">
        <f aca="true" t="shared" si="5" ref="C57:N57">C44-C31</f>
        <v>-3.795689710983652E-05</v>
      </c>
      <c r="D57" s="4">
        <f t="shared" si="5"/>
        <v>-7.10477631713502E-05</v>
      </c>
      <c r="E57" s="4">
        <f t="shared" si="5"/>
        <v>-7.44074965197683E-05</v>
      </c>
      <c r="F57" s="4">
        <f t="shared" si="5"/>
        <v>0</v>
      </c>
      <c r="G57" s="4">
        <f t="shared" si="5"/>
        <v>-1.639212217696695E-05</v>
      </c>
      <c r="H57" s="4">
        <f t="shared" si="5"/>
        <v>0.00010148061441839218</v>
      </c>
      <c r="I57" s="4">
        <f t="shared" si="5"/>
        <v>1.0439631822123374E-05</v>
      </c>
      <c r="J57" s="4">
        <f t="shared" si="5"/>
        <v>6.377067448681828E-05</v>
      </c>
      <c r="K57" s="4">
        <f t="shared" si="5"/>
        <v>3.808693612938896E-05</v>
      </c>
      <c r="L57" s="4">
        <f t="shared" si="5"/>
        <v>1.5054704313399725E-05</v>
      </c>
      <c r="M57" s="4">
        <f t="shared" si="5"/>
        <v>-6.559103381675868E-05</v>
      </c>
      <c r="N57" s="4">
        <f t="shared" si="5"/>
        <v>1.3737468890440141E-05</v>
      </c>
    </row>
    <row r="58" spans="2:14" ht="12.75">
      <c r="B58">
        <v>5</v>
      </c>
      <c r="C58" s="4">
        <f aca="true" t="shared" si="6" ref="C58:N58">C45-C32</f>
        <v>-3.906011517074148E-05</v>
      </c>
      <c r="D58" s="4">
        <f t="shared" si="6"/>
        <v>-6.515685028318785E-05</v>
      </c>
      <c r="E58" s="4">
        <f t="shared" si="6"/>
        <v>-6.042393656002787E-05</v>
      </c>
      <c r="F58" s="4">
        <f t="shared" si="6"/>
        <v>-1.639212217696695E-05</v>
      </c>
      <c r="G58" s="4">
        <f t="shared" si="6"/>
        <v>0</v>
      </c>
      <c r="H58" s="4">
        <f t="shared" si="6"/>
        <v>9.693039061176023E-06</v>
      </c>
      <c r="I58" s="4">
        <f t="shared" si="6"/>
        <v>-1.143860114183326E-05</v>
      </c>
      <c r="J58" s="4">
        <f t="shared" si="6"/>
        <v>4.3633317758917656E-06</v>
      </c>
      <c r="K58" s="4">
        <f t="shared" si="6"/>
        <v>-3.0013256896666007E-05</v>
      </c>
      <c r="L58" s="4">
        <f t="shared" si="6"/>
        <v>-6.44993365384039E-05</v>
      </c>
      <c r="M58" s="4">
        <f t="shared" si="6"/>
        <v>-9.805651905026025E-05</v>
      </c>
      <c r="N58" s="4">
        <f t="shared" si="6"/>
        <v>-1.27308645261337E-05</v>
      </c>
    </row>
    <row r="59" spans="2:14" ht="12.75">
      <c r="B59">
        <v>6</v>
      </c>
      <c r="C59" s="4">
        <f aca="true" t="shared" si="7" ref="C59:N59">C46-C33</f>
        <v>3.147987897023086E-05</v>
      </c>
      <c r="D59" s="4">
        <f t="shared" si="7"/>
        <v>7.076413780282564E-06</v>
      </c>
      <c r="E59" s="4">
        <f t="shared" si="7"/>
        <v>2.0231916387558613E-05</v>
      </c>
      <c r="F59" s="4">
        <f t="shared" si="7"/>
        <v>0.00010148061441839218</v>
      </c>
      <c r="G59" s="4">
        <f t="shared" si="7"/>
        <v>9.693039061176023E-06</v>
      </c>
      <c r="H59" s="4">
        <f t="shared" si="7"/>
        <v>0</v>
      </c>
      <c r="I59" s="4">
        <f t="shared" si="7"/>
        <v>-6.76514976873932E-05</v>
      </c>
      <c r="J59" s="4">
        <f t="shared" si="7"/>
        <v>-1.5868024505039102E-05</v>
      </c>
      <c r="K59" s="4">
        <f t="shared" si="7"/>
        <v>-1.455630186342205E-05</v>
      </c>
      <c r="L59" s="4">
        <f t="shared" si="7"/>
        <v>-1.8961580394716293E-06</v>
      </c>
      <c r="M59" s="4">
        <f t="shared" si="7"/>
        <v>-6.704598064288803E-05</v>
      </c>
      <c r="N59" s="4">
        <f t="shared" si="7"/>
        <v>4.362882781094868E-05</v>
      </c>
    </row>
    <row r="60" spans="2:14" ht="12.75">
      <c r="B60">
        <v>7</v>
      </c>
      <c r="C60" s="4">
        <f aca="true" t="shared" si="8" ref="C60:N60">C47-C34</f>
        <v>-7.187082161408398E-06</v>
      </c>
      <c r="D60" s="4">
        <f t="shared" si="8"/>
        <v>-3.679383316068652E-05</v>
      </c>
      <c r="E60" s="4">
        <f t="shared" si="8"/>
        <v>-4.070859820615169E-05</v>
      </c>
      <c r="F60" s="4">
        <f t="shared" si="8"/>
        <v>1.0439631822123374E-05</v>
      </c>
      <c r="G60" s="4">
        <f t="shared" si="8"/>
        <v>-1.143860114183326E-05</v>
      </c>
      <c r="H60" s="4">
        <f t="shared" si="8"/>
        <v>-6.76514976873932E-05</v>
      </c>
      <c r="I60" s="4">
        <f t="shared" si="8"/>
        <v>0</v>
      </c>
      <c r="J60" s="4">
        <f t="shared" si="8"/>
        <v>1.8779643554012182E-05</v>
      </c>
      <c r="K60" s="4">
        <f t="shared" si="8"/>
        <v>6.7933323819602265E-06</v>
      </c>
      <c r="L60" s="4">
        <f t="shared" si="8"/>
        <v>-4.007352671209219E-05</v>
      </c>
      <c r="M60" s="4">
        <f t="shared" si="8"/>
        <v>-7.221962117398562E-05</v>
      </c>
      <c r="N60" s="4">
        <f t="shared" si="8"/>
        <v>1.3981339876067977E-05</v>
      </c>
    </row>
    <row r="61" spans="2:14" ht="12.75">
      <c r="B61">
        <v>8</v>
      </c>
      <c r="C61" s="4">
        <f aca="true" t="shared" si="9" ref="C61:N61">C48-C35</f>
        <v>6.167926980538141E-05</v>
      </c>
      <c r="D61" s="4">
        <f t="shared" si="9"/>
        <v>1.677618675444137E-05</v>
      </c>
      <c r="E61" s="4">
        <f t="shared" si="9"/>
        <v>1.1406356662746475E-05</v>
      </c>
      <c r="F61" s="4">
        <f t="shared" si="9"/>
        <v>6.377067448681828E-05</v>
      </c>
      <c r="G61" s="4">
        <f t="shared" si="9"/>
        <v>4.3633317758917656E-06</v>
      </c>
      <c r="H61" s="4">
        <f t="shared" si="9"/>
        <v>-1.5868024505039102E-05</v>
      </c>
      <c r="I61" s="4">
        <f t="shared" si="9"/>
        <v>1.8779643554012182E-05</v>
      </c>
      <c r="J61" s="4">
        <f t="shared" si="9"/>
        <v>0</v>
      </c>
      <c r="K61" s="4">
        <f t="shared" si="9"/>
        <v>1.2943065481607618E-05</v>
      </c>
      <c r="L61" s="4">
        <f t="shared" si="9"/>
        <v>-2.5968730739123203E-06</v>
      </c>
      <c r="M61" s="4">
        <f t="shared" si="9"/>
        <v>-2.8991187335236646E-05</v>
      </c>
      <c r="N61" s="4">
        <f t="shared" si="9"/>
        <v>6.091191887946934E-05</v>
      </c>
    </row>
    <row r="62" spans="2:14" ht="12.75">
      <c r="B62">
        <v>9</v>
      </c>
      <c r="C62" s="4">
        <f aca="true" t="shared" si="10" ref="C62:N62">C49-C36</f>
        <v>5.920028932848709E-05</v>
      </c>
      <c r="D62" s="4">
        <f t="shared" si="10"/>
        <v>5.158698002105666E-06</v>
      </c>
      <c r="E62" s="4">
        <f t="shared" si="10"/>
        <v>-1.9143506904129026E-06</v>
      </c>
      <c r="F62" s="4">
        <f t="shared" si="10"/>
        <v>3.808693612938896E-05</v>
      </c>
      <c r="G62" s="4">
        <f t="shared" si="10"/>
        <v>-3.0013256896666007E-05</v>
      </c>
      <c r="H62" s="4">
        <f t="shared" si="10"/>
        <v>-1.455630186342205E-05</v>
      </c>
      <c r="I62" s="4">
        <f t="shared" si="10"/>
        <v>6.7933323819602265E-06</v>
      </c>
      <c r="J62" s="4">
        <f t="shared" si="10"/>
        <v>1.2943065481607618E-05</v>
      </c>
      <c r="K62" s="4">
        <f t="shared" si="10"/>
        <v>0</v>
      </c>
      <c r="L62" s="4">
        <f t="shared" si="10"/>
        <v>-2.603133659562218E-05</v>
      </c>
      <c r="M62" s="4">
        <f t="shared" si="10"/>
        <v>-2.5430711161789077E-05</v>
      </c>
      <c r="N62" s="4">
        <f t="shared" si="10"/>
        <v>4.569825357236823E-05</v>
      </c>
    </row>
    <row r="63" spans="2:14" ht="12.75">
      <c r="B63">
        <v>10</v>
      </c>
      <c r="C63" s="4">
        <f aca="true" t="shared" si="11" ref="C63:N63">C50-C37</f>
        <v>9.089331238243403E-05</v>
      </c>
      <c r="D63" s="4">
        <f t="shared" si="11"/>
        <v>2.709177407922425E-05</v>
      </c>
      <c r="E63" s="4">
        <f t="shared" si="11"/>
        <v>1.83731328533554E-05</v>
      </c>
      <c r="F63" s="4">
        <f t="shared" si="11"/>
        <v>1.5054704313399725E-05</v>
      </c>
      <c r="G63" s="4">
        <f t="shared" si="11"/>
        <v>-6.44993365384039E-05</v>
      </c>
      <c r="H63" s="4">
        <f t="shared" si="11"/>
        <v>-1.8961580394716293E-06</v>
      </c>
      <c r="I63" s="4">
        <f t="shared" si="11"/>
        <v>-4.007352671209219E-05</v>
      </c>
      <c r="J63" s="4">
        <f t="shared" si="11"/>
        <v>-2.5968730739123203E-06</v>
      </c>
      <c r="K63" s="4">
        <f t="shared" si="11"/>
        <v>-2.603133659562218E-05</v>
      </c>
      <c r="L63" s="4">
        <f t="shared" si="11"/>
        <v>0</v>
      </c>
      <c r="M63" s="4">
        <f t="shared" si="11"/>
        <v>-3.385159324764686E-05</v>
      </c>
      <c r="N63" s="4">
        <f t="shared" si="11"/>
        <v>7.369431792625392E-05</v>
      </c>
    </row>
    <row r="64" spans="2:14" ht="12.75">
      <c r="B64">
        <v>11</v>
      </c>
      <c r="C64" s="4">
        <f aca="true" t="shared" si="12" ref="C64:N64">C51-C38</f>
        <v>1.9055471888407283E-05</v>
      </c>
      <c r="D64" s="4">
        <f t="shared" si="12"/>
        <v>-3.415790487792947E-06</v>
      </c>
      <c r="E64" s="4">
        <f t="shared" si="12"/>
        <v>-2.5612078957237827E-05</v>
      </c>
      <c r="F64" s="4">
        <f t="shared" si="12"/>
        <v>-6.559103381675868E-05</v>
      </c>
      <c r="G64" s="4">
        <f t="shared" si="12"/>
        <v>-9.805651905026025E-05</v>
      </c>
      <c r="H64" s="4">
        <f t="shared" si="12"/>
        <v>-6.704598064288803E-05</v>
      </c>
      <c r="I64" s="4">
        <f t="shared" si="12"/>
        <v>-7.221962117398562E-05</v>
      </c>
      <c r="J64" s="4">
        <f t="shared" si="12"/>
        <v>-2.8991187335236646E-05</v>
      </c>
      <c r="K64" s="4">
        <f t="shared" si="12"/>
        <v>-2.5430711161789077E-05</v>
      </c>
      <c r="L64" s="4">
        <f t="shared" si="12"/>
        <v>-3.385159324764686E-05</v>
      </c>
      <c r="M64" s="4">
        <f t="shared" si="12"/>
        <v>0</v>
      </c>
      <c r="N64" s="4">
        <f t="shared" si="12"/>
        <v>4.166985452158656E-05</v>
      </c>
    </row>
    <row r="65" spans="2:14" ht="12.75">
      <c r="B65">
        <v>12</v>
      </c>
      <c r="C65" s="4">
        <f aca="true" t="shared" si="13" ref="C65:N65">C52-C39</f>
        <v>6.473247188409914E-05</v>
      </c>
      <c r="D65" s="4">
        <f t="shared" si="13"/>
        <v>4.93272027242142E-05</v>
      </c>
      <c r="E65" s="4">
        <f t="shared" si="13"/>
        <v>5.005320949180714E-05</v>
      </c>
      <c r="F65" s="4">
        <f t="shared" si="13"/>
        <v>1.3737468890440141E-05</v>
      </c>
      <c r="G65" s="4">
        <f t="shared" si="13"/>
        <v>-1.27308645261337E-05</v>
      </c>
      <c r="H65" s="4">
        <f t="shared" si="13"/>
        <v>4.362882781094868E-05</v>
      </c>
      <c r="I65" s="4">
        <f t="shared" si="13"/>
        <v>1.3981339876067977E-05</v>
      </c>
      <c r="J65" s="4">
        <f t="shared" si="13"/>
        <v>6.091191887946934E-05</v>
      </c>
      <c r="K65" s="4">
        <f t="shared" si="13"/>
        <v>4.569825357236823E-05</v>
      </c>
      <c r="L65" s="4">
        <f t="shared" si="13"/>
        <v>7.369431792625392E-05</v>
      </c>
      <c r="M65" s="4">
        <f t="shared" si="13"/>
        <v>4.166985452158656E-05</v>
      </c>
      <c r="N65" s="4">
        <f t="shared" si="1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2007-05-22T13:21:14Z</dcterms:created>
  <dcterms:modified xsi:type="dcterms:W3CDTF">2008-02-26T16:36:19Z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