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05" windowWidth="19020" windowHeight="12360" activeTab="0"/>
  </bookViews>
  <sheets>
    <sheet name="trans_seats" sheetId="1" r:id="rId1"/>
  </sheets>
  <definedNames>
    <definedName name="i">'trans_seats'!$B$26:$B$46</definedName>
    <definedName name="j">'trans_seats'!$C$25:$L$25</definedName>
    <definedName name="x_1">'trans_seats'!$B$12:$B$21</definedName>
    <definedName name="x_2">'trans_seats'!$E$12:$E$21</definedName>
    <definedName name="y_1">'trans_seats'!$C$12:$C$21</definedName>
    <definedName name="y_2">'trans_seats'!$F$12:$F$21</definedName>
    <definedName name="z_1">'trans_seats'!$D$12:$D$21</definedName>
    <definedName name="z_2">'trans_seats'!$G$12:$G$21</definedName>
  </definedNames>
  <calcPr fullCalcOnLoad="1"/>
</workbook>
</file>

<file path=xl/sharedStrings.xml><?xml version="1.0" encoding="utf-8"?>
<sst xmlns="http://schemas.openxmlformats.org/spreadsheetml/2006/main" count="22" uniqueCount="19">
  <si>
    <t>Original</t>
  </si>
  <si>
    <t>Revised</t>
  </si>
  <si>
    <t>Difference</t>
  </si>
  <si>
    <t>dx</t>
  </si>
  <si>
    <t>dy</t>
  </si>
  <si>
    <t>dz</t>
  </si>
  <si>
    <t>B4 Conical Seats Redefinition after Best Fitting Casting Data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</si>
  <si>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</si>
  <si>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</si>
  <si>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</si>
  <si>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</si>
  <si>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</si>
  <si>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</si>
  <si>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</si>
  <si>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</si>
  <si>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`</t>
  </si>
  <si>
    <t>Point to Point Length Change Check</t>
  </si>
  <si>
    <t>Max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</si>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</sst>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P27" sqref="P27"/>
    </sheetView>
  </sheetViews>
  <sheetFormatPr defaultColWidth="9.140625" defaultRowHeight="12.75"/>
  <cols>
    <col min="1" max="12" width="10.7109375" style="0" customWidth="1"/>
    <col min="13" max="13" width="5.7109375" style="0" customWidth="1"/>
    <col min="14" max="16384" width="10.7109375" style="0" customWidth="1"/>
  </cols>
  <sheetData>
    <row r="1" ht="12.75">
      <c r="A1" s="2" t="s">
        <v>6</v>
      </c>
    </row>
    <row r="3" ht="12.75">
      <c r="B3" t="s">
        <v>7</v>
      </c>
    </row>
    <row r="4" spans="2:5" ht="12.75">
      <c r="B4" s="1">
        <v>0.9999999850927</v>
      </c>
      <c r="C4" s="1">
        <v>-0.0001354830417767</v>
      </c>
      <c r="D4" s="1">
        <v>-0.000107046041794</v>
      </c>
      <c r="E4" s="1">
        <v>0.01391896416146</v>
      </c>
    </row>
    <row r="5" spans="2:5" ht="12.75">
      <c r="B5" s="1">
        <v>0.000135519540842</v>
      </c>
      <c r="C5" s="1">
        <v>0.9999999326657</v>
      </c>
      <c r="D5" s="1">
        <v>0.0003410323922359</v>
      </c>
      <c r="E5" s="1">
        <v>-0.01362198387355</v>
      </c>
    </row>
    <row r="6" spans="2:5" ht="12.75">
      <c r="B6" s="1">
        <v>0.0001069998304802</v>
      </c>
      <c r="C6" s="1">
        <v>-0.0003410468939825</v>
      </c>
      <c r="D6" s="1">
        <v>0.999999936119</v>
      </c>
      <c r="E6" s="1">
        <v>0.004826418443824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3.5" thickBot="1">
      <c r="B9" t="s">
        <v>8</v>
      </c>
    </row>
    <row r="10" spans="3:9" ht="12.75">
      <c r="C10" t="s">
        <v>0</v>
      </c>
      <c r="E10" s="4"/>
      <c r="F10" s="5" t="s">
        <v>1</v>
      </c>
      <c r="G10" s="6"/>
      <c r="I10" t="s">
        <v>2</v>
      </c>
    </row>
    <row r="11" spans="2:12" ht="12.75">
      <c r="B11" t="s">
        <v>9</v>
      </c>
      <c r="C11" t="s">
        <v>10</v>
      </c>
      <c r="D11" t="s">
        <v>11</v>
      </c>
      <c r="E11" s="7" t="s">
        <v>12</v>
      </c>
      <c r="F11" s="8" t="s">
        <v>13</v>
      </c>
      <c r="G11" s="9" t="s">
        <v>14</v>
      </c>
      <c r="H11" t="s">
        <v>3</v>
      </c>
      <c r="I11" t="s">
        <v>4</v>
      </c>
      <c r="J11" t="s">
        <v>5</v>
      </c>
      <c r="L11" t="s">
        <v>18</v>
      </c>
    </row>
    <row r="12" spans="1:12" ht="12.75">
      <c r="A12">
        <v>1</v>
      </c>
      <c r="B12" s="3">
        <v>83.039</v>
      </c>
      <c r="C12" s="3">
        <v>-27.515</v>
      </c>
      <c r="D12" s="3">
        <v>-33.423</v>
      </c>
      <c r="E12" s="10">
        <v>83.0513</v>
      </c>
      <c r="F12" s="11">
        <v>-27.5127</v>
      </c>
      <c r="G12" s="12">
        <v>-33.4112</v>
      </c>
      <c r="H12" s="3">
        <v>0.0123</v>
      </c>
      <c r="I12" s="3">
        <v>0.0023</v>
      </c>
      <c r="J12" s="3">
        <v>0.0118</v>
      </c>
      <c r="L12" s="3">
        <f>SQRT(H12^2+I12^2+J12^2)</f>
        <v>0.017199418594824652</v>
      </c>
    </row>
    <row r="13" spans="1:12" ht="12.75">
      <c r="A13">
        <v>2</v>
      </c>
      <c r="B13" s="3">
        <v>62.856</v>
      </c>
      <c r="C13" s="3">
        <v>-31.042</v>
      </c>
      <c r="D13" s="3">
        <v>-45.044</v>
      </c>
      <c r="E13" s="10">
        <v>62.8671</v>
      </c>
      <c r="F13" s="11">
        <v>-31.0458</v>
      </c>
      <c r="G13" s="12">
        <v>-45.0283</v>
      </c>
      <c r="H13" s="3">
        <v>0.0111</v>
      </c>
      <c r="I13" s="3">
        <v>-0.0038</v>
      </c>
      <c r="J13" s="3">
        <v>0.0157</v>
      </c>
      <c r="L13" s="3">
        <f>SQRT(H13^2+I13^2+J13^2)</f>
        <v>0.01959948978927768</v>
      </c>
    </row>
    <row r="14" spans="1:12" ht="12.75">
      <c r="A14">
        <v>3</v>
      </c>
      <c r="B14" s="3">
        <v>43.582</v>
      </c>
      <c r="C14" s="3">
        <v>-33</v>
      </c>
      <c r="D14" s="3">
        <v>-37.061</v>
      </c>
      <c r="E14" s="10">
        <v>43.5944</v>
      </c>
      <c r="F14" s="11">
        <v>-33.0031</v>
      </c>
      <c r="G14" s="12">
        <v>-37.042</v>
      </c>
      <c r="H14" s="3">
        <v>0.0124</v>
      </c>
      <c r="I14" s="3">
        <v>-0.0031</v>
      </c>
      <c r="J14" s="3">
        <v>0.019</v>
      </c>
      <c r="L14" s="3">
        <f>SQRT(H14^2+I14^2+J14^2)</f>
        <v>0.022899126620899758</v>
      </c>
    </row>
    <row r="15" spans="1:12" ht="12.75">
      <c r="A15">
        <v>4</v>
      </c>
      <c r="B15" s="3">
        <v>33.441</v>
      </c>
      <c r="C15" s="3">
        <v>-23.458</v>
      </c>
      <c r="D15" s="3">
        <v>-16.158</v>
      </c>
      <c r="E15" s="10">
        <v>33.4552</v>
      </c>
      <c r="F15" s="11">
        <v>-23.4551</v>
      </c>
      <c r="G15" s="12">
        <v>-16.1409</v>
      </c>
      <c r="H15" s="3">
        <v>0.0142</v>
      </c>
      <c r="I15" s="3">
        <v>0.0029</v>
      </c>
      <c r="J15" s="3">
        <v>0.0171</v>
      </c>
      <c r="L15" s="3">
        <f>SQRT(H15^2+I15^2+J15^2)</f>
        <v>0.022415619554230486</v>
      </c>
    </row>
    <row r="16" spans="1:12" ht="12.75">
      <c r="A16">
        <v>5</v>
      </c>
      <c r="B16" s="3">
        <v>31.274</v>
      </c>
      <c r="C16" s="3">
        <v>-7.436</v>
      </c>
      <c r="D16" s="3">
        <v>-13.814</v>
      </c>
      <c r="E16" s="10">
        <v>31.2868</v>
      </c>
      <c r="F16" s="11">
        <v>-7.4325</v>
      </c>
      <c r="G16" s="12">
        <v>-13.8021</v>
      </c>
      <c r="H16" s="3">
        <v>0.0128</v>
      </c>
      <c r="I16" s="3">
        <v>0.0035</v>
      </c>
      <c r="J16" s="3">
        <v>0.0119</v>
      </c>
      <c r="L16" s="3">
        <f>SQRT(H16^2+I16^2+J16^2)</f>
        <v>0.01782414093301554</v>
      </c>
    </row>
    <row r="17" spans="1:12" ht="12.75">
      <c r="A17">
        <v>6</v>
      </c>
      <c r="B17" s="3">
        <v>20.425</v>
      </c>
      <c r="C17" s="3">
        <v>10.193</v>
      </c>
      <c r="D17" s="3">
        <v>-8.568</v>
      </c>
      <c r="E17" s="10">
        <v>20.4367</v>
      </c>
      <c r="F17" s="11">
        <v>10.1971</v>
      </c>
      <c r="G17" s="12">
        <v>-8.5606</v>
      </c>
      <c r="H17" s="3">
        <v>0.0117</v>
      </c>
      <c r="I17" s="3">
        <v>0.0041</v>
      </c>
      <c r="J17" s="3">
        <v>0.0074</v>
      </c>
      <c r="L17" s="3">
        <f>SQRT(H17^2+I17^2+J17^2)</f>
        <v>0.014438143925034131</v>
      </c>
    </row>
    <row r="18" spans="1:12" ht="12.75">
      <c r="A18">
        <v>7</v>
      </c>
      <c r="B18" s="3">
        <v>36.381</v>
      </c>
      <c r="C18" s="3">
        <v>46.094</v>
      </c>
      <c r="D18" s="3">
        <v>-16.82</v>
      </c>
      <c r="E18" s="10">
        <v>36.3877</v>
      </c>
      <c r="F18" s="11">
        <v>46.097</v>
      </c>
      <c r="G18" s="12">
        <v>-16.827</v>
      </c>
      <c r="H18" s="3">
        <v>0.0067</v>
      </c>
      <c r="I18" s="3">
        <v>0.003</v>
      </c>
      <c r="J18" s="3">
        <v>-0.007</v>
      </c>
      <c r="L18" s="3">
        <f>SQRT(H18^2+I18^2+J18^2)</f>
        <v>0.010143470806385751</v>
      </c>
    </row>
    <row r="19" spans="1:12" ht="12.75">
      <c r="A19">
        <v>8</v>
      </c>
      <c r="B19">
        <v>74.6244</v>
      </c>
      <c r="C19">
        <v>32.0845</v>
      </c>
      <c r="D19">
        <v>-30.8632</v>
      </c>
      <c r="E19" s="7">
        <v>74.6307</v>
      </c>
      <c r="F19" s="8">
        <v>32.0868</v>
      </c>
      <c r="G19" s="9">
        <v>-30.8706</v>
      </c>
      <c r="H19">
        <v>0.0063</v>
      </c>
      <c r="I19">
        <v>0.0023</v>
      </c>
      <c r="J19">
        <v>-0.0074</v>
      </c>
      <c r="L19" s="3">
        <f>SQRT(H19^2+I19^2+J19^2)</f>
        <v>0.009986991538997117</v>
      </c>
    </row>
    <row r="20" spans="1:12" ht="12.75">
      <c r="A20">
        <v>9</v>
      </c>
      <c r="B20">
        <v>64.9248</v>
      </c>
      <c r="C20">
        <v>18.6313</v>
      </c>
      <c r="D20">
        <v>-51.8345</v>
      </c>
      <c r="E20" s="7">
        <v>64.9297</v>
      </c>
      <c r="F20" s="8">
        <v>18.6254</v>
      </c>
      <c r="G20" s="9">
        <v>-51.8361</v>
      </c>
      <c r="H20">
        <v>0.0049</v>
      </c>
      <c r="I20">
        <v>-0.0059</v>
      </c>
      <c r="J20">
        <v>-0.0015</v>
      </c>
      <c r="L20" s="3">
        <f>SQRT(H20^2+I20^2+J20^2)</f>
        <v>0.007814729681825214</v>
      </c>
    </row>
    <row r="21" spans="1:12" ht="13.5" thickBot="1">
      <c r="A21">
        <v>10</v>
      </c>
      <c r="B21" s="3">
        <v>69.863</v>
      </c>
      <c r="C21" s="3">
        <v>-4.677</v>
      </c>
      <c r="D21" s="3">
        <v>-56.202</v>
      </c>
      <c r="E21" s="13">
        <v>69.8698</v>
      </c>
      <c r="F21" s="14">
        <v>-4.6839</v>
      </c>
      <c r="G21" s="15">
        <v>-56.1962</v>
      </c>
      <c r="H21" s="3">
        <v>0.0068</v>
      </c>
      <c r="I21" s="3">
        <v>-0.0069</v>
      </c>
      <c r="J21" s="3">
        <v>0.0058</v>
      </c>
      <c r="L21" s="3">
        <f>SQRT(H21^2+I21^2+J21^2)</f>
        <v>0.011291146974510606</v>
      </c>
    </row>
    <row r="22" spans="12:13" ht="12.75">
      <c r="L22" s="3">
        <f>MAX(L12:L21)</f>
        <v>0.022899126620899758</v>
      </c>
      <c r="M22" t="s">
        <v>17</v>
      </c>
    </row>
    <row r="24" ht="12.75">
      <c r="B24" t="s">
        <v>16</v>
      </c>
    </row>
    <row r="25" spans="2:12" ht="12.75">
      <c r="B25" t="s">
        <v>0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</row>
    <row r="26" spans="2:12" ht="12.75">
      <c r="B26">
        <v>1</v>
      </c>
      <c r="C26" s="3">
        <f aca="true" t="shared" si="0" ref="C26:L35">SQRT((INDEX(x_1,i)-INDEX(x_1,j))^2+(INDEX(y_1,i)-INDEX(y_1,j))^2+(INDEX(z_1,i)-INDEX(z_1,j))^2)</f>
        <v>0</v>
      </c>
      <c r="D26" s="3">
        <f t="shared" si="0"/>
        <v>23.55506015700236</v>
      </c>
      <c r="E26" s="3">
        <f t="shared" si="0"/>
        <v>40.002188915108135</v>
      </c>
      <c r="F26" s="3">
        <f t="shared" si="0"/>
        <v>52.67353299333547</v>
      </c>
      <c r="G26" s="3">
        <f t="shared" si="0"/>
        <v>58.88373584445878</v>
      </c>
      <c r="H26" s="3">
        <f t="shared" si="0"/>
        <v>77.20218445743618</v>
      </c>
      <c r="I26" s="3">
        <f t="shared" si="0"/>
        <v>88.71816868037799</v>
      </c>
      <c r="J26" s="3">
        <f t="shared" si="0"/>
        <v>60.2449870897986</v>
      </c>
      <c r="K26" s="3">
        <f t="shared" si="0"/>
        <v>52.882781484903</v>
      </c>
      <c r="L26" s="3">
        <f t="shared" si="0"/>
        <v>34.84342206213391</v>
      </c>
    </row>
    <row r="27" spans="2:12" ht="12.75">
      <c r="B27">
        <v>2</v>
      </c>
      <c r="C27" s="3">
        <f t="shared" si="0"/>
        <v>23.55506015700236</v>
      </c>
      <c r="D27" s="3">
        <f t="shared" si="0"/>
        <v>0</v>
      </c>
      <c r="E27" s="3">
        <f t="shared" si="0"/>
        <v>20.953499206576453</v>
      </c>
      <c r="F27" s="3">
        <f t="shared" si="0"/>
        <v>41.918495643331475</v>
      </c>
      <c r="G27" s="3">
        <f t="shared" si="0"/>
        <v>50.29889521649556</v>
      </c>
      <c r="H27" s="3">
        <f t="shared" si="0"/>
        <v>69.50693175504152</v>
      </c>
      <c r="I27" s="3">
        <f t="shared" si="0"/>
        <v>86.29879661385782</v>
      </c>
      <c r="J27" s="3">
        <f t="shared" si="0"/>
        <v>65.76127530279503</v>
      </c>
      <c r="K27" s="3">
        <f t="shared" si="0"/>
        <v>50.17795887219806</v>
      </c>
      <c r="L27" s="3">
        <f t="shared" si="0"/>
        <v>29.47392471321049</v>
      </c>
    </row>
    <row r="28" spans="2:14" ht="12.75">
      <c r="B28">
        <v>3</v>
      </c>
      <c r="C28" s="3">
        <f t="shared" si="0"/>
        <v>40.002188915108135</v>
      </c>
      <c r="D28" s="3">
        <f t="shared" si="0"/>
        <v>20.953499206576453</v>
      </c>
      <c r="E28" s="3">
        <f t="shared" si="0"/>
        <v>0</v>
      </c>
      <c r="F28" s="3">
        <f t="shared" si="0"/>
        <v>25.11623088761528</v>
      </c>
      <c r="G28" s="3">
        <f t="shared" si="0"/>
        <v>36.68007591322569</v>
      </c>
      <c r="H28" s="3">
        <f t="shared" si="0"/>
        <v>56.689795792541005</v>
      </c>
      <c r="I28" s="3">
        <f t="shared" si="0"/>
        <v>81.95982746443528</v>
      </c>
      <c r="J28" s="3">
        <f t="shared" si="0"/>
        <v>72.37427348754527</v>
      </c>
      <c r="K28" s="3">
        <f t="shared" si="0"/>
        <v>57.788948370601105</v>
      </c>
      <c r="L28" s="3">
        <f t="shared" si="0"/>
        <v>43.11915086130523</v>
      </c>
      <c r="N28" t="s">
        <v>15</v>
      </c>
    </row>
    <row r="29" spans="2:12" ht="12.75">
      <c r="B29">
        <v>4</v>
      </c>
      <c r="C29" s="3">
        <f t="shared" si="0"/>
        <v>52.67353299333547</v>
      </c>
      <c r="D29" s="3">
        <f t="shared" si="0"/>
        <v>41.918495643331475</v>
      </c>
      <c r="E29" s="3">
        <f t="shared" si="0"/>
        <v>25.11623088761528</v>
      </c>
      <c r="F29" s="3">
        <f t="shared" si="0"/>
        <v>0</v>
      </c>
      <c r="G29" s="3">
        <f t="shared" si="0"/>
        <v>16.336912468395</v>
      </c>
      <c r="H29" s="3">
        <f t="shared" si="0"/>
        <v>36.87023402420982</v>
      </c>
      <c r="I29" s="3">
        <f t="shared" si="0"/>
        <v>69.61725754437616</v>
      </c>
      <c r="J29" s="3">
        <f t="shared" si="0"/>
        <v>70.69147507903622</v>
      </c>
      <c r="K29" s="3">
        <f t="shared" si="0"/>
        <v>63.525990658784686</v>
      </c>
      <c r="L29" s="3">
        <f t="shared" si="0"/>
        <v>57.29581119942364</v>
      </c>
    </row>
    <row r="30" spans="2:12" ht="12.75">
      <c r="B30">
        <v>5</v>
      </c>
      <c r="C30" s="3">
        <f t="shared" si="0"/>
        <v>58.88373584445878</v>
      </c>
      <c r="D30" s="3">
        <f t="shared" si="0"/>
        <v>50.29889521649556</v>
      </c>
      <c r="E30" s="3">
        <f t="shared" si="0"/>
        <v>36.68007591322569</v>
      </c>
      <c r="F30" s="3">
        <f t="shared" si="0"/>
        <v>16.336912468395</v>
      </c>
      <c r="G30" s="3">
        <f t="shared" si="0"/>
        <v>0</v>
      </c>
      <c r="H30" s="3">
        <f t="shared" si="0"/>
        <v>21.354225764471067</v>
      </c>
      <c r="I30" s="3">
        <f t="shared" si="0"/>
        <v>53.857017973519476</v>
      </c>
      <c r="J30" s="3">
        <f t="shared" si="0"/>
        <v>61.08847944620982</v>
      </c>
      <c r="K30" s="3">
        <f t="shared" si="0"/>
        <v>57.073977346773376</v>
      </c>
      <c r="L30" s="3">
        <f t="shared" si="0"/>
        <v>57.38872316056526</v>
      </c>
    </row>
    <row r="31" spans="2:12" ht="12.75">
      <c r="B31">
        <v>6</v>
      </c>
      <c r="C31" s="3">
        <f t="shared" si="0"/>
        <v>77.20218445743618</v>
      </c>
      <c r="D31" s="3">
        <f t="shared" si="0"/>
        <v>69.50693175504152</v>
      </c>
      <c r="E31" s="3">
        <f t="shared" si="0"/>
        <v>56.689795792541005</v>
      </c>
      <c r="F31" s="3">
        <f t="shared" si="0"/>
        <v>36.87023402420982</v>
      </c>
      <c r="G31" s="3">
        <f t="shared" si="0"/>
        <v>21.354225764471067</v>
      </c>
      <c r="H31" s="3">
        <f t="shared" si="0"/>
        <v>0</v>
      </c>
      <c r="I31" s="3">
        <f t="shared" si="0"/>
        <v>40.1443799429011</v>
      </c>
      <c r="J31" s="3">
        <f t="shared" si="0"/>
        <v>62.56107955949929</v>
      </c>
      <c r="K31" s="3">
        <f t="shared" si="0"/>
        <v>62.63726629714934</v>
      </c>
      <c r="L31" s="3">
        <f t="shared" si="0"/>
        <v>70.24407946581691</v>
      </c>
    </row>
    <row r="32" spans="2:12" ht="12.75">
      <c r="B32">
        <v>7</v>
      </c>
      <c r="C32" s="3">
        <f t="shared" si="0"/>
        <v>88.71816868037799</v>
      </c>
      <c r="D32" s="3">
        <f t="shared" si="0"/>
        <v>86.29879661385782</v>
      </c>
      <c r="E32" s="3">
        <f t="shared" si="0"/>
        <v>81.95982746443528</v>
      </c>
      <c r="F32" s="3">
        <f t="shared" si="0"/>
        <v>69.61725754437616</v>
      </c>
      <c r="G32" s="3">
        <f t="shared" si="0"/>
        <v>53.857017973519476</v>
      </c>
      <c r="H32" s="3">
        <f t="shared" si="0"/>
        <v>40.1443799429011</v>
      </c>
      <c r="I32" s="3">
        <f t="shared" si="0"/>
        <v>0</v>
      </c>
      <c r="J32" s="3">
        <f t="shared" si="0"/>
        <v>43.081726985463334</v>
      </c>
      <c r="K32" s="3">
        <f t="shared" si="0"/>
        <v>52.867415484209175</v>
      </c>
      <c r="L32" s="3">
        <f t="shared" si="0"/>
        <v>72.45468024220382</v>
      </c>
    </row>
    <row r="33" spans="2:12" ht="12.75">
      <c r="B33">
        <v>8</v>
      </c>
      <c r="C33" s="3">
        <f t="shared" si="0"/>
        <v>60.2449870897986</v>
      </c>
      <c r="D33" s="3">
        <f t="shared" si="0"/>
        <v>65.76127530279503</v>
      </c>
      <c r="E33" s="3">
        <f t="shared" si="0"/>
        <v>72.37427348754527</v>
      </c>
      <c r="F33" s="3">
        <f t="shared" si="0"/>
        <v>70.69147507903622</v>
      </c>
      <c r="G33" s="3">
        <f t="shared" si="0"/>
        <v>61.08847944620982</v>
      </c>
      <c r="H33" s="3">
        <f t="shared" si="0"/>
        <v>62.56107955949929</v>
      </c>
      <c r="I33" s="3">
        <f t="shared" si="0"/>
        <v>43.081726985463334</v>
      </c>
      <c r="J33" s="3">
        <f t="shared" si="0"/>
        <v>0</v>
      </c>
      <c r="K33" s="3">
        <f t="shared" si="0"/>
        <v>26.73698289055816</v>
      </c>
      <c r="L33" s="3">
        <f t="shared" si="0"/>
        <v>44.90137634471798</v>
      </c>
    </row>
    <row r="34" spans="2:12" ht="12.75">
      <c r="B34">
        <v>9</v>
      </c>
      <c r="C34" s="3">
        <f t="shared" si="0"/>
        <v>52.882781484903</v>
      </c>
      <c r="D34" s="3">
        <f t="shared" si="0"/>
        <v>50.17795887219806</v>
      </c>
      <c r="E34" s="3">
        <f t="shared" si="0"/>
        <v>57.788948370601105</v>
      </c>
      <c r="F34" s="3">
        <f t="shared" si="0"/>
        <v>63.525990658784686</v>
      </c>
      <c r="G34" s="3">
        <f t="shared" si="0"/>
        <v>57.073977346773376</v>
      </c>
      <c r="H34" s="3">
        <f t="shared" si="0"/>
        <v>62.63726629714934</v>
      </c>
      <c r="I34" s="3">
        <f t="shared" si="0"/>
        <v>52.867415484209175</v>
      </c>
      <c r="J34" s="3">
        <f t="shared" si="0"/>
        <v>26.73698289055816</v>
      </c>
      <c r="K34" s="3">
        <f t="shared" si="0"/>
        <v>0</v>
      </c>
      <c r="L34" s="3">
        <f t="shared" si="0"/>
        <v>24.222669637758756</v>
      </c>
    </row>
    <row r="35" spans="2:12" ht="12.75">
      <c r="B35">
        <v>10</v>
      </c>
      <c r="C35" s="3">
        <f t="shared" si="0"/>
        <v>34.84342206213391</v>
      </c>
      <c r="D35" s="3">
        <f t="shared" si="0"/>
        <v>29.47392471321049</v>
      </c>
      <c r="E35" s="3">
        <f t="shared" si="0"/>
        <v>43.11915086130523</v>
      </c>
      <c r="F35" s="3">
        <f t="shared" si="0"/>
        <v>57.29581119942364</v>
      </c>
      <c r="G35" s="3">
        <f t="shared" si="0"/>
        <v>57.38872316056526</v>
      </c>
      <c r="H35" s="3">
        <f t="shared" si="0"/>
        <v>70.24407946581691</v>
      </c>
      <c r="I35" s="3">
        <f t="shared" si="0"/>
        <v>72.45468024220382</v>
      </c>
      <c r="J35" s="3">
        <f t="shared" si="0"/>
        <v>44.90137634471798</v>
      </c>
      <c r="K35" s="3">
        <f t="shared" si="0"/>
        <v>24.222669637758756</v>
      </c>
      <c r="L35" s="3">
        <f t="shared" si="0"/>
        <v>0</v>
      </c>
    </row>
    <row r="36" spans="2:12" ht="12.75">
      <c r="B36" t="s">
        <v>1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>
        <v>1</v>
      </c>
      <c r="C37" s="3">
        <f aca="true" t="shared" si="1" ref="C37:L46">SQRT((INDEX(x_2,i)-INDEX(x_2,j))^2+(INDEX(y_2,i)-INDEX(y_2,j))^2+(INDEX(z_2,i)-INDEX(z_2,j))^2)</f>
        <v>0</v>
      </c>
      <c r="D37" s="3">
        <f t="shared" si="1"/>
        <v>23.555078808189112</v>
      </c>
      <c r="E37" s="3">
        <f t="shared" si="1"/>
        <v>40.00217692088769</v>
      </c>
      <c r="F37" s="3">
        <f t="shared" si="1"/>
        <v>52.67352764966478</v>
      </c>
      <c r="G37" s="3">
        <f t="shared" si="1"/>
        <v>58.883738800283396</v>
      </c>
      <c r="H37" s="3">
        <f t="shared" si="1"/>
        <v>77.20213384071711</v>
      </c>
      <c r="I37" s="3">
        <f t="shared" si="1"/>
        <v>88.71817845678528</v>
      </c>
      <c r="J37" s="3">
        <f t="shared" si="1"/>
        <v>60.24501268130001</v>
      </c>
      <c r="K37" s="3">
        <f t="shared" si="1"/>
        <v>52.882828954018706</v>
      </c>
      <c r="L37" s="3">
        <f t="shared" si="1"/>
        <v>34.843396457435084</v>
      </c>
    </row>
    <row r="38" spans="2:12" ht="12.75">
      <c r="B38">
        <v>2</v>
      </c>
      <c r="C38" s="3">
        <f t="shared" si="1"/>
        <v>23.555078808189112</v>
      </c>
      <c r="D38" s="3">
        <f t="shared" si="1"/>
        <v>0</v>
      </c>
      <c r="E38" s="3">
        <f t="shared" si="1"/>
        <v>20.953495562077464</v>
      </c>
      <c r="F38" s="3">
        <f t="shared" si="1"/>
        <v>41.918497907964216</v>
      </c>
      <c r="G38" s="3">
        <f t="shared" si="1"/>
        <v>50.29889513120542</v>
      </c>
      <c r="H38" s="3">
        <f t="shared" si="1"/>
        <v>69.50689741212739</v>
      </c>
      <c r="I38" s="3">
        <f t="shared" si="1"/>
        <v>86.29880380335523</v>
      </c>
      <c r="J38" s="3">
        <f t="shared" si="1"/>
        <v>65.76129512874574</v>
      </c>
      <c r="K38" s="3">
        <f t="shared" si="1"/>
        <v>50.177968960889594</v>
      </c>
      <c r="L38" s="3">
        <f t="shared" si="1"/>
        <v>29.47387944112549</v>
      </c>
    </row>
    <row r="39" spans="2:12" ht="12.75">
      <c r="B39">
        <v>3</v>
      </c>
      <c r="C39" s="3">
        <f t="shared" si="1"/>
        <v>40.00217692088769</v>
      </c>
      <c r="D39" s="3">
        <f t="shared" si="1"/>
        <v>20.953495562077464</v>
      </c>
      <c r="E39" s="3">
        <f t="shared" si="1"/>
        <v>0</v>
      </c>
      <c r="F39" s="3">
        <f t="shared" si="1"/>
        <v>25.11620317344961</v>
      </c>
      <c r="G39" s="3">
        <f t="shared" si="1"/>
        <v>36.68004299520381</v>
      </c>
      <c r="H39" s="3">
        <f t="shared" si="1"/>
        <v>56.68973888888535</v>
      </c>
      <c r="I39" s="3">
        <f t="shared" si="1"/>
        <v>81.95979849841018</v>
      </c>
      <c r="J39" s="3">
        <f t="shared" si="1"/>
        <v>72.37425770023484</v>
      </c>
      <c r="K39" s="3">
        <f t="shared" si="1"/>
        <v>57.78894732688942</v>
      </c>
      <c r="L39" s="3">
        <f t="shared" si="1"/>
        <v>43.1191037875325</v>
      </c>
    </row>
    <row r="40" spans="2:12" ht="12.75">
      <c r="B40">
        <v>4</v>
      </c>
      <c r="C40" s="3">
        <f t="shared" si="1"/>
        <v>52.67352764966478</v>
      </c>
      <c r="D40" s="3">
        <f t="shared" si="1"/>
        <v>41.918497907964216</v>
      </c>
      <c r="E40" s="3">
        <f t="shared" si="1"/>
        <v>25.11620317344961</v>
      </c>
      <c r="F40" s="3">
        <f t="shared" si="1"/>
        <v>0</v>
      </c>
      <c r="G40" s="3">
        <f t="shared" si="1"/>
        <v>16.336941413863244</v>
      </c>
      <c r="H40" s="3">
        <f t="shared" si="1"/>
        <v>36.87021637012725</v>
      </c>
      <c r="I40" s="3">
        <f t="shared" si="1"/>
        <v>69.61727446453214</v>
      </c>
      <c r="J40" s="3">
        <f t="shared" si="1"/>
        <v>70.69150244513126</v>
      </c>
      <c r="K40" s="3">
        <f t="shared" si="1"/>
        <v>63.52605712256979</v>
      </c>
      <c r="L40" s="3">
        <f t="shared" si="1"/>
        <v>57.29579479063014</v>
      </c>
    </row>
    <row r="41" spans="2:12" ht="12.75">
      <c r="B41">
        <v>5</v>
      </c>
      <c r="C41" s="3">
        <f t="shared" si="1"/>
        <v>58.883738800283396</v>
      </c>
      <c r="D41" s="3">
        <f t="shared" si="1"/>
        <v>50.29889513120542</v>
      </c>
      <c r="E41" s="3">
        <f t="shared" si="1"/>
        <v>36.68004299520381</v>
      </c>
      <c r="F41" s="3">
        <f t="shared" si="1"/>
        <v>16.336941413863244</v>
      </c>
      <c r="G41" s="3">
        <f t="shared" si="1"/>
        <v>0</v>
      </c>
      <c r="H41" s="3">
        <f t="shared" si="1"/>
        <v>21.354174964629284</v>
      </c>
      <c r="I41" s="3">
        <f t="shared" si="1"/>
        <v>53.85700113327886</v>
      </c>
      <c r="J41" s="3">
        <f t="shared" si="1"/>
        <v>61.08848035390961</v>
      </c>
      <c r="K41" s="3">
        <f t="shared" si="1"/>
        <v>57.074022364119394</v>
      </c>
      <c r="L41" s="3">
        <f t="shared" si="1"/>
        <v>57.38869580126385</v>
      </c>
    </row>
    <row r="42" spans="2:12" ht="12.75">
      <c r="B42">
        <v>6</v>
      </c>
      <c r="C42" s="3">
        <f t="shared" si="1"/>
        <v>77.20213384071711</v>
      </c>
      <c r="D42" s="3">
        <f t="shared" si="1"/>
        <v>69.50689741212739</v>
      </c>
      <c r="E42" s="3">
        <f t="shared" si="1"/>
        <v>56.68973888888535</v>
      </c>
      <c r="F42" s="3">
        <f t="shared" si="1"/>
        <v>36.87021637012725</v>
      </c>
      <c r="G42" s="3">
        <f t="shared" si="1"/>
        <v>21.354174964629284</v>
      </c>
      <c r="H42" s="3">
        <f t="shared" si="1"/>
        <v>0</v>
      </c>
      <c r="I42" s="3">
        <f t="shared" si="1"/>
        <v>40.14437183429329</v>
      </c>
      <c r="J42" s="3">
        <f t="shared" si="1"/>
        <v>62.56104780204692</v>
      </c>
      <c r="K42" s="3">
        <f t="shared" si="1"/>
        <v>62.63730669608967</v>
      </c>
      <c r="L42" s="3">
        <f t="shared" si="1"/>
        <v>70.24404546984746</v>
      </c>
    </row>
    <row r="43" spans="2:12" ht="12.75">
      <c r="B43">
        <v>7</v>
      </c>
      <c r="C43" s="3">
        <f t="shared" si="1"/>
        <v>88.71817845678528</v>
      </c>
      <c r="D43" s="3">
        <f t="shared" si="1"/>
        <v>86.29880380335523</v>
      </c>
      <c r="E43" s="3">
        <f t="shared" si="1"/>
        <v>81.95979849841018</v>
      </c>
      <c r="F43" s="3">
        <f t="shared" si="1"/>
        <v>69.61727446453214</v>
      </c>
      <c r="G43" s="3">
        <f t="shared" si="1"/>
        <v>53.85700113327886</v>
      </c>
      <c r="H43" s="3">
        <f t="shared" si="1"/>
        <v>40.14437183429329</v>
      </c>
      <c r="I43" s="3">
        <f t="shared" si="1"/>
        <v>0</v>
      </c>
      <c r="J43" s="3">
        <f t="shared" si="1"/>
        <v>43.08172993276849</v>
      </c>
      <c r="K43" s="3">
        <f t="shared" si="1"/>
        <v>52.86749146091576</v>
      </c>
      <c r="L43" s="3">
        <f t="shared" si="1"/>
        <v>72.45470815523308</v>
      </c>
    </row>
    <row r="44" spans="2:12" ht="12.75">
      <c r="B44">
        <v>8</v>
      </c>
      <c r="C44" s="3">
        <f t="shared" si="1"/>
        <v>60.24501268130001</v>
      </c>
      <c r="D44" s="3">
        <f t="shared" si="1"/>
        <v>65.76129512874574</v>
      </c>
      <c r="E44" s="3">
        <f t="shared" si="1"/>
        <v>72.37425770023484</v>
      </c>
      <c r="F44" s="3">
        <f t="shared" si="1"/>
        <v>70.69150244513126</v>
      </c>
      <c r="G44" s="3">
        <f t="shared" si="1"/>
        <v>61.08848035390961</v>
      </c>
      <c r="H44" s="3">
        <f t="shared" si="1"/>
        <v>62.56104780204692</v>
      </c>
      <c r="I44" s="3">
        <f t="shared" si="1"/>
        <v>43.08172993276849</v>
      </c>
      <c r="J44" s="3">
        <f t="shared" si="1"/>
        <v>0</v>
      </c>
      <c r="K44" s="3">
        <f t="shared" si="1"/>
        <v>26.737069420749915</v>
      </c>
      <c r="L44" s="3">
        <f t="shared" si="1"/>
        <v>44.90140936162249</v>
      </c>
    </row>
    <row r="45" spans="2:12" ht="12.75">
      <c r="B45">
        <v>9</v>
      </c>
      <c r="C45" s="3">
        <f t="shared" si="1"/>
        <v>52.882828954018706</v>
      </c>
      <c r="D45" s="3">
        <f t="shared" si="1"/>
        <v>50.177968960889594</v>
      </c>
      <c r="E45" s="3">
        <f t="shared" si="1"/>
        <v>57.78894732688942</v>
      </c>
      <c r="F45" s="3">
        <f t="shared" si="1"/>
        <v>63.52605712256979</v>
      </c>
      <c r="G45" s="3">
        <f t="shared" si="1"/>
        <v>57.074022364119394</v>
      </c>
      <c r="H45" s="3">
        <f t="shared" si="1"/>
        <v>62.63730669608967</v>
      </c>
      <c r="I45" s="3">
        <f t="shared" si="1"/>
        <v>52.86749146091576</v>
      </c>
      <c r="J45" s="3">
        <f t="shared" si="1"/>
        <v>26.737069420749915</v>
      </c>
      <c r="K45" s="3">
        <f t="shared" si="1"/>
        <v>0</v>
      </c>
      <c r="L45" s="3">
        <f t="shared" si="1"/>
        <v>24.222686195176617</v>
      </c>
    </row>
    <row r="46" spans="2:12" ht="12.75">
      <c r="B46">
        <v>10</v>
      </c>
      <c r="C46" s="3">
        <f t="shared" si="1"/>
        <v>34.843396457435084</v>
      </c>
      <c r="D46" s="3">
        <f t="shared" si="1"/>
        <v>29.47387944112549</v>
      </c>
      <c r="E46" s="3">
        <f t="shared" si="1"/>
        <v>43.1191037875325</v>
      </c>
      <c r="F46" s="3">
        <f t="shared" si="1"/>
        <v>57.29579479063014</v>
      </c>
      <c r="G46" s="3">
        <f t="shared" si="1"/>
        <v>57.38869580126385</v>
      </c>
      <c r="H46" s="3">
        <f t="shared" si="1"/>
        <v>70.24404546984746</v>
      </c>
      <c r="I46" s="3">
        <f t="shared" si="1"/>
        <v>72.45470815523308</v>
      </c>
      <c r="J46" s="3">
        <f t="shared" si="1"/>
        <v>44.90140936162249</v>
      </c>
      <c r="K46" s="3">
        <f t="shared" si="1"/>
        <v>24.222686195176617</v>
      </c>
      <c r="L46" s="3">
        <f t="shared" si="1"/>
        <v>0</v>
      </c>
    </row>
    <row r="47" ht="12.75">
      <c r="B47" t="s">
        <v>2</v>
      </c>
    </row>
    <row r="48" spans="2:12" ht="12.75">
      <c r="B48">
        <v>1</v>
      </c>
      <c r="C48" s="3">
        <f>C26-C37</f>
        <v>0</v>
      </c>
      <c r="D48" s="3">
        <f>D26-D37</f>
        <v>-1.8651186753260163E-05</v>
      </c>
      <c r="E48" s="3">
        <f>E26-E37</f>
        <v>1.199422044351195E-05</v>
      </c>
      <c r="F48" s="3">
        <f>F26-F37</f>
        <v>5.343670693491731E-06</v>
      </c>
      <c r="G48" s="3">
        <f>G26-G37</f>
        <v>-2.9558246126271115E-06</v>
      </c>
      <c r="H48" s="3">
        <f>H26-H37</f>
        <v>5.061671906503307E-05</v>
      </c>
      <c r="I48" s="3">
        <f>I26-I37</f>
        <v>-9.77640729615814E-06</v>
      </c>
      <c r="J48" s="3">
        <f>J26-J37</f>
        <v>-2.559150141223654E-05</v>
      </c>
      <c r="K48" s="3">
        <f>K26-K37</f>
        <v>-4.746911570663315E-05</v>
      </c>
      <c r="L48" s="3">
        <f>L26-L37</f>
        <v>2.5604698826953154E-05</v>
      </c>
    </row>
    <row r="49" spans="2:12" ht="12.75">
      <c r="B49">
        <v>2</v>
      </c>
      <c r="C49" s="3">
        <f>C27-C38</f>
        <v>-1.8651186753260163E-05</v>
      </c>
      <c r="D49" s="3">
        <f>D27-D38</f>
        <v>0</v>
      </c>
      <c r="E49" s="3">
        <f>E27-E38</f>
        <v>3.644498988819578E-06</v>
      </c>
      <c r="F49" s="3">
        <f>F27-F38</f>
        <v>-2.264632740889283E-06</v>
      </c>
      <c r="G49" s="3">
        <f>G27-G38</f>
        <v>8.529013939551078E-08</v>
      </c>
      <c r="H49" s="3">
        <f>H27-H38</f>
        <v>3.4342914133844715E-05</v>
      </c>
      <c r="I49" s="3">
        <f>I27-I38</f>
        <v>-7.189497409854084E-06</v>
      </c>
      <c r="J49" s="3">
        <f>J27-J38</f>
        <v>-1.9825950715812724E-05</v>
      </c>
      <c r="K49" s="3">
        <f>K27-K38</f>
        <v>-1.0088691531962013E-05</v>
      </c>
      <c r="L49" s="3">
        <f>L27-L38</f>
        <v>4.5272084999936624E-05</v>
      </c>
    </row>
    <row r="50" spans="2:12" ht="12.75">
      <c r="B50">
        <v>3</v>
      </c>
      <c r="C50" s="3">
        <f>C28-C39</f>
        <v>1.199422044351195E-05</v>
      </c>
      <c r="D50" s="3">
        <f>D28-D39</f>
        <v>3.644498988819578E-06</v>
      </c>
      <c r="E50" s="3">
        <f>E28-E39</f>
        <v>0</v>
      </c>
      <c r="F50" s="3">
        <f>F28-F39</f>
        <v>2.771416567171059E-05</v>
      </c>
      <c r="G50" s="3">
        <f>G28-G39</f>
        <v>3.291802187987969E-05</v>
      </c>
      <c r="H50" s="3">
        <f>H28-H39</f>
        <v>5.690365565413913E-05</v>
      </c>
      <c r="I50" s="3">
        <f>I28-I39</f>
        <v>2.8966025098497994E-05</v>
      </c>
      <c r="J50" s="3">
        <f>J28-J39</f>
        <v>1.5787310431392143E-05</v>
      </c>
      <c r="K50" s="3">
        <f>K28-K39</f>
        <v>1.0437116841899297E-06</v>
      </c>
      <c r="L50" s="3">
        <f>L28-L39</f>
        <v>4.707377272694657E-05</v>
      </c>
    </row>
    <row r="51" spans="2:12" ht="12.75">
      <c r="B51">
        <v>4</v>
      </c>
      <c r="C51" s="3">
        <f>C29-C40</f>
        <v>5.343670693491731E-06</v>
      </c>
      <c r="D51" s="3">
        <f>D29-D40</f>
        <v>-2.264632740889283E-06</v>
      </c>
      <c r="E51" s="3">
        <f>E29-E40</f>
        <v>2.771416567171059E-05</v>
      </c>
      <c r="F51" s="3">
        <f>F29-F40</f>
        <v>0</v>
      </c>
      <c r="G51" s="3">
        <f>G29-G40</f>
        <v>-2.894546824450117E-05</v>
      </c>
      <c r="H51" s="3">
        <f>H29-H40</f>
        <v>1.7654082569151797E-05</v>
      </c>
      <c r="I51" s="3">
        <f>I29-I40</f>
        <v>-1.692015598564467E-05</v>
      </c>
      <c r="J51" s="3">
        <f>J29-J40</f>
        <v>-2.7366095039838E-05</v>
      </c>
      <c r="K51" s="3">
        <f>K29-K40</f>
        <v>-6.646378510311024E-05</v>
      </c>
      <c r="L51" s="3">
        <f>L29-L40</f>
        <v>1.6408793499067542E-05</v>
      </c>
    </row>
    <row r="52" spans="2:12" ht="12.75">
      <c r="B52">
        <v>5</v>
      </c>
      <c r="C52" s="3">
        <f>C30-C41</f>
        <v>-2.9558246126271115E-06</v>
      </c>
      <c r="D52" s="3">
        <f>D30-D41</f>
        <v>8.529013939551078E-08</v>
      </c>
      <c r="E52" s="3">
        <f>E30-E41</f>
        <v>3.291802187987969E-05</v>
      </c>
      <c r="F52" s="3">
        <f>F30-F41</f>
        <v>-2.894546824450117E-05</v>
      </c>
      <c r="G52" s="3">
        <f>G30-G41</f>
        <v>0</v>
      </c>
      <c r="H52" s="3">
        <f>H30-H41</f>
        <v>5.079984178379959E-05</v>
      </c>
      <c r="I52" s="3">
        <f>I30-I41</f>
        <v>1.6840240618876123E-05</v>
      </c>
      <c r="J52" s="3">
        <f>J30-J41</f>
        <v>-9.076997926626973E-07</v>
      </c>
      <c r="K52" s="3">
        <f>K30-K41</f>
        <v>-4.501734601802809E-05</v>
      </c>
      <c r="L52" s="3">
        <f>L30-L41</f>
        <v>2.7359301412843706E-05</v>
      </c>
    </row>
    <row r="53" spans="2:12" ht="12.75">
      <c r="B53">
        <v>6</v>
      </c>
      <c r="C53" s="3">
        <f>C31-C42</f>
        <v>5.061671906503307E-05</v>
      </c>
      <c r="D53" s="3">
        <f>D31-D42</f>
        <v>3.4342914133844715E-05</v>
      </c>
      <c r="E53" s="3">
        <f>E31-E42</f>
        <v>5.690365565413913E-05</v>
      </c>
      <c r="F53" s="3">
        <f>F31-F42</f>
        <v>1.7654082569151797E-05</v>
      </c>
      <c r="G53" s="3">
        <f>G31-G42</f>
        <v>5.079984178379959E-05</v>
      </c>
      <c r="H53" s="3">
        <f>H31-H42</f>
        <v>0</v>
      </c>
      <c r="I53" s="3">
        <f>I31-I42</f>
        <v>8.108607808310353E-06</v>
      </c>
      <c r="J53" s="3">
        <f>J31-J42</f>
        <v>3.1757452369163275E-05</v>
      </c>
      <c r="K53" s="3">
        <f>K31-K42</f>
        <v>-4.039894032814573E-05</v>
      </c>
      <c r="L53" s="3">
        <f>L31-L42</f>
        <v>3.399596944575478E-05</v>
      </c>
    </row>
    <row r="54" spans="2:12" ht="12.75">
      <c r="B54">
        <v>7</v>
      </c>
      <c r="C54" s="3">
        <f aca="true" t="shared" si="2" ref="C54:L54">C32-C43</f>
        <v>-9.77640729615814E-06</v>
      </c>
      <c r="D54" s="3">
        <f t="shared" si="2"/>
        <v>-7.189497409854084E-06</v>
      </c>
      <c r="E54" s="3">
        <f t="shared" si="2"/>
        <v>2.8966025098497994E-05</v>
      </c>
      <c r="F54" s="3">
        <f t="shared" si="2"/>
        <v>-1.692015598564467E-05</v>
      </c>
      <c r="G54" s="3">
        <f t="shared" si="2"/>
        <v>1.6840240618876123E-05</v>
      </c>
      <c r="H54" s="3">
        <f t="shared" si="2"/>
        <v>8.108607808310353E-06</v>
      </c>
      <c r="I54" s="3">
        <f t="shared" si="2"/>
        <v>0</v>
      </c>
      <c r="J54" s="3">
        <f>J32-J43</f>
        <v>-2.9473051554873564E-06</v>
      </c>
      <c r="K54" s="3">
        <f>K32-K43</f>
        <v>-7.597670658299194E-05</v>
      </c>
      <c r="L54" s="3">
        <f t="shared" si="2"/>
        <v>-2.791302925686523E-05</v>
      </c>
    </row>
    <row r="55" spans="2:12" ht="12.75">
      <c r="B55">
        <v>8</v>
      </c>
      <c r="C55" s="3">
        <f>C33-C44</f>
        <v>-2.559150141223654E-05</v>
      </c>
      <c r="D55" s="3">
        <f>D33-D44</f>
        <v>-1.9825950715812724E-05</v>
      </c>
      <c r="E55" s="3">
        <f>E33-E44</f>
        <v>1.5787310431392143E-05</v>
      </c>
      <c r="F55" s="3">
        <f>F33-F44</f>
        <v>-2.7366095039838E-05</v>
      </c>
      <c r="G55" s="3">
        <f>G33-G44</f>
        <v>-9.076997926626973E-07</v>
      </c>
      <c r="H55" s="3">
        <f>H33-H44</f>
        <v>3.1757452369163275E-05</v>
      </c>
      <c r="I55" s="3">
        <f>I33-I44</f>
        <v>-2.9473051554873564E-06</v>
      </c>
      <c r="J55" s="3">
        <f>J33-J44</f>
        <v>0</v>
      </c>
      <c r="K55" s="3">
        <f>K33-K44</f>
        <v>-8.653019175497434E-05</v>
      </c>
      <c r="L55" s="3">
        <f>L33-L44</f>
        <v>-3.301690450996375E-05</v>
      </c>
    </row>
    <row r="56" spans="2:12" ht="12.75">
      <c r="B56">
        <v>9</v>
      </c>
      <c r="C56" s="3">
        <f aca="true" t="shared" si="3" ref="C56:L56">C34-C45</f>
        <v>-4.746911570663315E-05</v>
      </c>
      <c r="D56" s="3">
        <f t="shared" si="3"/>
        <v>-1.0088691531962013E-05</v>
      </c>
      <c r="E56" s="3">
        <f t="shared" si="3"/>
        <v>1.0437116841899297E-06</v>
      </c>
      <c r="F56" s="3">
        <f t="shared" si="3"/>
        <v>-6.646378510311024E-05</v>
      </c>
      <c r="G56" s="3">
        <f t="shared" si="3"/>
        <v>-4.501734601802809E-05</v>
      </c>
      <c r="H56" s="3">
        <f t="shared" si="3"/>
        <v>-4.039894032814573E-05</v>
      </c>
      <c r="I56" s="3">
        <f t="shared" si="3"/>
        <v>-7.597670658299194E-05</v>
      </c>
      <c r="J56" s="3">
        <f>J34-J45</f>
        <v>-8.653019175497434E-05</v>
      </c>
      <c r="K56" s="3">
        <f>K34-K45</f>
        <v>0</v>
      </c>
      <c r="L56" s="3">
        <f t="shared" si="3"/>
        <v>-1.6557417861662316E-05</v>
      </c>
    </row>
    <row r="57" spans="2:12" ht="12.75">
      <c r="B57">
        <v>10</v>
      </c>
      <c r="C57" s="3">
        <f aca="true" t="shared" si="4" ref="C57:L57">C35-C46</f>
        <v>2.5604698826953154E-05</v>
      </c>
      <c r="D57" s="3">
        <f t="shared" si="4"/>
        <v>4.5272084999936624E-05</v>
      </c>
      <c r="E57" s="3">
        <f t="shared" si="4"/>
        <v>4.707377272694657E-05</v>
      </c>
      <c r="F57" s="3">
        <f t="shared" si="4"/>
        <v>1.6408793499067542E-05</v>
      </c>
      <c r="G57" s="3">
        <f t="shared" si="4"/>
        <v>2.7359301412843706E-05</v>
      </c>
      <c r="H57" s="3">
        <f t="shared" si="4"/>
        <v>3.399596944575478E-05</v>
      </c>
      <c r="I57" s="3">
        <f t="shared" si="4"/>
        <v>-2.791302925686523E-05</v>
      </c>
      <c r="J57" s="3">
        <f>J35-J46</f>
        <v>-3.301690450996375E-05</v>
      </c>
      <c r="K57" s="3">
        <f>K35-K46</f>
        <v>-1.6557417861662316E-05</v>
      </c>
      <c r="L57" s="3">
        <f t="shared" si="4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2007-04-10T18:33:00Z</dcterms:created>
  <dcterms:modified xsi:type="dcterms:W3CDTF">2007-04-12T18:59:16Z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