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90" windowWidth="15405" windowHeight="11985" activeTab="0"/>
  </bookViews>
  <sheets>
    <sheet name="trans_seats" sheetId="1" r:id="rId1"/>
  </sheets>
  <definedNames>
    <definedName name="i">'trans_seats'!$B$26:$B$46</definedName>
    <definedName name="j">'trans_seats'!$C$25:$L$25</definedName>
    <definedName name="x_1">'trans_seats'!$B$12:$B$21</definedName>
    <definedName name="x_2">'trans_seats'!$E$12:$E$21</definedName>
    <definedName name="y_1">'trans_seats'!$C$12:$C$21</definedName>
    <definedName name="y_2">'trans_seats'!$F$12:$F$21</definedName>
    <definedName name="z_1">'trans_seats'!$D$12:$D$21</definedName>
    <definedName name="z_2">'trans_seats'!$G$12:$G$21</definedName>
  </definedNames>
  <calcPr fullCalcOnLoad="1"/>
</workbook>
</file>

<file path=xl/sharedStrings.xml><?xml version="1.0" encoding="utf-8"?>
<sst xmlns="http://schemas.openxmlformats.org/spreadsheetml/2006/main" count="22" uniqueCount="19">
  <si>
    <t>Original</t>
  </si>
  <si>
    <t>Revised</t>
  </si>
  <si>
    <t>Difference</t>
  </si>
  <si>
    <t>dx</t>
  </si>
  <si>
    <t>dy</t>
  </si>
  <si>
    <t>dz</t>
  </si>
  <si>
    <t>Transformation Matrix, inches</t>
  </si>
  <si>
    <t>Conical Seats</t>
  </si>
  <si>
    <t>x_1</t>
  </si>
  <si>
    <t>y_1</t>
  </si>
  <si>
    <t>z_1</t>
  </si>
  <si>
    <t>x_2</t>
  </si>
  <si>
    <t>y_2</t>
  </si>
  <si>
    <t>z_2</t>
  </si>
  <si>
    <t>`</t>
  </si>
  <si>
    <t>Point to Point Length Change Check</t>
  </si>
  <si>
    <t>Max</t>
  </si>
  <si>
    <t>d</t>
  </si>
  <si>
    <t>B6 Conical Seats Redefinition after Best Fitting Casting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</si>
</sst>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H6" sqref="H6"/>
    </sheetView>
  </sheetViews>
  <sheetFormatPr defaultColWidth="9.140625" defaultRowHeight="12.75"/>
  <cols>
    <col min="1" max="12" width="10.7109375" style="0" customWidth="1"/>
    <col min="13" max="13" width="5.7109375" style="0" customWidth="1"/>
    <col min="14" max="16384" width="10.7109375" style="0" customWidth="1"/>
  </cols>
  <sheetData>
    <row r="1" ht="12.75">
      <c r="A1" s="2" t="s">
        <v>18</v>
      </c>
    </row>
    <row r="2" ht="12.75">
      <c r="A2" s="16">
        <v>39385</v>
      </c>
    </row>
    <row r="3" ht="12.75">
      <c r="B3" t="s">
        <v>6</v>
      </c>
    </row>
    <row r="4" spans="2:5" ht="12.75">
      <c r="B4" s="1">
        <v>0.999999975284</v>
      </c>
      <c r="C4" s="1">
        <v>-0.0002037901435611</v>
      </c>
      <c r="D4" s="1">
        <v>-8.889053326872E-05</v>
      </c>
      <c r="E4" s="1">
        <v>0.001861771520178</v>
      </c>
    </row>
    <row r="5" spans="2:5" ht="12.75">
      <c r="B5" s="1">
        <v>0.0002038181219786</v>
      </c>
      <c r="C5" s="1">
        <v>0.9999999296619</v>
      </c>
      <c r="D5" s="1">
        <v>0.0003148559597808</v>
      </c>
      <c r="E5" s="1">
        <v>-0.02096305209638</v>
      </c>
    </row>
    <row r="6" spans="2:5" ht="12.75">
      <c r="B6" s="1">
        <v>8.882636247508E-05</v>
      </c>
      <c r="C6" s="1">
        <v>-0.0003148740695004</v>
      </c>
      <c r="D6" s="1">
        <v>0.9999999464821</v>
      </c>
      <c r="E6" s="1">
        <v>0.009620130365517</v>
      </c>
    </row>
    <row r="7" spans="2:5" ht="12.75">
      <c r="B7" s="1">
        <v>0</v>
      </c>
      <c r="C7" s="1">
        <v>0</v>
      </c>
      <c r="D7" s="1">
        <v>0</v>
      </c>
      <c r="E7" s="1">
        <v>1</v>
      </c>
    </row>
    <row r="8" ht="12.75">
      <c r="D8" s="1"/>
    </row>
    <row r="9" ht="13.5" thickBot="1">
      <c r="B9" t="s">
        <v>7</v>
      </c>
    </row>
    <row r="10" spans="3:9" ht="12.75">
      <c r="C10" t="s">
        <v>0</v>
      </c>
      <c r="E10" s="4"/>
      <c r="F10" s="5" t="s">
        <v>1</v>
      </c>
      <c r="G10" s="6"/>
      <c r="I10" t="s">
        <v>2</v>
      </c>
    </row>
    <row r="11" spans="2:12" ht="12.75">
      <c r="B11" t="s">
        <v>8</v>
      </c>
      <c r="C11" t="s">
        <v>9</v>
      </c>
      <c r="D11" t="s">
        <v>10</v>
      </c>
      <c r="E11" s="7" t="s">
        <v>11</v>
      </c>
      <c r="F11" s="8" t="s">
        <v>12</v>
      </c>
      <c r="G11" s="9" t="s">
        <v>13</v>
      </c>
      <c r="H11" t="s">
        <v>3</v>
      </c>
      <c r="I11" t="s">
        <v>4</v>
      </c>
      <c r="J11" t="s">
        <v>5</v>
      </c>
      <c r="L11" t="s">
        <v>17</v>
      </c>
    </row>
    <row r="12" spans="1:12" ht="12.75">
      <c r="A12">
        <v>1</v>
      </c>
      <c r="B12" s="3">
        <v>84.124</v>
      </c>
      <c r="C12" s="3">
        <v>-27.096</v>
      </c>
      <c r="D12" s="3">
        <v>-32.994</v>
      </c>
      <c r="E12" s="10">
        <v>84.1215</v>
      </c>
      <c r="F12" s="11">
        <v>-27.0893</v>
      </c>
      <c r="G12" s="12">
        <v>-32.9816</v>
      </c>
      <c r="H12" s="3">
        <v>-0.0025</v>
      </c>
      <c r="I12" s="3">
        <v>0.0067</v>
      </c>
      <c r="J12" s="3">
        <v>0.0124</v>
      </c>
      <c r="L12" s="3">
        <f aca="true" t="shared" si="0" ref="L12:L21">SQRT(H12^2+I12^2+J12^2)</f>
        <v>0.014314328485821471</v>
      </c>
    </row>
    <row r="13" spans="1:12" ht="12.75">
      <c r="A13">
        <v>2</v>
      </c>
      <c r="B13" s="3">
        <v>60.989</v>
      </c>
      <c r="C13" s="3">
        <v>-31.942</v>
      </c>
      <c r="D13" s="3">
        <v>-45.417</v>
      </c>
      <c r="E13" s="10">
        <v>60.9844</v>
      </c>
      <c r="F13" s="11">
        <v>-31.9413</v>
      </c>
      <c r="G13" s="12">
        <v>-45.3984</v>
      </c>
      <c r="H13" s="3">
        <v>-0.0046</v>
      </c>
      <c r="I13" s="3">
        <v>0.0007</v>
      </c>
      <c r="J13" s="3">
        <v>0.0186</v>
      </c>
      <c r="L13" s="3">
        <f t="shared" si="0"/>
        <v>0.019173158320944413</v>
      </c>
    </row>
    <row r="14" spans="1:12" ht="12.75">
      <c r="A14">
        <v>3</v>
      </c>
      <c r="B14" s="3">
        <v>43.227</v>
      </c>
      <c r="C14" s="3">
        <v>-32.505</v>
      </c>
      <c r="D14" s="3">
        <v>-39.282</v>
      </c>
      <c r="E14" s="10">
        <v>43.2237</v>
      </c>
      <c r="F14" s="11">
        <v>-32.5039</v>
      </c>
      <c r="G14" s="12">
        <v>-39.2596</v>
      </c>
      <c r="H14" s="3">
        <v>-0.0033</v>
      </c>
      <c r="I14" s="3">
        <v>0.0011</v>
      </c>
      <c r="J14" s="3">
        <v>0.0224</v>
      </c>
      <c r="L14" s="3">
        <f t="shared" si="0"/>
        <v>0.02266848031959796</v>
      </c>
    </row>
    <row r="15" spans="1:12" ht="12.75">
      <c r="A15">
        <v>4</v>
      </c>
      <c r="B15" s="3">
        <v>32.974</v>
      </c>
      <c r="C15" s="3">
        <v>-25.25</v>
      </c>
      <c r="D15" s="3">
        <v>-14.454</v>
      </c>
      <c r="E15" s="10">
        <v>32.9752</v>
      </c>
      <c r="F15" s="11">
        <v>-25.242</v>
      </c>
      <c r="G15" s="12">
        <v>-14.4318</v>
      </c>
      <c r="H15" s="3">
        <v>0.0012</v>
      </c>
      <c r="I15" s="3">
        <v>0.008</v>
      </c>
      <c r="J15" s="3">
        <v>0.0222</v>
      </c>
      <c r="L15" s="3">
        <f t="shared" si="0"/>
        <v>0.023627949551325862</v>
      </c>
    </row>
    <row r="16" spans="1:12" ht="12.75">
      <c r="A16">
        <v>5</v>
      </c>
      <c r="B16" s="3">
        <v>30.37</v>
      </c>
      <c r="C16" s="3">
        <v>-9.828</v>
      </c>
      <c r="D16" s="3">
        <v>-14.619</v>
      </c>
      <c r="E16" s="10">
        <v>30.3698</v>
      </c>
      <c r="F16" s="11">
        <v>-9.8203</v>
      </c>
      <c r="G16" s="12">
        <v>-14.6011</v>
      </c>
      <c r="H16" s="3">
        <v>-0.0002</v>
      </c>
      <c r="I16" s="3">
        <v>0.0077</v>
      </c>
      <c r="J16" s="3">
        <v>0.0179</v>
      </c>
      <c r="L16" s="3">
        <f t="shared" si="0"/>
        <v>0.01948691868921303</v>
      </c>
    </row>
    <row r="17" spans="1:12" ht="12.75">
      <c r="A17">
        <v>6</v>
      </c>
      <c r="B17" s="3">
        <v>20.711</v>
      </c>
      <c r="C17" s="3">
        <v>14.492</v>
      </c>
      <c r="D17" s="3">
        <v>-8.392</v>
      </c>
      <c r="E17" s="10">
        <v>20.7099</v>
      </c>
      <c r="F17" s="11">
        <v>14.5008</v>
      </c>
      <c r="G17" s="12">
        <v>-8.3798</v>
      </c>
      <c r="H17" s="3">
        <v>-0.0011</v>
      </c>
      <c r="I17" s="3">
        <v>0.0088</v>
      </c>
      <c r="J17" s="3">
        <v>0.0122</v>
      </c>
      <c r="L17" s="3">
        <f t="shared" si="0"/>
        <v>0.015082771628583388</v>
      </c>
    </row>
    <row r="18" spans="1:12" ht="12.75">
      <c r="A18">
        <v>7</v>
      </c>
      <c r="B18" s="3">
        <v>36.196</v>
      </c>
      <c r="C18" s="3">
        <v>46.463</v>
      </c>
      <c r="D18" s="3">
        <v>-15.416</v>
      </c>
      <c r="E18" s="10">
        <v>36.1906</v>
      </c>
      <c r="F18" s="11">
        <v>46.471</v>
      </c>
      <c r="G18" s="12">
        <v>-15.417</v>
      </c>
      <c r="H18" s="3">
        <v>-0.0054</v>
      </c>
      <c r="I18" s="3">
        <v>0.008</v>
      </c>
      <c r="J18" s="3">
        <v>-0.001</v>
      </c>
      <c r="L18" s="3">
        <f t="shared" si="0"/>
        <v>0.009703607576566563</v>
      </c>
    </row>
    <row r="19" spans="1:12" ht="12.75">
      <c r="A19">
        <v>8</v>
      </c>
      <c r="B19">
        <v>74.674</v>
      </c>
      <c r="C19">
        <v>32.987</v>
      </c>
      <c r="D19">
        <v>-29.536</v>
      </c>
      <c r="E19" s="7">
        <v>74.6669</v>
      </c>
      <c r="F19" s="8">
        <v>32.994</v>
      </c>
      <c r="G19" s="9">
        <v>-29.5406</v>
      </c>
      <c r="H19">
        <v>-0.0071</v>
      </c>
      <c r="I19">
        <v>0.007</v>
      </c>
      <c r="J19">
        <v>-0.0046</v>
      </c>
      <c r="L19" s="3">
        <f t="shared" si="0"/>
        <v>0.010980437149767763</v>
      </c>
    </row>
    <row r="20" spans="1:12" ht="12.75">
      <c r="A20">
        <v>9</v>
      </c>
      <c r="B20">
        <v>65.794</v>
      </c>
      <c r="C20">
        <v>19.106</v>
      </c>
      <c r="D20">
        <v>-50.69</v>
      </c>
      <c r="E20" s="7">
        <v>65.7838</v>
      </c>
      <c r="F20" s="8">
        <v>19.1055</v>
      </c>
      <c r="G20" s="9">
        <v>-50.6885</v>
      </c>
      <c r="H20">
        <v>-0.0102</v>
      </c>
      <c r="I20">
        <v>-0.0005</v>
      </c>
      <c r="J20">
        <v>0.0015</v>
      </c>
      <c r="L20" s="3">
        <f t="shared" si="0"/>
        <v>0.010321821544669334</v>
      </c>
    </row>
    <row r="21" spans="1:12" ht="13.5" thickBot="1">
      <c r="A21">
        <v>10</v>
      </c>
      <c r="B21" s="3">
        <v>69.921</v>
      </c>
      <c r="C21" s="3">
        <v>-11.615</v>
      </c>
      <c r="D21" s="3">
        <v>-55.436</v>
      </c>
      <c r="E21" s="13">
        <v>69.9126</v>
      </c>
      <c r="F21" s="14">
        <v>-11.6166</v>
      </c>
      <c r="G21" s="15">
        <v>-55.4256</v>
      </c>
      <c r="H21" s="3">
        <v>-0.0084</v>
      </c>
      <c r="I21" s="3">
        <v>-0.0016</v>
      </c>
      <c r="J21" s="3">
        <v>0.0104</v>
      </c>
      <c r="L21" s="3">
        <f t="shared" si="0"/>
        <v>0.013464026143765467</v>
      </c>
    </row>
    <row r="22" spans="12:13" ht="12.75">
      <c r="L22" s="3">
        <f>MAX(L12:L21)</f>
        <v>0.023627949551325862</v>
      </c>
      <c r="M22" t="s">
        <v>16</v>
      </c>
    </row>
    <row r="24" ht="12.75">
      <c r="B24" t="s">
        <v>15</v>
      </c>
    </row>
    <row r="25" spans="2:12" ht="12.75">
      <c r="B25" t="s">
        <v>0</v>
      </c>
      <c r="C25">
        <v>1</v>
      </c>
      <c r="D25">
        <v>2</v>
      </c>
      <c r="E25">
        <v>3</v>
      </c>
      <c r="F25">
        <v>4</v>
      </c>
      <c r="G25">
        <v>5</v>
      </c>
      <c r="H25">
        <v>6</v>
      </c>
      <c r="I25">
        <v>7</v>
      </c>
      <c r="J25">
        <v>8</v>
      </c>
      <c r="K25">
        <v>9</v>
      </c>
      <c r="L25">
        <v>10</v>
      </c>
    </row>
    <row r="26" spans="2:12" ht="12.75">
      <c r="B26">
        <v>1</v>
      </c>
      <c r="C26" s="3">
        <f aca="true" t="shared" si="1" ref="C26:L35">SQRT((INDEX(x_1,i)-INDEX(x_1,j))^2+(INDEX(y_1,i)-INDEX(y_1,j))^2+(INDEX(z_1,i)-INDEX(z_1,j))^2)</f>
        <v>0</v>
      </c>
      <c r="D26" s="3">
        <f t="shared" si="1"/>
        <v>26.702862580629816</v>
      </c>
      <c r="E26" s="3">
        <f t="shared" si="1"/>
        <v>41.72961579022744</v>
      </c>
      <c r="F26" s="3">
        <f t="shared" si="1"/>
        <v>54.437687460067586</v>
      </c>
      <c r="G26" s="3">
        <f t="shared" si="1"/>
        <v>59.374379702022985</v>
      </c>
      <c r="H26" s="3">
        <f t="shared" si="1"/>
        <v>79.72470581319193</v>
      </c>
      <c r="I26" s="3">
        <f t="shared" si="1"/>
        <v>89.53773366017256</v>
      </c>
      <c r="J26" s="3">
        <f t="shared" si="1"/>
        <v>60.919842030327025</v>
      </c>
      <c r="K26" s="3">
        <f t="shared" si="1"/>
        <v>52.761369580404185</v>
      </c>
      <c r="L26" s="3">
        <f t="shared" si="1"/>
        <v>30.741339170569645</v>
      </c>
    </row>
    <row r="27" spans="2:12" ht="12.75">
      <c r="B27">
        <v>2</v>
      </c>
      <c r="C27" s="3">
        <f t="shared" si="1"/>
        <v>26.702862580629816</v>
      </c>
      <c r="D27" s="3">
        <f t="shared" si="1"/>
        <v>0</v>
      </c>
      <c r="E27" s="3">
        <f t="shared" si="1"/>
        <v>18.800102074190985</v>
      </c>
      <c r="F27" s="3">
        <f t="shared" si="1"/>
        <v>42.288656374966564</v>
      </c>
      <c r="G27" s="3">
        <f t="shared" si="1"/>
        <v>48.73467924384031</v>
      </c>
      <c r="H27" s="3">
        <f t="shared" si="1"/>
        <v>71.7585135367226</v>
      </c>
      <c r="I27" s="3">
        <f t="shared" si="1"/>
        <v>87.53340433800116</v>
      </c>
      <c r="J27" s="3">
        <f t="shared" si="1"/>
        <v>68.22946890457231</v>
      </c>
      <c r="K27" s="3">
        <f t="shared" si="1"/>
        <v>51.54406714647187</v>
      </c>
      <c r="L27" s="3">
        <f t="shared" si="1"/>
        <v>24.35873383408916</v>
      </c>
    </row>
    <row r="28" spans="2:14" ht="12.75">
      <c r="B28">
        <v>3</v>
      </c>
      <c r="C28" s="3">
        <f t="shared" si="1"/>
        <v>41.72961579022744</v>
      </c>
      <c r="D28" s="3">
        <f t="shared" si="1"/>
        <v>18.800102074190985</v>
      </c>
      <c r="E28" s="3">
        <f t="shared" si="1"/>
        <v>0</v>
      </c>
      <c r="F28" s="3">
        <f t="shared" si="1"/>
        <v>27.82424514699365</v>
      </c>
      <c r="G28" s="3">
        <f t="shared" si="1"/>
        <v>35.886102421410996</v>
      </c>
      <c r="H28" s="3">
        <f t="shared" si="1"/>
        <v>60.57953751061492</v>
      </c>
      <c r="I28" s="3">
        <f t="shared" si="1"/>
        <v>82.79472169770244</v>
      </c>
      <c r="J28" s="3">
        <f t="shared" si="1"/>
        <v>73.30143510873441</v>
      </c>
      <c r="K28" s="3">
        <f t="shared" si="1"/>
        <v>57.47266545062966</v>
      </c>
      <c r="L28" s="3">
        <f t="shared" si="1"/>
        <v>37.54881425557937</v>
      </c>
      <c r="N28" t="s">
        <v>14</v>
      </c>
    </row>
    <row r="29" spans="2:12" ht="12.75">
      <c r="B29">
        <v>4</v>
      </c>
      <c r="C29" s="3">
        <f t="shared" si="1"/>
        <v>54.437687460067586</v>
      </c>
      <c r="D29" s="3">
        <f t="shared" si="1"/>
        <v>42.288656374966564</v>
      </c>
      <c r="E29" s="3">
        <f t="shared" si="1"/>
        <v>27.82424514699365</v>
      </c>
      <c r="F29" s="3">
        <f t="shared" si="1"/>
        <v>0</v>
      </c>
      <c r="G29" s="3">
        <f t="shared" si="1"/>
        <v>15.641167635442054</v>
      </c>
      <c r="H29" s="3">
        <f t="shared" si="1"/>
        <v>42.03041252474213</v>
      </c>
      <c r="I29" s="3">
        <f t="shared" si="1"/>
        <v>71.79178989968142</v>
      </c>
      <c r="J29" s="3">
        <f t="shared" si="1"/>
        <v>73.19771098196993</v>
      </c>
      <c r="K29" s="3">
        <f t="shared" si="1"/>
        <v>66.01253541563148</v>
      </c>
      <c r="L29" s="3">
        <f t="shared" si="1"/>
        <v>56.83764912450198</v>
      </c>
    </row>
    <row r="30" spans="2:12" ht="12.75">
      <c r="B30">
        <v>5</v>
      </c>
      <c r="C30" s="3">
        <f t="shared" si="1"/>
        <v>59.374379702022985</v>
      </c>
      <c r="D30" s="3">
        <f t="shared" si="1"/>
        <v>48.73467924384031</v>
      </c>
      <c r="E30" s="3">
        <f t="shared" si="1"/>
        <v>35.886102421410996</v>
      </c>
      <c r="F30" s="3">
        <f t="shared" si="1"/>
        <v>15.641167635442054</v>
      </c>
      <c r="G30" s="3">
        <f t="shared" si="1"/>
        <v>0</v>
      </c>
      <c r="H30" s="3">
        <f t="shared" si="1"/>
        <v>26.89859122705128</v>
      </c>
      <c r="I30" s="3">
        <f t="shared" si="1"/>
        <v>56.597298221734924</v>
      </c>
      <c r="J30" s="3">
        <f t="shared" si="1"/>
        <v>63.39152569547447</v>
      </c>
      <c r="K30" s="3">
        <f t="shared" si="1"/>
        <v>58.25077830381324</v>
      </c>
      <c r="L30" s="3">
        <f t="shared" si="1"/>
        <v>56.86389415965108</v>
      </c>
    </row>
    <row r="31" spans="2:12" ht="12.75">
      <c r="B31">
        <v>6</v>
      </c>
      <c r="C31" s="3">
        <f t="shared" si="1"/>
        <v>79.72470581319193</v>
      </c>
      <c r="D31" s="3">
        <f t="shared" si="1"/>
        <v>71.7585135367226</v>
      </c>
      <c r="E31" s="3">
        <f t="shared" si="1"/>
        <v>60.57953751061492</v>
      </c>
      <c r="F31" s="3">
        <f t="shared" si="1"/>
        <v>42.03041252474213</v>
      </c>
      <c r="G31" s="3">
        <f t="shared" si="1"/>
        <v>26.89859122705128</v>
      </c>
      <c r="H31" s="3">
        <f t="shared" si="1"/>
        <v>0</v>
      </c>
      <c r="I31" s="3">
        <f t="shared" si="1"/>
        <v>36.21141590714177</v>
      </c>
      <c r="J31" s="3">
        <f t="shared" si="1"/>
        <v>60.83698817331444</v>
      </c>
      <c r="K31" s="3">
        <f t="shared" si="1"/>
        <v>61.99102103530801</v>
      </c>
      <c r="L31" s="3">
        <f t="shared" si="1"/>
        <v>72.91321886324866</v>
      </c>
    </row>
    <row r="32" spans="2:12" ht="12.75">
      <c r="B32">
        <v>7</v>
      </c>
      <c r="C32" s="3">
        <f t="shared" si="1"/>
        <v>89.53773366017256</v>
      </c>
      <c r="D32" s="3">
        <f t="shared" si="1"/>
        <v>87.53340433800116</v>
      </c>
      <c r="E32" s="3">
        <f t="shared" si="1"/>
        <v>82.79472169770244</v>
      </c>
      <c r="F32" s="3">
        <f t="shared" si="1"/>
        <v>71.79178989968142</v>
      </c>
      <c r="G32" s="3">
        <f t="shared" si="1"/>
        <v>56.597298221734924</v>
      </c>
      <c r="H32" s="3">
        <f t="shared" si="1"/>
        <v>36.21141590714177</v>
      </c>
      <c r="I32" s="3">
        <f t="shared" si="1"/>
        <v>0</v>
      </c>
      <c r="J32" s="3">
        <f t="shared" si="1"/>
        <v>43.14549176912926</v>
      </c>
      <c r="K32" s="3">
        <f t="shared" si="1"/>
        <v>53.56026632682104</v>
      </c>
      <c r="L32" s="3">
        <f t="shared" si="1"/>
        <v>78.17947370633803</v>
      </c>
    </row>
    <row r="33" spans="2:12" ht="12.75">
      <c r="B33">
        <v>8</v>
      </c>
      <c r="C33" s="3">
        <f t="shared" si="1"/>
        <v>60.919842030327025</v>
      </c>
      <c r="D33" s="3">
        <f t="shared" si="1"/>
        <v>68.22946890457231</v>
      </c>
      <c r="E33" s="3">
        <f t="shared" si="1"/>
        <v>73.30143510873441</v>
      </c>
      <c r="F33" s="3">
        <f t="shared" si="1"/>
        <v>73.19771098196993</v>
      </c>
      <c r="G33" s="3">
        <f t="shared" si="1"/>
        <v>63.39152569547447</v>
      </c>
      <c r="H33" s="3">
        <f t="shared" si="1"/>
        <v>60.83698817331444</v>
      </c>
      <c r="I33" s="3">
        <f t="shared" si="1"/>
        <v>43.14549176912926</v>
      </c>
      <c r="J33" s="3">
        <f t="shared" si="1"/>
        <v>0</v>
      </c>
      <c r="K33" s="3">
        <f t="shared" si="1"/>
        <v>26.814702627476592</v>
      </c>
      <c r="L33" s="3">
        <f t="shared" si="1"/>
        <v>51.795167853767985</v>
      </c>
    </row>
    <row r="34" spans="2:12" ht="12.75">
      <c r="B34">
        <v>9</v>
      </c>
      <c r="C34" s="3">
        <f t="shared" si="1"/>
        <v>52.761369580404185</v>
      </c>
      <c r="D34" s="3">
        <f t="shared" si="1"/>
        <v>51.54406714647187</v>
      </c>
      <c r="E34" s="3">
        <f t="shared" si="1"/>
        <v>57.47266545062966</v>
      </c>
      <c r="F34" s="3">
        <f t="shared" si="1"/>
        <v>66.01253541563148</v>
      </c>
      <c r="G34" s="3">
        <f t="shared" si="1"/>
        <v>58.25077830381324</v>
      </c>
      <c r="H34" s="3">
        <f t="shared" si="1"/>
        <v>61.99102103530801</v>
      </c>
      <c r="I34" s="3">
        <f t="shared" si="1"/>
        <v>53.56026632682104</v>
      </c>
      <c r="J34" s="3">
        <f t="shared" si="1"/>
        <v>26.814702627476592</v>
      </c>
      <c r="K34" s="3">
        <f t="shared" si="1"/>
        <v>0</v>
      </c>
      <c r="L34" s="3">
        <f t="shared" si="1"/>
        <v>31.35819647237386</v>
      </c>
    </row>
    <row r="35" spans="2:12" ht="12.75">
      <c r="B35">
        <v>10</v>
      </c>
      <c r="C35" s="3">
        <f t="shared" si="1"/>
        <v>30.741339170569645</v>
      </c>
      <c r="D35" s="3">
        <f t="shared" si="1"/>
        <v>24.35873383408916</v>
      </c>
      <c r="E35" s="3">
        <f t="shared" si="1"/>
        <v>37.54881425557937</v>
      </c>
      <c r="F35" s="3">
        <f t="shared" si="1"/>
        <v>56.83764912450198</v>
      </c>
      <c r="G35" s="3">
        <f t="shared" si="1"/>
        <v>56.86389415965108</v>
      </c>
      <c r="H35" s="3">
        <f t="shared" si="1"/>
        <v>72.91321886324866</v>
      </c>
      <c r="I35" s="3">
        <f t="shared" si="1"/>
        <v>78.17947370633803</v>
      </c>
      <c r="J35" s="3">
        <f t="shared" si="1"/>
        <v>51.795167853767985</v>
      </c>
      <c r="K35" s="3">
        <f t="shared" si="1"/>
        <v>31.35819647237386</v>
      </c>
      <c r="L35" s="3">
        <f t="shared" si="1"/>
        <v>0</v>
      </c>
    </row>
    <row r="36" spans="2:12" ht="12.75">
      <c r="B36" t="s">
        <v>1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2.75">
      <c r="B37">
        <v>1</v>
      </c>
      <c r="C37" s="3">
        <f aca="true" t="shared" si="2" ref="C37:L46">SQRT((INDEX(x_2,i)-INDEX(x_2,j))^2+(INDEX(y_2,i)-INDEX(y_2,j))^2+(INDEX(z_2,i)-INDEX(z_2,j))^2)</f>
        <v>0</v>
      </c>
      <c r="D37" s="3">
        <f t="shared" si="2"/>
        <v>26.702887908426682</v>
      </c>
      <c r="E37" s="3">
        <f t="shared" si="2"/>
        <v>41.729620439203615</v>
      </c>
      <c r="F37" s="3">
        <f t="shared" si="2"/>
        <v>54.43759363730178</v>
      </c>
      <c r="G37" s="3">
        <f t="shared" si="2"/>
        <v>59.374290683257854</v>
      </c>
      <c r="H37" s="3">
        <f t="shared" si="2"/>
        <v>79.72462603117057</v>
      </c>
      <c r="I37" s="3">
        <f t="shared" si="2"/>
        <v>89.53772436275115</v>
      </c>
      <c r="J37" s="3">
        <f t="shared" si="2"/>
        <v>60.91988904331655</v>
      </c>
      <c r="K37" s="3">
        <f t="shared" si="2"/>
        <v>52.76139778228018</v>
      </c>
      <c r="L37" s="3">
        <f t="shared" si="2"/>
        <v>30.741347083366406</v>
      </c>
    </row>
    <row r="38" spans="2:12" ht="12.75">
      <c r="B38">
        <v>2</v>
      </c>
      <c r="C38" s="3">
        <f t="shared" si="2"/>
        <v>26.702887908426682</v>
      </c>
      <c r="D38" s="3">
        <f t="shared" si="2"/>
        <v>0</v>
      </c>
      <c r="E38" s="3">
        <f t="shared" si="2"/>
        <v>18.80010235849795</v>
      </c>
      <c r="F38" s="3">
        <f t="shared" si="2"/>
        <v>42.28860627509495</v>
      </c>
      <c r="G38" s="3">
        <f t="shared" si="2"/>
        <v>48.73464949550782</v>
      </c>
      <c r="H38" s="3">
        <f t="shared" si="2"/>
        <v>71.75848903523541</v>
      </c>
      <c r="I38" s="3">
        <f t="shared" si="2"/>
        <v>87.53345449421037</v>
      </c>
      <c r="J38" s="3">
        <f t="shared" si="2"/>
        <v>68.2295670012642</v>
      </c>
      <c r="K38" s="3">
        <f t="shared" si="2"/>
        <v>51.54410915526623</v>
      </c>
      <c r="L38" s="3">
        <f t="shared" si="2"/>
        <v>24.35879564284737</v>
      </c>
    </row>
    <row r="39" spans="2:12" ht="12.75">
      <c r="B39">
        <v>3</v>
      </c>
      <c r="C39" s="3">
        <f t="shared" si="2"/>
        <v>41.729620439203615</v>
      </c>
      <c r="D39" s="3">
        <f t="shared" si="2"/>
        <v>18.80010235849795</v>
      </c>
      <c r="E39" s="3">
        <f t="shared" si="2"/>
        <v>0</v>
      </c>
      <c r="F39" s="3">
        <f t="shared" si="2"/>
        <v>27.82420882433137</v>
      </c>
      <c r="G39" s="3">
        <f t="shared" si="2"/>
        <v>35.886070785473294</v>
      </c>
      <c r="H39" s="3">
        <f t="shared" si="2"/>
        <v>60.5794937298918</v>
      </c>
      <c r="I39" s="3">
        <f t="shared" si="2"/>
        <v>82.79473956949197</v>
      </c>
      <c r="J39" s="3">
        <f t="shared" si="2"/>
        <v>73.30149174232405</v>
      </c>
      <c r="K39" s="3">
        <f t="shared" si="2"/>
        <v>57.472672076213755</v>
      </c>
      <c r="L39" s="3">
        <f t="shared" si="2"/>
        <v>37.548851387226215</v>
      </c>
    </row>
    <row r="40" spans="2:12" ht="12.75">
      <c r="B40">
        <v>4</v>
      </c>
      <c r="C40" s="3">
        <f t="shared" si="2"/>
        <v>54.43759363730178</v>
      </c>
      <c r="D40" s="3">
        <f t="shared" si="2"/>
        <v>42.28860627509495</v>
      </c>
      <c r="E40" s="3">
        <f t="shared" si="2"/>
        <v>27.82420882433137</v>
      </c>
      <c r="F40" s="3">
        <f t="shared" si="2"/>
        <v>0</v>
      </c>
      <c r="G40" s="3">
        <f t="shared" si="2"/>
        <v>15.641150933994597</v>
      </c>
      <c r="H40" s="3">
        <f t="shared" si="2"/>
        <v>42.03039899798716</v>
      </c>
      <c r="I40" s="3">
        <f t="shared" si="2"/>
        <v>71.79180862187552</v>
      </c>
      <c r="J40" s="3">
        <f t="shared" si="2"/>
        <v>73.1977143244924</v>
      </c>
      <c r="K40" s="3">
        <f t="shared" si="2"/>
        <v>66.0125236989164</v>
      </c>
      <c r="L40" s="3">
        <f t="shared" si="2"/>
        <v>56.83761678993939</v>
      </c>
    </row>
    <row r="41" spans="2:12" ht="12.75">
      <c r="B41">
        <v>5</v>
      </c>
      <c r="C41" s="3">
        <f t="shared" si="2"/>
        <v>59.374290683257854</v>
      </c>
      <c r="D41" s="3">
        <f t="shared" si="2"/>
        <v>48.73464949550782</v>
      </c>
      <c r="E41" s="3">
        <f t="shared" si="2"/>
        <v>35.886070785473294</v>
      </c>
      <c r="F41" s="3">
        <f t="shared" si="2"/>
        <v>15.641150933994597</v>
      </c>
      <c r="G41" s="3">
        <f t="shared" si="2"/>
        <v>0</v>
      </c>
      <c r="H41" s="3">
        <f t="shared" si="2"/>
        <v>26.898590054313257</v>
      </c>
      <c r="I41" s="3">
        <f t="shared" si="2"/>
        <v>56.59733086586327</v>
      </c>
      <c r="J41" s="3">
        <f t="shared" si="2"/>
        <v>63.39152950631496</v>
      </c>
      <c r="K41" s="3">
        <f t="shared" si="2"/>
        <v>58.250783174134234</v>
      </c>
      <c r="L41" s="3">
        <f t="shared" si="2"/>
        <v>56.86386836805952</v>
      </c>
    </row>
    <row r="42" spans="2:12" ht="12.75">
      <c r="B42">
        <v>6</v>
      </c>
      <c r="C42" s="3">
        <f t="shared" si="2"/>
        <v>79.72462603117057</v>
      </c>
      <c r="D42" s="3">
        <f t="shared" si="2"/>
        <v>71.75848903523541</v>
      </c>
      <c r="E42" s="3">
        <f t="shared" si="2"/>
        <v>60.5794937298918</v>
      </c>
      <c r="F42" s="3">
        <f t="shared" si="2"/>
        <v>42.03039899798716</v>
      </c>
      <c r="G42" s="3">
        <f t="shared" si="2"/>
        <v>26.898590054313257</v>
      </c>
      <c r="H42" s="3">
        <f t="shared" si="2"/>
        <v>0</v>
      </c>
      <c r="I42" s="3">
        <f t="shared" si="2"/>
        <v>36.2114338900022</v>
      </c>
      <c r="J42" s="3">
        <f t="shared" si="2"/>
        <v>60.83696040960626</v>
      </c>
      <c r="K42" s="3">
        <f t="shared" si="2"/>
        <v>61.991014018081685</v>
      </c>
      <c r="L42" s="3">
        <f t="shared" si="2"/>
        <v>72.91317828547868</v>
      </c>
    </row>
    <row r="43" spans="2:12" ht="12.75">
      <c r="B43">
        <v>7</v>
      </c>
      <c r="C43" s="3">
        <f t="shared" si="2"/>
        <v>89.53772436275115</v>
      </c>
      <c r="D43" s="3">
        <f t="shared" si="2"/>
        <v>87.53345449421037</v>
      </c>
      <c r="E43" s="3">
        <f t="shared" si="2"/>
        <v>82.79473956949197</v>
      </c>
      <c r="F43" s="3">
        <f t="shared" si="2"/>
        <v>71.79180862187552</v>
      </c>
      <c r="G43" s="3">
        <f t="shared" si="2"/>
        <v>56.59733086586327</v>
      </c>
      <c r="H43" s="3">
        <f t="shared" si="2"/>
        <v>36.2114338900022</v>
      </c>
      <c r="I43" s="3">
        <f t="shared" si="2"/>
        <v>0</v>
      </c>
      <c r="J43" s="3">
        <f t="shared" si="2"/>
        <v>43.145466362643475</v>
      </c>
      <c r="K43" s="3">
        <f t="shared" si="2"/>
        <v>53.56030982677377</v>
      </c>
      <c r="L43" s="3">
        <f t="shared" si="2"/>
        <v>78.17947704941496</v>
      </c>
    </row>
    <row r="44" spans="2:12" ht="12.75">
      <c r="B44">
        <v>8</v>
      </c>
      <c r="C44" s="3">
        <f t="shared" si="2"/>
        <v>60.91988904331655</v>
      </c>
      <c r="D44" s="3">
        <f t="shared" si="2"/>
        <v>68.2295670012642</v>
      </c>
      <c r="E44" s="3">
        <f t="shared" si="2"/>
        <v>73.30149174232405</v>
      </c>
      <c r="F44" s="3">
        <f t="shared" si="2"/>
        <v>73.1977143244924</v>
      </c>
      <c r="G44" s="3">
        <f t="shared" si="2"/>
        <v>63.39152950631496</v>
      </c>
      <c r="H44" s="3">
        <f t="shared" si="2"/>
        <v>60.83696040960626</v>
      </c>
      <c r="I44" s="3">
        <f t="shared" si="2"/>
        <v>43.145466362643475</v>
      </c>
      <c r="J44" s="3">
        <f t="shared" si="2"/>
        <v>0</v>
      </c>
      <c r="K44" s="3">
        <f t="shared" si="2"/>
        <v>26.814801365477237</v>
      </c>
      <c r="L44" s="3">
        <f t="shared" si="2"/>
        <v>51.79519500735565</v>
      </c>
    </row>
    <row r="45" spans="2:12" ht="12.75">
      <c r="B45">
        <v>9</v>
      </c>
      <c r="C45" s="3">
        <f t="shared" si="2"/>
        <v>52.76139778228018</v>
      </c>
      <c r="D45" s="3">
        <f t="shared" si="2"/>
        <v>51.54410915526623</v>
      </c>
      <c r="E45" s="3">
        <f t="shared" si="2"/>
        <v>57.472672076213755</v>
      </c>
      <c r="F45" s="3">
        <f t="shared" si="2"/>
        <v>66.0125236989164</v>
      </c>
      <c r="G45" s="3">
        <f t="shared" si="2"/>
        <v>58.250783174134234</v>
      </c>
      <c r="H45" s="3">
        <f t="shared" si="2"/>
        <v>61.991014018081685</v>
      </c>
      <c r="I45" s="3">
        <f t="shared" si="2"/>
        <v>53.56030982677377</v>
      </c>
      <c r="J45" s="3">
        <f t="shared" si="2"/>
        <v>26.814801365477237</v>
      </c>
      <c r="K45" s="3">
        <f t="shared" si="2"/>
        <v>0</v>
      </c>
      <c r="L45" s="3">
        <f t="shared" si="2"/>
        <v>31.358165352265107</v>
      </c>
    </row>
    <row r="46" spans="2:12" ht="12.75">
      <c r="B46">
        <v>10</v>
      </c>
      <c r="C46" s="3">
        <f t="shared" si="2"/>
        <v>30.741347083366406</v>
      </c>
      <c r="D46" s="3">
        <f t="shared" si="2"/>
        <v>24.35879564284737</v>
      </c>
      <c r="E46" s="3">
        <f t="shared" si="2"/>
        <v>37.548851387226215</v>
      </c>
      <c r="F46" s="3">
        <f t="shared" si="2"/>
        <v>56.83761678993939</v>
      </c>
      <c r="G46" s="3">
        <f t="shared" si="2"/>
        <v>56.86386836805952</v>
      </c>
      <c r="H46" s="3">
        <f t="shared" si="2"/>
        <v>72.91317828547868</v>
      </c>
      <c r="I46" s="3">
        <f t="shared" si="2"/>
        <v>78.17947704941496</v>
      </c>
      <c r="J46" s="3">
        <f t="shared" si="2"/>
        <v>51.79519500735565</v>
      </c>
      <c r="K46" s="3">
        <f t="shared" si="2"/>
        <v>31.358165352265107</v>
      </c>
      <c r="L46" s="3">
        <f t="shared" si="2"/>
        <v>0</v>
      </c>
    </row>
    <row r="47" ht="12.75">
      <c r="B47" t="s">
        <v>2</v>
      </c>
    </row>
    <row r="48" spans="2:12" ht="12.75">
      <c r="B48">
        <v>1</v>
      </c>
      <c r="C48" s="3">
        <f aca="true" t="shared" si="3" ref="C48:L48">C26-C37</f>
        <v>0</v>
      </c>
      <c r="D48" s="3">
        <f t="shared" si="3"/>
        <v>-2.5327796866037033E-05</v>
      </c>
      <c r="E48" s="3">
        <f t="shared" si="3"/>
        <v>-4.648976172916264E-06</v>
      </c>
      <c r="F48" s="3">
        <f t="shared" si="3"/>
        <v>9.382276580538473E-05</v>
      </c>
      <c r="G48" s="3">
        <f t="shared" si="3"/>
        <v>8.901876513078832E-05</v>
      </c>
      <c r="H48" s="3">
        <f t="shared" si="3"/>
        <v>7.97820213591649E-05</v>
      </c>
      <c r="I48" s="3">
        <f t="shared" si="3"/>
        <v>9.297421414089513E-06</v>
      </c>
      <c r="J48" s="3">
        <f t="shared" si="3"/>
        <v>-4.701298952625166E-05</v>
      </c>
      <c r="K48" s="3">
        <f t="shared" si="3"/>
        <v>-2.8201875991840097E-05</v>
      </c>
      <c r="L48" s="3">
        <f t="shared" si="3"/>
        <v>-7.912796760933816E-06</v>
      </c>
    </row>
    <row r="49" spans="2:12" ht="12.75">
      <c r="B49">
        <v>2</v>
      </c>
      <c r="C49" s="3">
        <f aca="true" t="shared" si="4" ref="C49:L49">C27-C38</f>
        <v>-2.5327796866037033E-05</v>
      </c>
      <c r="D49" s="3">
        <f t="shared" si="4"/>
        <v>0</v>
      </c>
      <c r="E49" s="3">
        <f t="shared" si="4"/>
        <v>-2.84306963749259E-07</v>
      </c>
      <c r="F49" s="3">
        <f t="shared" si="4"/>
        <v>5.009987161486151E-05</v>
      </c>
      <c r="G49" s="3">
        <f t="shared" si="4"/>
        <v>2.9748332494250462E-05</v>
      </c>
      <c r="H49" s="3">
        <f t="shared" si="4"/>
        <v>2.450148718935452E-05</v>
      </c>
      <c r="I49" s="3">
        <f t="shared" si="4"/>
        <v>-5.015620921255959E-05</v>
      </c>
      <c r="J49" s="3">
        <f t="shared" si="4"/>
        <v>-9.809669188598491E-05</v>
      </c>
      <c r="K49" s="3">
        <f t="shared" si="4"/>
        <v>-4.20087943595604E-05</v>
      </c>
      <c r="L49" s="3">
        <f t="shared" si="4"/>
        <v>-6.180875820760434E-05</v>
      </c>
    </row>
    <row r="50" spans="2:12" ht="12.75">
      <c r="B50">
        <v>3</v>
      </c>
      <c r="C50" s="3">
        <f aca="true" t="shared" si="5" ref="C50:L50">C28-C39</f>
        <v>-4.648976172916264E-06</v>
      </c>
      <c r="D50" s="3">
        <f t="shared" si="5"/>
        <v>-2.84306963749259E-07</v>
      </c>
      <c r="E50" s="3">
        <f t="shared" si="5"/>
        <v>0</v>
      </c>
      <c r="F50" s="3">
        <f t="shared" si="5"/>
        <v>3.632266227882042E-05</v>
      </c>
      <c r="G50" s="3">
        <f t="shared" si="5"/>
        <v>3.163593770239004E-05</v>
      </c>
      <c r="H50" s="3">
        <f t="shared" si="5"/>
        <v>4.378072311794767E-05</v>
      </c>
      <c r="I50" s="3">
        <f t="shared" si="5"/>
        <v>-1.7871789523837833E-05</v>
      </c>
      <c r="J50" s="3">
        <f t="shared" si="5"/>
        <v>-5.663358963658993E-05</v>
      </c>
      <c r="K50" s="3">
        <f t="shared" si="5"/>
        <v>-6.625584092034842E-06</v>
      </c>
      <c r="L50" s="3">
        <f t="shared" si="5"/>
        <v>-3.713164684171488E-05</v>
      </c>
    </row>
    <row r="51" spans="2:12" ht="12.75">
      <c r="B51">
        <v>4</v>
      </c>
      <c r="C51" s="3">
        <f aca="true" t="shared" si="6" ref="C51:L51">C29-C40</f>
        <v>9.382276580538473E-05</v>
      </c>
      <c r="D51" s="3">
        <f t="shared" si="6"/>
        <v>5.009987161486151E-05</v>
      </c>
      <c r="E51" s="3">
        <f t="shared" si="6"/>
        <v>3.632266227882042E-05</v>
      </c>
      <c r="F51" s="3">
        <f t="shared" si="6"/>
        <v>0</v>
      </c>
      <c r="G51" s="3">
        <f t="shared" si="6"/>
        <v>1.6701447457023733E-05</v>
      </c>
      <c r="H51" s="3">
        <f t="shared" si="6"/>
        <v>1.3526754969461763E-05</v>
      </c>
      <c r="I51" s="3">
        <f t="shared" si="6"/>
        <v>-1.872219409904119E-05</v>
      </c>
      <c r="J51" s="3">
        <f t="shared" si="6"/>
        <v>-3.3425224614802573E-06</v>
      </c>
      <c r="K51" s="3">
        <f t="shared" si="6"/>
        <v>1.171671507904648E-05</v>
      </c>
      <c r="L51" s="3">
        <f t="shared" si="6"/>
        <v>3.233456259010836E-05</v>
      </c>
    </row>
    <row r="52" spans="2:12" ht="12.75">
      <c r="B52">
        <v>5</v>
      </c>
      <c r="C52" s="3">
        <f aca="true" t="shared" si="7" ref="C52:L52">C30-C41</f>
        <v>8.901876513078832E-05</v>
      </c>
      <c r="D52" s="3">
        <f t="shared" si="7"/>
        <v>2.9748332494250462E-05</v>
      </c>
      <c r="E52" s="3">
        <f t="shared" si="7"/>
        <v>3.163593770239004E-05</v>
      </c>
      <c r="F52" s="3">
        <f t="shared" si="7"/>
        <v>1.6701447457023733E-05</v>
      </c>
      <c r="G52" s="3">
        <f t="shared" si="7"/>
        <v>0</v>
      </c>
      <c r="H52" s="3">
        <f t="shared" si="7"/>
        <v>1.172738024024511E-06</v>
      </c>
      <c r="I52" s="3">
        <f t="shared" si="7"/>
        <v>-3.2644128346248635E-05</v>
      </c>
      <c r="J52" s="3">
        <f t="shared" si="7"/>
        <v>-3.8108404893932857E-06</v>
      </c>
      <c r="K52" s="3">
        <f t="shared" si="7"/>
        <v>-4.870320992722554E-06</v>
      </c>
      <c r="L52" s="3">
        <f t="shared" si="7"/>
        <v>2.5791591561130645E-05</v>
      </c>
    </row>
    <row r="53" spans="2:12" ht="12.75">
      <c r="B53">
        <v>6</v>
      </c>
      <c r="C53" s="3">
        <f aca="true" t="shared" si="8" ref="C53:L53">C31-C42</f>
        <v>7.97820213591649E-05</v>
      </c>
      <c r="D53" s="3">
        <f t="shared" si="8"/>
        <v>2.450148718935452E-05</v>
      </c>
      <c r="E53" s="3">
        <f t="shared" si="8"/>
        <v>4.378072311794767E-05</v>
      </c>
      <c r="F53" s="3">
        <f t="shared" si="8"/>
        <v>1.3526754969461763E-05</v>
      </c>
      <c r="G53" s="3">
        <f t="shared" si="8"/>
        <v>1.172738024024511E-06</v>
      </c>
      <c r="H53" s="3">
        <f t="shared" si="8"/>
        <v>0</v>
      </c>
      <c r="I53" s="3">
        <f t="shared" si="8"/>
        <v>-1.7982860427423475E-05</v>
      </c>
      <c r="J53" s="3">
        <f t="shared" si="8"/>
        <v>2.776370817514362E-05</v>
      </c>
      <c r="K53" s="3">
        <f t="shared" si="8"/>
        <v>7.017226323569048E-06</v>
      </c>
      <c r="L53" s="3">
        <f t="shared" si="8"/>
        <v>4.0577769979677214E-05</v>
      </c>
    </row>
    <row r="54" spans="2:12" ht="12.75">
      <c r="B54">
        <v>7</v>
      </c>
      <c r="C54" s="3">
        <f aca="true" t="shared" si="9" ref="C54:L54">C32-C43</f>
        <v>9.297421414089513E-06</v>
      </c>
      <c r="D54" s="3">
        <f t="shared" si="9"/>
        <v>-5.015620921255959E-05</v>
      </c>
      <c r="E54" s="3">
        <f t="shared" si="9"/>
        <v>-1.7871789523837833E-05</v>
      </c>
      <c r="F54" s="3">
        <f t="shared" si="9"/>
        <v>-1.872219409904119E-05</v>
      </c>
      <c r="G54" s="3">
        <f t="shared" si="9"/>
        <v>-3.2644128346248635E-05</v>
      </c>
      <c r="H54" s="3">
        <f t="shared" si="9"/>
        <v>-1.7982860427423475E-05</v>
      </c>
      <c r="I54" s="3">
        <f t="shared" si="9"/>
        <v>0</v>
      </c>
      <c r="J54" s="3">
        <f aca="true" t="shared" si="10" ref="J54:K57">J32-J43</f>
        <v>2.5406485782752952E-05</v>
      </c>
      <c r="K54" s="3">
        <f t="shared" si="10"/>
        <v>-4.349995272434626E-05</v>
      </c>
      <c r="L54" s="3">
        <f t="shared" si="9"/>
        <v>-3.3430769263986804E-06</v>
      </c>
    </row>
    <row r="55" spans="2:12" ht="12.75">
      <c r="B55">
        <v>8</v>
      </c>
      <c r="C55" s="3">
        <f aca="true" t="shared" si="11" ref="C55:I55">C33-C44</f>
        <v>-4.701298952625166E-05</v>
      </c>
      <c r="D55" s="3">
        <f t="shared" si="11"/>
        <v>-9.809669188598491E-05</v>
      </c>
      <c r="E55" s="3">
        <f t="shared" si="11"/>
        <v>-5.663358963658993E-05</v>
      </c>
      <c r="F55" s="3">
        <f t="shared" si="11"/>
        <v>-3.3425224614802573E-06</v>
      </c>
      <c r="G55" s="3">
        <f t="shared" si="11"/>
        <v>-3.8108404893932857E-06</v>
      </c>
      <c r="H55" s="3">
        <f t="shared" si="11"/>
        <v>2.776370817514362E-05</v>
      </c>
      <c r="I55" s="3">
        <f t="shared" si="11"/>
        <v>2.5406485782752952E-05</v>
      </c>
      <c r="J55" s="3">
        <f t="shared" si="10"/>
        <v>0</v>
      </c>
      <c r="K55" s="3">
        <f t="shared" si="10"/>
        <v>-9.873800064497118E-05</v>
      </c>
      <c r="L55" s="3">
        <f>L33-L44</f>
        <v>-2.7153587666362E-05</v>
      </c>
    </row>
    <row r="56" spans="2:12" ht="12.75">
      <c r="B56">
        <v>9</v>
      </c>
      <c r="C56" s="3">
        <f aca="true" t="shared" si="12" ref="C56:L56">C34-C45</f>
        <v>-2.8201875991840097E-05</v>
      </c>
      <c r="D56" s="3">
        <f t="shared" si="12"/>
        <v>-4.20087943595604E-05</v>
      </c>
      <c r="E56" s="3">
        <f t="shared" si="12"/>
        <v>-6.625584092034842E-06</v>
      </c>
      <c r="F56" s="3">
        <f t="shared" si="12"/>
        <v>1.171671507904648E-05</v>
      </c>
      <c r="G56" s="3">
        <f t="shared" si="12"/>
        <v>-4.870320992722554E-06</v>
      </c>
      <c r="H56" s="3">
        <f t="shared" si="12"/>
        <v>7.017226323569048E-06</v>
      </c>
      <c r="I56" s="3">
        <f t="shared" si="12"/>
        <v>-4.349995272434626E-05</v>
      </c>
      <c r="J56" s="3">
        <f t="shared" si="10"/>
        <v>-9.873800064497118E-05</v>
      </c>
      <c r="K56" s="3">
        <f t="shared" si="10"/>
        <v>0</v>
      </c>
      <c r="L56" s="3">
        <f t="shared" si="12"/>
        <v>3.112010875128135E-05</v>
      </c>
    </row>
    <row r="57" spans="2:12" ht="12.75">
      <c r="B57">
        <v>10</v>
      </c>
      <c r="C57" s="3">
        <f aca="true" t="shared" si="13" ref="C57:L57">C35-C46</f>
        <v>-7.912796760933816E-06</v>
      </c>
      <c r="D57" s="3">
        <f t="shared" si="13"/>
        <v>-6.180875820760434E-05</v>
      </c>
      <c r="E57" s="3">
        <f t="shared" si="13"/>
        <v>-3.713164684171488E-05</v>
      </c>
      <c r="F57" s="3">
        <f t="shared" si="13"/>
        <v>3.233456259010836E-05</v>
      </c>
      <c r="G57" s="3">
        <f t="shared" si="13"/>
        <v>2.5791591561130645E-05</v>
      </c>
      <c r="H57" s="3">
        <f t="shared" si="13"/>
        <v>4.0577769979677214E-05</v>
      </c>
      <c r="I57" s="3">
        <f t="shared" si="13"/>
        <v>-3.3430769263986804E-06</v>
      </c>
      <c r="J57" s="3">
        <f t="shared" si="10"/>
        <v>-2.7153587666362E-05</v>
      </c>
      <c r="K57" s="3">
        <f t="shared" si="10"/>
        <v>3.112010875128135E-05</v>
      </c>
      <c r="L57" s="3">
        <f t="shared" si="13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2007-04-10T18:33:00Z</dcterms:created>
  <dcterms:modified xsi:type="dcterms:W3CDTF">2007-10-30T15:52:34Z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