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05" windowWidth="19320" windowHeight="1240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<sst xmlns="http://schemas.openxmlformats.org/spreadsheetml/2006/main" count="148" uniqueCount="127">
  <si>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</si>
  <si>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</si>
  <si>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</si>
  <si>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</si>
  <si>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</si>
  <si>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</si>
  <si>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</si>
  <si>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</si>
  <si>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</si>
  <si>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</si>
  <si>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</si>
  <si>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</si>
  <si>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</si>
  <si>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</si>
  <si>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</si>
  <si>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</si>
  <si>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</si>
  <si>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</si>
  <si>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</si>
  <si>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</si>
  <si>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</si>
  <si>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</si>
  <si>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</si>
  <si>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</si>
  <si>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</si>
  <si>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</si>
  <si>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</si>
  <si>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</si>
  <si>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</si>
  <si>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</si>
  <si>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</si>
  <si>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</si>
  <si>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</si>
  <si>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</si>
  <si>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</si>
  <si>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</si>
  <si>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</si>
  <si>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</si>
  <si>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</si>
  <si>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</si>
  <si>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</si>
  <si>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</si>
  <si>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</si>
  <si>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</si>
  <si>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</si>
  <si>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</si>
  <si>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</si>
  <si>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</si>
  <si>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</si>
  <si>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</si>
  <si>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</si>
  <si>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</si>
  <si>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</si>
  <si>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</si>
  <si>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</si>
  <si>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</si>
  <si>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</si>
  <si>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</si>
  <si>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</si>
  <si>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</si>
  <si>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</si>
  <si>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</si>
  <si>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</si>
  <si>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</si>
  <si>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</si>
  <si>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</si>
  <si>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</si>
  <si>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</si>
  <si>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</si>
  <si>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</si>
  <si>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</si>
  <si>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</si>
  <si>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</si>
  <si>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</si>
  <si>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</si>
  <si>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</si>
  <si>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</si>
  <si>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</si>
  <si>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</si>
  <si>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</si>
  <si>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</si>
  <si>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</si>
  <si>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</si>
  <si>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</si>
  <si>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</si>
  <si>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</si>
  <si>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</si>
  <si>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</si>
  <si>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</si>
  <si>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</si>
  <si>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</si>
  <si>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</si>
  <si>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</si>
  <si>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</si>
  <si>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</si>
  <si>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Plane 1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</si>
  <si>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</si>
  <si>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</si>
  <si>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</si>
  <si>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</si>
  <si>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</si>
  <si>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</si>
  <si>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</si>
  <si>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</si>
  <si>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</si>
  <si>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</si>
  <si>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</si>
  <si>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</si>
  <si>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</si>
  <si>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</si>
  <si>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</si>
  <si>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</si>
  <si>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</si>
  <si>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</si>
  <si>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</si>
  <si>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Mirnov Moly tile top plane</t>
  </si>
  <si>
    <t>Mirnov moly tile front radius</t>
  </si>
  <si>
    <t>EndPoint0 Mirnov Moly tile top plane</t>
  </si>
  <si>
    <t>EndPoint1 Mirnov Moly tile top plane</t>
  </si>
  <si>
    <t>EndPoint2 Mirnov Moly tile top plane</t>
  </si>
  <si>
    <t>EndPoint3 Mirnov Moly tile top plane</t>
  </si>
  <si>
    <t>A</t>
  </si>
  <si>
    <t>1150-****-X890</t>
  </si>
  <si>
    <t>Zweben</t>
  </si>
  <si>
    <t>Raftopoulos</t>
  </si>
  <si>
    <t>2011-4-13_MOLY TILE_MIRNOV SENSOR</t>
  </si>
  <si>
    <t>GPI Camera target plate pts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</si>
</sst>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3">
      <selection activeCell="A26" sqref="A26"/>
    </sheetView>
  </sheetViews>
  <sheetFormatPr defaultColWidth="9.140625" defaultRowHeight="12.75"/>
  <cols>
    <col min="1" max="1" width="34.5742187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107</v>
      </c>
      <c r="B2" s="18">
        <v>0</v>
      </c>
      <c r="C2"/>
      <c r="D2"/>
      <c r="E2"/>
      <c r="F2"/>
      <c r="H2" s="3"/>
    </row>
    <row r="3" spans="1:7" ht="12.75">
      <c r="A3" s="17" t="s">
        <v>108</v>
      </c>
      <c r="B3" s="18" t="s">
        <v>121</v>
      </c>
      <c r="C3" s="31">
        <v>40648.63465277778</v>
      </c>
      <c r="D3" s="24" t="s">
        <v>93</v>
      </c>
      <c r="E3" s="29">
        <v>33</v>
      </c>
      <c r="F3" s="29"/>
      <c r="G3" s="4"/>
    </row>
    <row r="4" spans="1:7" ht="12.75">
      <c r="A4" s="17" t="s">
        <v>109</v>
      </c>
      <c r="B4" s="18" t="s">
        <v>122</v>
      </c>
      <c r="C4" s="31">
        <v>40648.63465277778</v>
      </c>
      <c r="D4" s="24" t="s">
        <v>94</v>
      </c>
      <c r="E4" s="30">
        <v>1231</v>
      </c>
      <c r="F4" s="30"/>
      <c r="G4" s="4"/>
    </row>
    <row r="5" spans="1:7" ht="12.75">
      <c r="A5" s="17" t="s">
        <v>110</v>
      </c>
      <c r="B5" s="18">
        <v>1</v>
      </c>
      <c r="C5" s="5"/>
      <c r="D5" s="24"/>
      <c r="E5"/>
      <c r="F5"/>
      <c r="G5" s="25"/>
    </row>
    <row r="6" spans="1:7" ht="12.75">
      <c r="A6" s="16" t="s">
        <v>111</v>
      </c>
      <c r="B6" s="18">
        <v>0</v>
      </c>
      <c r="C6" s="5"/>
      <c r="D6" s="24"/>
      <c r="E6"/>
      <c r="F6"/>
      <c r="G6" s="25"/>
    </row>
    <row r="7" spans="1:8" ht="12.75">
      <c r="A7" s="17" t="s">
        <v>112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Mirnov Moly tile top plane</v>
      </c>
      <c r="B11" s="11">
        <f>IF(DEGREES(ATAN2(Data!F11,Data!G11))&lt;0,360+DEGREES(ATAN2(Data!F11,Data!G11)),DEGREES(ATAN2(Data!F11,Data!G11)))</f>
        <v>230.98391660234728</v>
      </c>
      <c r="C11" s="11">
        <f>SQRT(Data!F11*Data!F11+Data!G11*Data!G11)</f>
        <v>513.1439365411053</v>
      </c>
      <c r="D11" s="11">
        <f>Data!F11</f>
        <v>-323.04387309</v>
      </c>
      <c r="E11" s="11">
        <f>Data!G11</f>
        <v>-398.69707256</v>
      </c>
      <c r="F11" s="11">
        <f>Data!H11</f>
        <v>-1671.28929724</v>
      </c>
      <c r="G11" s="21"/>
    </row>
    <row r="12" spans="1:7" ht="12.75">
      <c r="A12" s="3" t="str">
        <f>Data!BI12</f>
        <v>Mirnov moly tile front radius</v>
      </c>
      <c r="B12" s="11">
        <f>IF(DEGREES(ATAN2(Data!F12,Data!G12))&lt;0,360+DEGREES(ATAN2(Data!F12,Data!G12)),DEGREES(ATAN2(Data!F12,Data!G12)))</f>
        <v>227.02739026881866</v>
      </c>
      <c r="C12" s="11">
        <f>SQRT(Data!F12*Data!F12+Data!G12*Data!G12)</f>
        <v>570.3695213251267</v>
      </c>
      <c r="D12" s="11">
        <f>Data!F12</f>
        <v>-388.79161891</v>
      </c>
      <c r="E12" s="11">
        <f>Data!G12</f>
        <v>-417.32777037</v>
      </c>
      <c r="F12" s="11">
        <f>Data!H12</f>
        <v>-1615.96584401</v>
      </c>
      <c r="G12" s="21"/>
    </row>
    <row r="13" spans="1:7" ht="12.75">
      <c r="A13" s="3" t="str">
        <f>Data!BI13</f>
        <v>Mirnov moly tile front radius</v>
      </c>
      <c r="B13" s="11">
        <f>IF(DEGREES(ATAN2(Data!F13,Data!G13))&lt;0,360+DEGREES(ATAN2(Data!F13,Data!G13)),DEGREES(ATAN2(Data!F13,Data!G13)))</f>
        <v>227.99718946317694</v>
      </c>
      <c r="C13" s="11">
        <f>SQRT(Data!F13*Data!F13+Data!G13*Data!G13)</f>
        <v>570.325757349511</v>
      </c>
      <c r="D13" s="11">
        <f>Data!F13</f>
        <v>-381.64320979</v>
      </c>
      <c r="E13" s="11">
        <f>Data!G13</f>
        <v>-423.81591513</v>
      </c>
      <c r="F13" s="11">
        <f>Data!H13</f>
        <v>-1617.25063951</v>
      </c>
      <c r="G13" s="21"/>
    </row>
    <row r="14" spans="1:7" ht="12.75">
      <c r="A14" s="3" t="str">
        <f>Data!BI14</f>
        <v>Mirnov moly tile front radius</v>
      </c>
      <c r="B14" s="11">
        <f>IF(DEGREES(ATAN2(Data!F14,Data!G14))&lt;0,360+DEGREES(ATAN2(Data!F14,Data!G14)),DEGREES(ATAN2(Data!F14,Data!G14)))</f>
        <v>229.0384605794473</v>
      </c>
      <c r="C14" s="11">
        <f>SQRT(Data!F14*Data!F14+Data!G14*Data!G14)</f>
        <v>570.3345440561138</v>
      </c>
      <c r="D14" s="11">
        <f>Data!F14</f>
        <v>-373.88410618</v>
      </c>
      <c r="E14" s="11">
        <f>Data!G14</f>
        <v>-430.68801619</v>
      </c>
      <c r="F14" s="11">
        <f>Data!H14</f>
        <v>-1618.56408672</v>
      </c>
      <c r="G14" s="21"/>
    </row>
    <row r="15" spans="1:7" ht="12.75">
      <c r="A15" s="3" t="str">
        <f>Data!BI15</f>
        <v>Mirnov moly tile front radius</v>
      </c>
      <c r="B15" s="11">
        <f>IF(DEGREES(ATAN2(Data!F15,Data!G15))&lt;0,360+DEGREES(ATAN2(Data!F15,Data!G15)),DEGREES(ATAN2(Data!F15,Data!G15)))</f>
        <v>230.57844740107458</v>
      </c>
      <c r="C15" s="11">
        <f>SQRT(Data!F15*Data!F15+Data!G15*Data!G15)</f>
        <v>570.3636218033264</v>
      </c>
      <c r="D15" s="11">
        <f>Data!F15</f>
        <v>-362.19295887</v>
      </c>
      <c r="E15" s="11">
        <f>Data!G15</f>
        <v>-440.60290696</v>
      </c>
      <c r="F15" s="11">
        <f>Data!H15</f>
        <v>-1621.31993592</v>
      </c>
      <c r="G15" s="21"/>
    </row>
    <row r="16" spans="1:7" ht="12.75">
      <c r="A16" s="3" t="str">
        <f>Data!BI16</f>
        <v>Mirnov moly tile front radius</v>
      </c>
      <c r="B16" s="11">
        <f>IF(DEGREES(ATAN2(Data!F16,Data!G16))&lt;0,360+DEGREES(ATAN2(Data!F16,Data!G16)),DEGREES(ATAN2(Data!F16,Data!G16)))</f>
        <v>231.71599517458063</v>
      </c>
      <c r="C16" s="11">
        <f>SQRT(Data!F16*Data!F16+Data!G16*Data!G16)</f>
        <v>570.398161347778</v>
      </c>
      <c r="D16" s="11">
        <f>Data!F16</f>
        <v>-353.39584083</v>
      </c>
      <c r="E16" s="11">
        <f>Data!G16</f>
        <v>-447.73367324</v>
      </c>
      <c r="F16" s="11">
        <f>Data!H16</f>
        <v>-1621.62317686</v>
      </c>
      <c r="G16" s="21"/>
    </row>
    <row r="17" spans="1:7" ht="12.75">
      <c r="A17" s="3" t="str">
        <f>Data!BI17</f>
        <v>Mirnov moly tile front radius</v>
      </c>
      <c r="B17" s="11">
        <f>IF(DEGREES(ATAN2(Data!F17,Data!G17))&lt;0,360+DEGREES(ATAN2(Data!F17,Data!G17)),DEGREES(ATAN2(Data!F17,Data!G17)))</f>
        <v>232.72875348369513</v>
      </c>
      <c r="C17" s="11">
        <f>SQRT(Data!F17*Data!F17+Data!G17*Data!G17)</f>
        <v>570.4294132491027</v>
      </c>
      <c r="D17" s="11">
        <f>Data!F17</f>
        <v>-345.44584708</v>
      </c>
      <c r="E17" s="11">
        <f>Data!G17</f>
        <v>-453.93488766</v>
      </c>
      <c r="F17" s="11">
        <f>Data!H17</f>
        <v>-1622.60064125</v>
      </c>
      <c r="G17" s="21"/>
    </row>
    <row r="18" spans="1:7" ht="12.75">
      <c r="A18" s="3" t="str">
        <f>Data!BI18</f>
        <v>Mirnov moly tile front radius</v>
      </c>
      <c r="B18" s="11">
        <f>IF(DEGREES(ATAN2(Data!F18,Data!G18))&lt;0,360+DEGREES(ATAN2(Data!F18,Data!G18)),DEGREES(ATAN2(Data!F18,Data!G18)))</f>
        <v>233.41230413287343</v>
      </c>
      <c r="C18" s="11">
        <f>SQRT(Data!F18*Data!F18+Data!G18*Data!G18)</f>
        <v>570.449786821959</v>
      </c>
      <c r="D18" s="11">
        <f>Data!F18</f>
        <v>-340.01799764</v>
      </c>
      <c r="E18" s="11">
        <f>Data!G18</f>
        <v>-458.0400862</v>
      </c>
      <c r="F18" s="11">
        <f>Data!H18</f>
        <v>-1622.43446506</v>
      </c>
      <c r="G18" s="21"/>
    </row>
    <row r="19" spans="1:7" ht="12.75">
      <c r="A19" s="3" t="str">
        <f>Data!BI19</f>
        <v>EndPoint0 Mirnov Moly tile top plane</v>
      </c>
      <c r="B19" s="11">
        <f>IF(DEGREES(ATAN2(Data!F19,Data!G19))&lt;0,360+DEGREES(ATAN2(Data!F19,Data!G19)),DEGREES(ATAN2(Data!F19,Data!G19)))</f>
        <v>226.30915694629502</v>
      </c>
      <c r="C19" s="11">
        <f>SQRT(Data!F19*Data!F19+Data!G19*Data!G19)</f>
        <v>438.43218008745424</v>
      </c>
      <c r="D19" s="11">
        <f>Data!F19</f>
        <v>-302.85441969</v>
      </c>
      <c r="E19" s="11">
        <f>Data!G19</f>
        <v>-317.02046781</v>
      </c>
      <c r="F19" s="11">
        <f>Data!H19</f>
        <v>-1672.3874698</v>
      </c>
      <c r="G19" s="21"/>
    </row>
    <row r="20" spans="1:7" ht="12.75">
      <c r="A20" s="3" t="str">
        <f>Data!BI20</f>
        <v>EndPoint1 Mirnov Moly tile top plane</v>
      </c>
      <c r="B20" s="11">
        <f>IF(DEGREES(ATAN2(Data!F20,Data!G20))&lt;0,360+DEGREES(ATAN2(Data!F20,Data!G20)),DEGREES(ATAN2(Data!F20,Data!G20)))</f>
        <v>236.39545508079948</v>
      </c>
      <c r="C20" s="11">
        <f>SQRT(Data!F20*Data!F20+Data!G20*Data!G20)</f>
        <v>442.02844606467835</v>
      </c>
      <c r="D20" s="11">
        <f>Data!F20</f>
        <v>-244.64401084</v>
      </c>
      <c r="E20" s="11">
        <f>Data!G20</f>
        <v>-368.15547679</v>
      </c>
      <c r="F20" s="11">
        <f>Data!H20</f>
        <v>-1672.03782254</v>
      </c>
      <c r="G20" s="21"/>
    </row>
    <row r="21" spans="1:7" ht="12.75">
      <c r="A21" s="3" t="str">
        <f>Data!BI21</f>
        <v>EndPoint2 Mirnov Moly tile top plane</v>
      </c>
      <c r="B21" s="11">
        <f>IF(DEGREES(ATAN2(Data!F21,Data!G21))&lt;0,360+DEGREES(ATAN2(Data!F21,Data!G21)),DEGREES(ATAN2(Data!F21,Data!G21)))</f>
        <v>234.45369306258817</v>
      </c>
      <c r="C21" s="11">
        <f>SQRT(Data!F21*Data!F21+Data!G21*Data!G21)</f>
        <v>590.3964651113087</v>
      </c>
      <c r="D21" s="11">
        <f>Data!F21</f>
        <v>-343.23332649</v>
      </c>
      <c r="E21" s="11">
        <f>Data!G21</f>
        <v>-480.37367705</v>
      </c>
      <c r="F21" s="11">
        <f>Data!H21</f>
        <v>-1670.19112494</v>
      </c>
      <c r="G21" s="21"/>
    </row>
    <row r="22" spans="1:7" ht="12.75">
      <c r="A22" s="3" t="str">
        <f>Data!BI22</f>
        <v>EndPoint3 Mirnov Moly tile top plane</v>
      </c>
      <c r="B22" s="11">
        <f>IF(DEGREES(ATAN2(Data!F22,Data!G22))&lt;0,360+DEGREES(ATAN2(Data!F22,Data!G22)),DEGREES(ATAN2(Data!F22,Data!G22)))</f>
        <v>226.91642244775744</v>
      </c>
      <c r="C22" s="11">
        <f>SQRT(Data!F22*Data!F22+Data!G22*Data!G22)</f>
        <v>587.7098831920855</v>
      </c>
      <c r="D22" s="11">
        <f>Data!F22</f>
        <v>-401.44373534</v>
      </c>
      <c r="E22" s="11">
        <f>Data!G22</f>
        <v>-429.23866806</v>
      </c>
      <c r="F22" s="11">
        <f>Data!H22</f>
        <v>-1670.54077194</v>
      </c>
      <c r="G22" s="21"/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126</v>
      </c>
      <c r="N1" s="6" t="s">
        <v>19</v>
      </c>
      <c r="O1" t="s">
        <v>125</v>
      </c>
    </row>
    <row r="2" spans="1:18" ht="12.75">
      <c r="A2" s="6" t="s">
        <v>10</v>
      </c>
      <c r="B2" s="5" t="s">
        <v>107</v>
      </c>
      <c r="C2" s="6" t="s">
        <v>2</v>
      </c>
      <c r="D2" s="5">
        <v>0</v>
      </c>
      <c r="E2" s="5"/>
      <c r="I2" s="8" t="s">
        <v>18</v>
      </c>
      <c r="J2" s="7">
        <v>40648.63465277778</v>
      </c>
      <c r="K2" s="1"/>
      <c r="L2" s="1"/>
      <c r="M2" s="1"/>
      <c r="N2" s="6" t="s">
        <v>20</v>
      </c>
      <c r="Q2" s="1"/>
      <c r="R2" s="1"/>
    </row>
    <row r="3" spans="1:18" ht="12.75">
      <c r="A3" s="6" t="s">
        <v>11</v>
      </c>
      <c r="B3" s="5" t="s">
        <v>108</v>
      </c>
      <c r="C3" s="6" t="s">
        <v>3</v>
      </c>
      <c r="D3" s="5" t="s">
        <v>121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109</v>
      </c>
      <c r="C4" s="6" t="s">
        <v>4</v>
      </c>
      <c r="D4" s="5" t="s">
        <v>122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110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Q5" s="2"/>
      <c r="R5" s="1"/>
    </row>
    <row r="6" spans="1:18" ht="12.75">
      <c r="A6" s="6" t="s">
        <v>14</v>
      </c>
      <c r="B6" s="5" t="s">
        <v>111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112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113</v>
      </c>
      <c r="C8" s="6" t="s">
        <v>8</v>
      </c>
      <c r="D8" s="5" t="s">
        <v>123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114</v>
      </c>
      <c r="C9" s="6" t="s">
        <v>9</v>
      </c>
      <c r="D9" s="5" t="s">
        <v>124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-323.04387309</v>
      </c>
      <c r="C11">
        <v>-398.69707256</v>
      </c>
      <c r="D11">
        <v>-1671.28929724</v>
      </c>
      <c r="F11">
        <v>-323.04387309</v>
      </c>
      <c r="G11">
        <v>-398.69707256</v>
      </c>
      <c r="H11">
        <v>-1671.28929724</v>
      </c>
      <c r="J11">
        <v>0</v>
      </c>
      <c r="K11">
        <v>0</v>
      </c>
      <c r="L11">
        <v>0</v>
      </c>
      <c r="M11">
        <v>0</v>
      </c>
      <c r="AA11">
        <v>77.481372596</v>
      </c>
      <c r="AB11">
        <v>77.481372596</v>
      </c>
      <c r="AJ11">
        <v>230.9839166</v>
      </c>
      <c r="AK11">
        <v>230.9839166</v>
      </c>
      <c r="BD11">
        <v>-0.254</v>
      </c>
      <c r="BE11">
        <v>0.254</v>
      </c>
      <c r="BI11" t="s">
        <v>115</v>
      </c>
    </row>
    <row r="12" spans="1:61" ht="12.75">
      <c r="A12" t="s">
        <v>96</v>
      </c>
      <c r="B12">
        <v>-388.79161891</v>
      </c>
      <c r="C12">
        <v>-417.32777037</v>
      </c>
      <c r="D12">
        <v>-1615.96584401</v>
      </c>
      <c r="F12">
        <v>-388.79161891</v>
      </c>
      <c r="G12">
        <v>-417.32777037</v>
      </c>
      <c r="H12">
        <v>-1615.96584401</v>
      </c>
      <c r="J12">
        <v>0</v>
      </c>
      <c r="K12">
        <v>0</v>
      </c>
      <c r="L12">
        <v>0</v>
      </c>
      <c r="AJ12">
        <v>227.02739027</v>
      </c>
      <c r="AK12">
        <v>227.02739027</v>
      </c>
      <c r="BI12" t="s">
        <v>116</v>
      </c>
    </row>
    <row r="13" spans="1:61" ht="12.75">
      <c r="A13" t="s">
        <v>97</v>
      </c>
      <c r="B13">
        <v>-381.64320979</v>
      </c>
      <c r="C13">
        <v>-423.81591513</v>
      </c>
      <c r="D13">
        <v>-1617.25063951</v>
      </c>
      <c r="F13">
        <v>-381.64320979</v>
      </c>
      <c r="G13">
        <v>-423.81591513</v>
      </c>
      <c r="H13">
        <v>-1617.25063951</v>
      </c>
      <c r="J13">
        <v>0</v>
      </c>
      <c r="K13">
        <v>0</v>
      </c>
      <c r="L13">
        <v>0</v>
      </c>
      <c r="AJ13">
        <v>227.99718946</v>
      </c>
      <c r="AK13">
        <v>227.99718946</v>
      </c>
      <c r="BI13" t="s">
        <v>116</v>
      </c>
    </row>
    <row r="14" spans="1:61" ht="12.75">
      <c r="A14" t="s">
        <v>98</v>
      </c>
      <c r="B14">
        <v>-373.88410618</v>
      </c>
      <c r="C14">
        <v>-430.68801619</v>
      </c>
      <c r="D14">
        <v>-1618.56408672</v>
      </c>
      <c r="F14">
        <v>-373.88410618</v>
      </c>
      <c r="G14">
        <v>-430.68801619</v>
      </c>
      <c r="H14">
        <v>-1618.56408672</v>
      </c>
      <c r="J14">
        <v>0</v>
      </c>
      <c r="K14">
        <v>0</v>
      </c>
      <c r="L14">
        <v>0</v>
      </c>
      <c r="AJ14">
        <v>229.03846059</v>
      </c>
      <c r="AK14">
        <v>229.03846059</v>
      </c>
      <c r="BI14" t="s">
        <v>116</v>
      </c>
    </row>
    <row r="15" spans="1:61" ht="12.75">
      <c r="A15" t="s">
        <v>99</v>
      </c>
      <c r="B15">
        <v>-362.19295887</v>
      </c>
      <c r="C15">
        <v>-440.60290696</v>
      </c>
      <c r="D15">
        <v>-1621.31993592</v>
      </c>
      <c r="F15">
        <v>-362.19295887</v>
      </c>
      <c r="G15">
        <v>-440.60290696</v>
      </c>
      <c r="H15">
        <v>-1621.31993592</v>
      </c>
      <c r="J15">
        <v>0</v>
      </c>
      <c r="K15">
        <v>0</v>
      </c>
      <c r="L15">
        <v>0</v>
      </c>
      <c r="AJ15">
        <v>230.57844739</v>
      </c>
      <c r="AK15">
        <v>230.57844739</v>
      </c>
      <c r="BI15" t="s">
        <v>116</v>
      </c>
    </row>
    <row r="16" spans="1:61" ht="12.75">
      <c r="A16" t="s">
        <v>100</v>
      </c>
      <c r="B16">
        <v>-353.39584083</v>
      </c>
      <c r="C16">
        <v>-447.73367324</v>
      </c>
      <c r="D16">
        <v>-1621.62317686</v>
      </c>
      <c r="F16">
        <v>-353.39584083</v>
      </c>
      <c r="G16">
        <v>-447.73367324</v>
      </c>
      <c r="H16">
        <v>-1621.62317686</v>
      </c>
      <c r="J16">
        <v>0</v>
      </c>
      <c r="K16">
        <v>0</v>
      </c>
      <c r="L16">
        <v>0</v>
      </c>
      <c r="AJ16">
        <v>231.71599518</v>
      </c>
      <c r="AK16">
        <v>231.71599518</v>
      </c>
      <c r="BI16" t="s">
        <v>116</v>
      </c>
    </row>
    <row r="17" spans="1:61" ht="12.75">
      <c r="A17" t="s">
        <v>101</v>
      </c>
      <c r="B17">
        <v>-345.44584708</v>
      </c>
      <c r="C17">
        <v>-453.93488766</v>
      </c>
      <c r="D17">
        <v>-1622.60064125</v>
      </c>
      <c r="F17">
        <v>-345.44584708</v>
      </c>
      <c r="G17">
        <v>-453.93488766</v>
      </c>
      <c r="H17">
        <v>-1622.60064125</v>
      </c>
      <c r="J17">
        <v>0</v>
      </c>
      <c r="K17">
        <v>0</v>
      </c>
      <c r="L17">
        <v>0</v>
      </c>
      <c r="AJ17">
        <v>232.72875348</v>
      </c>
      <c r="AK17">
        <v>232.72875348</v>
      </c>
      <c r="BI17" t="s">
        <v>116</v>
      </c>
    </row>
    <row r="18" spans="1:61" ht="12.75">
      <c r="A18" t="s">
        <v>102</v>
      </c>
      <c r="B18">
        <v>-340.01799764</v>
      </c>
      <c r="C18">
        <v>-458.0400862</v>
      </c>
      <c r="D18">
        <v>-1622.43446506</v>
      </c>
      <c r="F18">
        <v>-340.01799764</v>
      </c>
      <c r="G18">
        <v>-458.0400862</v>
      </c>
      <c r="H18">
        <v>-1622.43446506</v>
      </c>
      <c r="J18">
        <v>0</v>
      </c>
      <c r="K18">
        <v>0</v>
      </c>
      <c r="L18">
        <v>0</v>
      </c>
      <c r="AJ18">
        <v>233.41230414</v>
      </c>
      <c r="AK18">
        <v>233.41230414</v>
      </c>
      <c r="BI18" t="s">
        <v>116</v>
      </c>
    </row>
    <row r="19" spans="1:61" ht="12.75">
      <c r="A19" t="s">
        <v>103</v>
      </c>
      <c r="B19">
        <v>-302.85441969</v>
      </c>
      <c r="C19">
        <v>-317.02046781</v>
      </c>
      <c r="D19">
        <v>-1672.3874698</v>
      </c>
      <c r="F19">
        <v>-302.85441969</v>
      </c>
      <c r="G19">
        <v>-317.02046781</v>
      </c>
      <c r="H19">
        <v>-1672.3874698</v>
      </c>
      <c r="J19">
        <v>0</v>
      </c>
      <c r="K19">
        <v>0</v>
      </c>
      <c r="L19">
        <v>0</v>
      </c>
      <c r="AJ19">
        <v>226.30915696</v>
      </c>
      <c r="AK19">
        <v>226.30915696</v>
      </c>
      <c r="BI19" t="s">
        <v>117</v>
      </c>
    </row>
    <row r="20" spans="1:61" ht="12.75">
      <c r="A20" t="s">
        <v>104</v>
      </c>
      <c r="B20">
        <v>-244.64401084</v>
      </c>
      <c r="C20">
        <v>-368.15547679</v>
      </c>
      <c r="D20">
        <v>-1672.03782254</v>
      </c>
      <c r="F20">
        <v>-244.64401084</v>
      </c>
      <c r="G20">
        <v>-368.15547679</v>
      </c>
      <c r="H20">
        <v>-1672.03782254</v>
      </c>
      <c r="J20">
        <v>0</v>
      </c>
      <c r="K20">
        <v>0</v>
      </c>
      <c r="L20">
        <v>0</v>
      </c>
      <c r="AJ20">
        <v>236.3954551</v>
      </c>
      <c r="AK20">
        <v>236.3954551</v>
      </c>
      <c r="BI20" t="s">
        <v>118</v>
      </c>
    </row>
    <row r="21" spans="1:61" ht="12.75">
      <c r="A21" t="s">
        <v>105</v>
      </c>
      <c r="B21">
        <v>-343.23332649</v>
      </c>
      <c r="C21">
        <v>-480.37367705</v>
      </c>
      <c r="D21">
        <v>-1670.19112494</v>
      </c>
      <c r="F21">
        <v>-343.23332649</v>
      </c>
      <c r="G21">
        <v>-480.37367705</v>
      </c>
      <c r="H21">
        <v>-1670.19112494</v>
      </c>
      <c r="J21">
        <v>0</v>
      </c>
      <c r="K21">
        <v>0</v>
      </c>
      <c r="L21">
        <v>0</v>
      </c>
      <c r="AJ21">
        <v>234.45369307</v>
      </c>
      <c r="AK21">
        <v>234.45369307</v>
      </c>
      <c r="BI21" t="s">
        <v>119</v>
      </c>
    </row>
    <row r="22" spans="1:61" ht="12.75">
      <c r="A22" t="s">
        <v>106</v>
      </c>
      <c r="B22">
        <v>-401.44373534</v>
      </c>
      <c r="C22">
        <v>-429.23866806</v>
      </c>
      <c r="D22">
        <v>-1670.54077194</v>
      </c>
      <c r="F22">
        <v>-401.44373534</v>
      </c>
      <c r="G22">
        <v>-429.23866806</v>
      </c>
      <c r="H22">
        <v>-1670.54077194</v>
      </c>
      <c r="J22">
        <v>0</v>
      </c>
      <c r="K22">
        <v>0</v>
      </c>
      <c r="L22">
        <v>0</v>
      </c>
      <c r="AJ22">
        <v>226.91642246</v>
      </c>
      <c r="AK22">
        <v>226.91642246</v>
      </c>
      <c r="BI22" t="s">
        <v>120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2011-04-15T19:15:44Z</dcterms:modified>
  <cp:category/>
  <cp:version/>
  <cp:contentType/>
  <cp:contentStatus/>
</cp:coreProperties>
</file>