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055" windowHeight="8850" activeTab="0"/>
  </bookViews>
  <sheets>
    <sheet name="Sheet1" sheetId="1" r:id="rId1"/>
  </sheets>
  <definedNames>
    <definedName name="_xlnm.Print_Area" localSheetId="0">'Sheet1'!$A$1:$X$23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<sst xmlns="http://schemas.openxmlformats.org/spreadsheetml/2006/main" count="130" uniqueCount="105">
  <si>
    <t>Baseline</t>
  </si>
  <si>
    <t>Start</t>
  </si>
  <si>
    <t>Finish</t>
  </si>
  <si>
    <t>Forecast or Actual</t>
  </si>
  <si>
    <t>BCWP</t>
  </si>
  <si>
    <t>Budget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</si>
  <si>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</si>
  <si>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</si>
  <si>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</si>
  <si>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</si>
  <si>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</si>
  <si>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</si>
  <si>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</si>
  <si>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</si>
  <si>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</si>
  <si>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</si>
  <si>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</si>
  <si>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</si>
  <si>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Total</t>
  </si>
  <si>
    <t>Task 1</t>
  </si>
  <si>
    <t>Task 2</t>
  </si>
  <si>
    <t>Task 4</t>
  </si>
  <si>
    <t>Task 5</t>
  </si>
  <si>
    <t>Task 6</t>
  </si>
  <si>
    <t>%</t>
  </si>
  <si>
    <t>Complete</t>
  </si>
  <si>
    <t>Monthly Cost Baseline Plan (loaded $k)</t>
  </si>
  <si>
    <t>Estimate at</t>
  </si>
  <si>
    <t>Completion</t>
  </si>
  <si>
    <t>Prerequisites (list task numbers)</t>
  </si>
  <si>
    <t xml:space="preserve">(budget x %) </t>
  </si>
  <si>
    <t>B</t>
  </si>
  <si>
    <t>C</t>
  </si>
  <si>
    <t>D</t>
  </si>
  <si>
    <t>E</t>
  </si>
  <si>
    <t xml:space="preserve">F 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</si>
  <si>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</si>
  <si>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</si>
  <si>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</si>
  <si>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</si>
  <si>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</si>
  <si>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</si>
  <si>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</si>
  <si>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</si>
  <si>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</si>
  <si>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</si>
  <si>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</si>
  <si>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</si>
  <si>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</si>
  <si>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</si>
  <si>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</si>
  <si>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</si>
  <si>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</t>
  </si>
  <si>
    <t xml:space="preserve">M </t>
  </si>
  <si>
    <t>Task 3</t>
  </si>
  <si>
    <t>NCSX Contract Plan and Reporting</t>
  </si>
  <si>
    <t>Schedule</t>
  </si>
  <si>
    <t xml:space="preserve">                           </t>
  </si>
  <si>
    <t>SOW 3.2.1</t>
  </si>
  <si>
    <t>SOW 5.0</t>
  </si>
  <si>
    <t>VVSA Manufacturing Methods.  Plus related technical reports.</t>
  </si>
  <si>
    <t>MIT and Quality Plans for the PVVS</t>
  </si>
  <si>
    <t>Manufacture Dies</t>
  </si>
  <si>
    <t>Manufacture the PVVS</t>
  </si>
  <si>
    <t>SOW 3.2.2</t>
  </si>
  <si>
    <t>Description</t>
  </si>
  <si>
    <t>SOW 3.3.1 &amp;.2</t>
  </si>
  <si>
    <t>Final MIT and QA Plans for the VVSA/Firm Fixed Cost Proposal</t>
  </si>
  <si>
    <t>Task 8</t>
  </si>
  <si>
    <t>Manufacture the Fixtures</t>
  </si>
  <si>
    <t>Engineering &amp; Project Management</t>
  </si>
  <si>
    <t>Procure PVVS Materials</t>
  </si>
  <si>
    <t>April 10 '03</t>
  </si>
  <si>
    <t>May 30 '03</t>
  </si>
  <si>
    <t>May 23 '03</t>
  </si>
  <si>
    <t>Nov 15 '03</t>
  </si>
  <si>
    <t>SOW 3.1</t>
  </si>
  <si>
    <t>Procure Material Dies</t>
  </si>
  <si>
    <t>July 7 '03</t>
  </si>
  <si>
    <t>Aug 8 '03</t>
  </si>
  <si>
    <t>June 27 '03</t>
  </si>
  <si>
    <t>Oct 13 '03</t>
  </si>
  <si>
    <t>Sept 12 '03</t>
  </si>
  <si>
    <t>July 31 '03</t>
  </si>
  <si>
    <t>June 16 '03</t>
  </si>
  <si>
    <t>64880 Lot 2 - less labor</t>
  </si>
  <si>
    <t>64880 Lot 2 - less Mat'l</t>
  </si>
  <si>
    <t>64880 Lot 3</t>
  </si>
  <si>
    <t>Date: May 31, 2003</t>
  </si>
  <si>
    <t>June 20 '03</t>
  </si>
  <si>
    <t>June 30 '03</t>
  </si>
  <si>
    <t>Aug 11 '03</t>
  </si>
  <si>
    <t>Aug 18 '03</t>
  </si>
  <si>
    <t>June 6 '03</t>
  </si>
  <si>
    <t>Sept 15 '03</t>
  </si>
  <si>
    <t>Task 7</t>
  </si>
  <si>
    <t>Task 9</t>
  </si>
  <si>
    <t>64880 Lot 1 - Task 1,2,3,8&amp;9</t>
  </si>
  <si>
    <t>64880 Lot 1 - Task 1,2,4,8&amp;9</t>
  </si>
  <si>
    <t>64880 Lot 1 - Task 1,2,3, 4,&amp;9</t>
  </si>
  <si>
    <t>64880 Lot 1 - Task 1,2,3, 4,&amp;8</t>
  </si>
  <si>
    <t>64880 Lot 1 - Task 2,3, 4,8&amp;9</t>
  </si>
  <si>
    <t>64880 Lot 1 - Task 1,3, 4,8&amp;9</t>
  </si>
  <si>
    <t>Contract: Subcontract S-04344-F</t>
  </si>
  <si>
    <t>Task 3, 4, 5, 6 &amp; 7 dates are pending final geometry data from PPPL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</si>
</sst>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3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0" xfId="0" applyFill="1" applyBorder="1" applyAlignment="1">
      <alignment vertical="center"/>
    </xf>
    <xf numFmtId="44" fontId="0" fillId="0" borderId="10" xfId="17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4" fontId="0" fillId="0" borderId="11" xfId="17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9" fontId="0" fillId="0" borderId="10" xfId="19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44" fontId="0" fillId="0" borderId="12" xfId="17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zoomScale="75" zoomScaleNormal="75" zoomScaleSheetLayoutView="100" workbookViewId="0" topLeftCell="A1">
      <selection activeCell="F26" sqref="F26"/>
    </sheetView>
  </sheetViews>
  <sheetFormatPr defaultColWidth="9.140625" defaultRowHeight="12.75"/>
  <cols>
    <col min="1" max="1" width="7.7109375" style="0" customWidth="1"/>
    <col min="2" max="2" width="28.7109375" style="0" customWidth="1"/>
    <col min="3" max="3" width="23.421875" style="0" hidden="1" customWidth="1"/>
    <col min="4" max="4" width="11.57421875" style="0" customWidth="1"/>
    <col min="5" max="8" width="10.57421875" style="0" customWidth="1"/>
    <col min="9" max="9" width="12.57421875" style="0" customWidth="1"/>
    <col min="10" max="10" width="9.140625" style="6" customWidth="1"/>
    <col min="11" max="11" width="13.00390625" style="0" customWidth="1"/>
    <col min="12" max="23" width="5.00390625" style="0" customWidth="1"/>
    <col min="24" max="24" width="11.421875" style="0" customWidth="1"/>
  </cols>
  <sheetData>
    <row r="1" spans="1:24" ht="23.25">
      <c r="A1" s="52" t="s">
        <v>55</v>
      </c>
      <c r="B1" s="8"/>
      <c r="C1" s="8"/>
      <c r="D1" s="8"/>
      <c r="E1" s="8"/>
      <c r="F1" s="8"/>
      <c r="G1" s="8"/>
      <c r="H1" s="8"/>
      <c r="I1" s="8"/>
      <c r="J1" s="2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7"/>
    </row>
    <row r="2" spans="1:24" ht="24" thickBot="1">
      <c r="A2" s="53" t="s">
        <v>103</v>
      </c>
      <c r="B2" s="19"/>
      <c r="C2" s="19"/>
      <c r="D2" s="18"/>
      <c r="E2" s="8"/>
      <c r="F2" s="8"/>
      <c r="G2" s="8"/>
      <c r="H2" s="8"/>
      <c r="I2" s="8"/>
      <c r="J2" s="2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7"/>
    </row>
    <row r="3" spans="1:24" ht="24" thickBot="1">
      <c r="A3" s="53" t="s">
        <v>88</v>
      </c>
      <c r="B3" s="9"/>
      <c r="C3" s="9"/>
      <c r="D3" s="18"/>
      <c r="E3" s="8"/>
      <c r="F3" s="8"/>
      <c r="G3" s="8"/>
      <c r="H3" s="8"/>
      <c r="I3" s="8"/>
      <c r="J3" s="2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7"/>
    </row>
    <row r="4" spans="1:24" ht="24" thickBot="1">
      <c r="A4" s="52"/>
      <c r="B4" s="8"/>
      <c r="C4" s="8"/>
      <c r="D4" s="8"/>
      <c r="E4" s="8"/>
      <c r="F4" s="8" t="s">
        <v>57</v>
      </c>
      <c r="G4" s="8"/>
      <c r="H4" s="8"/>
      <c r="I4" s="8"/>
      <c r="J4" s="2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/>
    </row>
    <row r="5" spans="1:24" ht="20.25">
      <c r="A5" s="54" t="s">
        <v>56</v>
      </c>
      <c r="B5" s="10"/>
      <c r="C5" s="10"/>
      <c r="D5" s="10"/>
      <c r="E5" s="10"/>
      <c r="F5" s="10"/>
      <c r="G5" s="10"/>
      <c r="H5" s="10"/>
      <c r="I5" s="10"/>
      <c r="J5" s="2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</row>
    <row r="6" spans="1:24" ht="6" customHeight="1">
      <c r="A6" s="55"/>
      <c r="B6" s="4"/>
      <c r="C6" s="4"/>
      <c r="D6" s="4"/>
      <c r="E6" s="4"/>
      <c r="F6" s="4"/>
      <c r="G6" s="4"/>
      <c r="H6" s="4"/>
      <c r="I6" s="4"/>
      <c r="J6" s="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2"/>
    </row>
    <row r="7" spans="1:24" s="6" customFormat="1" ht="12.75">
      <c r="A7" s="44" t="s">
        <v>52</v>
      </c>
      <c r="B7" s="45" t="s">
        <v>31</v>
      </c>
      <c r="C7" s="45"/>
      <c r="D7" s="45" t="s">
        <v>32</v>
      </c>
      <c r="E7" s="45" t="s">
        <v>33</v>
      </c>
      <c r="F7" s="45" t="s">
        <v>34</v>
      </c>
      <c r="G7" s="45" t="s">
        <v>35</v>
      </c>
      <c r="H7" s="45" t="s">
        <v>36</v>
      </c>
      <c r="I7" s="45" t="s">
        <v>37</v>
      </c>
      <c r="J7" s="45" t="s">
        <v>38</v>
      </c>
      <c r="K7" s="45" t="s">
        <v>39</v>
      </c>
      <c r="L7" s="45" t="s">
        <v>40</v>
      </c>
      <c r="M7" s="45" t="s">
        <v>41</v>
      </c>
      <c r="N7" s="45" t="s">
        <v>53</v>
      </c>
      <c r="O7" s="45" t="s">
        <v>42</v>
      </c>
      <c r="P7" s="45" t="s">
        <v>43</v>
      </c>
      <c r="Q7" s="45" t="s">
        <v>44</v>
      </c>
      <c r="R7" s="45" t="s">
        <v>45</v>
      </c>
      <c r="S7" s="45" t="s">
        <v>46</v>
      </c>
      <c r="T7" s="45" t="s">
        <v>47</v>
      </c>
      <c r="U7" s="45" t="s">
        <v>48</v>
      </c>
      <c r="V7" s="45" t="s">
        <v>49</v>
      </c>
      <c r="W7" s="45" t="s">
        <v>50</v>
      </c>
      <c r="X7" s="45" t="s">
        <v>51</v>
      </c>
    </row>
    <row r="8" spans="1:24" s="3" customFormat="1" ht="12.75">
      <c r="A8" s="40"/>
      <c r="B8" s="40"/>
      <c r="C8" s="40"/>
      <c r="D8" s="40"/>
      <c r="E8" s="41" t="s">
        <v>0</v>
      </c>
      <c r="F8" s="41"/>
      <c r="G8" s="41" t="s">
        <v>3</v>
      </c>
      <c r="H8" s="41"/>
      <c r="I8" s="40" t="s">
        <v>18</v>
      </c>
      <c r="J8" s="42" t="s">
        <v>24</v>
      </c>
      <c r="K8" s="40" t="s">
        <v>4</v>
      </c>
      <c r="L8" s="41" t="s">
        <v>26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3" t="s">
        <v>27</v>
      </c>
    </row>
    <row r="9" spans="1:24" s="20" customFormat="1" ht="38.25">
      <c r="A9" s="33"/>
      <c r="B9" s="33" t="s">
        <v>65</v>
      </c>
      <c r="C9" s="33"/>
      <c r="D9" s="33" t="s">
        <v>29</v>
      </c>
      <c r="E9" s="26" t="s">
        <v>1</v>
      </c>
      <c r="F9" s="26" t="s">
        <v>2</v>
      </c>
      <c r="G9" s="26" t="s">
        <v>1</v>
      </c>
      <c r="H9" s="26" t="s">
        <v>2</v>
      </c>
      <c r="I9" s="26" t="s">
        <v>5</v>
      </c>
      <c r="J9" s="26" t="s">
        <v>25</v>
      </c>
      <c r="K9" s="26" t="s">
        <v>30</v>
      </c>
      <c r="L9" s="26" t="s">
        <v>7</v>
      </c>
      <c r="M9" s="26" t="s">
        <v>8</v>
      </c>
      <c r="N9" s="26" t="s">
        <v>6</v>
      </c>
      <c r="O9" s="26" t="s">
        <v>9</v>
      </c>
      <c r="P9" s="26" t="s">
        <v>10</v>
      </c>
      <c r="Q9" s="26" t="s">
        <v>11</v>
      </c>
      <c r="R9" s="26" t="s">
        <v>12</v>
      </c>
      <c r="S9" s="26" t="s">
        <v>13</v>
      </c>
      <c r="T9" s="26" t="s">
        <v>14</v>
      </c>
      <c r="U9" s="26" t="s">
        <v>15</v>
      </c>
      <c r="V9" s="26" t="s">
        <v>16</v>
      </c>
      <c r="W9" s="26" t="s">
        <v>17</v>
      </c>
      <c r="X9" s="34" t="s">
        <v>28</v>
      </c>
    </row>
    <row r="10" spans="1:24" s="21" customFormat="1" ht="26.25" customHeight="1">
      <c r="A10" s="35" t="s">
        <v>19</v>
      </c>
      <c r="B10" s="33" t="s">
        <v>60</v>
      </c>
      <c r="C10" s="35" t="s">
        <v>101</v>
      </c>
      <c r="D10" s="35" t="s">
        <v>76</v>
      </c>
      <c r="E10" s="35" t="s">
        <v>72</v>
      </c>
      <c r="F10" s="35" t="s">
        <v>74</v>
      </c>
      <c r="G10" s="35" t="s">
        <v>72</v>
      </c>
      <c r="H10" s="36" t="s">
        <v>89</v>
      </c>
      <c r="I10" s="25">
        <v>14222</v>
      </c>
      <c r="J10" s="37">
        <v>0.1</v>
      </c>
      <c r="K10" s="25">
        <f>+J10*I10</f>
        <v>1422.2</v>
      </c>
      <c r="L10" s="38"/>
      <c r="M10" s="38">
        <v>4.2</v>
      </c>
      <c r="N10" s="38">
        <v>10</v>
      </c>
      <c r="O10" s="38"/>
      <c r="P10" s="38"/>
      <c r="Q10" s="38"/>
      <c r="R10" s="38"/>
      <c r="S10" s="38"/>
      <c r="T10" s="38"/>
      <c r="U10" s="38"/>
      <c r="V10" s="38"/>
      <c r="W10" s="38"/>
      <c r="X10" s="35"/>
    </row>
    <row r="11" spans="1:24" s="21" customFormat="1" ht="26.25" customHeight="1">
      <c r="A11" s="35" t="s">
        <v>20</v>
      </c>
      <c r="B11" s="33" t="s">
        <v>61</v>
      </c>
      <c r="C11" s="35" t="s">
        <v>102</v>
      </c>
      <c r="D11" s="35" t="s">
        <v>58</v>
      </c>
      <c r="E11" s="35" t="s">
        <v>72</v>
      </c>
      <c r="F11" s="35" t="s">
        <v>74</v>
      </c>
      <c r="G11" s="35" t="s">
        <v>72</v>
      </c>
      <c r="H11" s="35" t="s">
        <v>89</v>
      </c>
      <c r="I11" s="25">
        <v>8321</v>
      </c>
      <c r="J11" s="37">
        <v>0.8</v>
      </c>
      <c r="K11" s="25">
        <f aca="true" t="shared" si="0" ref="K11:K18">+J11*I11</f>
        <v>6656.8</v>
      </c>
      <c r="L11" s="38"/>
      <c r="M11" s="38">
        <v>2.3</v>
      </c>
      <c r="N11" s="38">
        <v>6</v>
      </c>
      <c r="O11" s="38"/>
      <c r="P11" s="38"/>
      <c r="Q11" s="38"/>
      <c r="R11" s="38"/>
      <c r="S11" s="38"/>
      <c r="T11" s="38"/>
      <c r="U11" s="38"/>
      <c r="V11" s="38"/>
      <c r="W11" s="38"/>
      <c r="X11" s="35"/>
    </row>
    <row r="12" spans="1:24" s="21" customFormat="1" ht="26.25" customHeight="1">
      <c r="A12" s="35" t="s">
        <v>54</v>
      </c>
      <c r="B12" s="33" t="s">
        <v>71</v>
      </c>
      <c r="C12" s="35" t="s">
        <v>98</v>
      </c>
      <c r="D12" s="35" t="s">
        <v>64</v>
      </c>
      <c r="E12" s="35" t="s">
        <v>73</v>
      </c>
      <c r="F12" s="35" t="s">
        <v>78</v>
      </c>
      <c r="G12" s="36" t="s">
        <v>90</v>
      </c>
      <c r="H12" s="35" t="s">
        <v>91</v>
      </c>
      <c r="I12" s="25">
        <v>51600</v>
      </c>
      <c r="J12" s="37">
        <v>0</v>
      </c>
      <c r="K12" s="25">
        <f t="shared" si="0"/>
        <v>0</v>
      </c>
      <c r="L12" s="38"/>
      <c r="M12" s="38"/>
      <c r="N12" s="38"/>
      <c r="O12" s="38">
        <v>25</v>
      </c>
      <c r="P12" s="38">
        <v>26.6</v>
      </c>
      <c r="Q12" s="38"/>
      <c r="R12" s="38"/>
      <c r="S12" s="38"/>
      <c r="T12" s="38"/>
      <c r="U12" s="38"/>
      <c r="V12" s="38"/>
      <c r="W12" s="38"/>
      <c r="X12" s="35"/>
    </row>
    <row r="13" spans="1:24" s="21" customFormat="1" ht="26.25" customHeight="1">
      <c r="A13" s="35" t="s">
        <v>21</v>
      </c>
      <c r="B13" s="33" t="s">
        <v>63</v>
      </c>
      <c r="C13" s="35" t="s">
        <v>97</v>
      </c>
      <c r="D13" s="35" t="s">
        <v>64</v>
      </c>
      <c r="E13" s="35" t="s">
        <v>83</v>
      </c>
      <c r="F13" s="35" t="s">
        <v>75</v>
      </c>
      <c r="G13" s="35" t="s">
        <v>83</v>
      </c>
      <c r="H13" s="35" t="s">
        <v>75</v>
      </c>
      <c r="I13" s="25">
        <v>79775</v>
      </c>
      <c r="J13" s="37">
        <v>0</v>
      </c>
      <c r="K13" s="25">
        <f t="shared" si="0"/>
        <v>0</v>
      </c>
      <c r="L13" s="38"/>
      <c r="M13" s="38"/>
      <c r="N13" s="38"/>
      <c r="O13" s="38"/>
      <c r="P13" s="38">
        <v>10.2</v>
      </c>
      <c r="Q13" s="38">
        <v>14.5</v>
      </c>
      <c r="R13" s="38">
        <v>20</v>
      </c>
      <c r="S13" s="38">
        <v>20</v>
      </c>
      <c r="T13" s="38">
        <v>15</v>
      </c>
      <c r="U13" s="38"/>
      <c r="V13" s="38"/>
      <c r="W13" s="38"/>
      <c r="X13" s="35"/>
    </row>
    <row r="14" spans="1:24" s="21" customFormat="1" ht="26.25" customHeight="1">
      <c r="A14" s="35" t="s">
        <v>22</v>
      </c>
      <c r="B14" s="33" t="s">
        <v>69</v>
      </c>
      <c r="C14" s="35" t="s">
        <v>87</v>
      </c>
      <c r="D14" s="35" t="s">
        <v>64</v>
      </c>
      <c r="E14" s="35" t="s">
        <v>73</v>
      </c>
      <c r="F14" s="35" t="s">
        <v>79</v>
      </c>
      <c r="G14" s="35" t="s">
        <v>89</v>
      </c>
      <c r="H14" s="35" t="s">
        <v>92</v>
      </c>
      <c r="I14" s="25">
        <v>48237</v>
      </c>
      <c r="J14" s="37">
        <v>0</v>
      </c>
      <c r="K14" s="25">
        <f t="shared" si="0"/>
        <v>0</v>
      </c>
      <c r="L14" s="38"/>
      <c r="M14" s="38"/>
      <c r="N14" s="38">
        <v>5</v>
      </c>
      <c r="O14" s="38">
        <v>20</v>
      </c>
      <c r="P14" s="38">
        <v>20</v>
      </c>
      <c r="Q14" s="38">
        <v>3.2</v>
      </c>
      <c r="R14" s="38"/>
      <c r="S14" s="38"/>
      <c r="T14" s="38"/>
      <c r="U14" s="38"/>
      <c r="V14" s="38"/>
      <c r="W14" s="38"/>
      <c r="X14" s="35"/>
    </row>
    <row r="15" spans="1:24" s="21" customFormat="1" ht="26.25" customHeight="1">
      <c r="A15" s="35" t="s">
        <v>23</v>
      </c>
      <c r="B15" s="33" t="s">
        <v>77</v>
      </c>
      <c r="C15" s="35" t="s">
        <v>85</v>
      </c>
      <c r="D15" s="35" t="s">
        <v>64</v>
      </c>
      <c r="E15" s="35" t="s">
        <v>74</v>
      </c>
      <c r="F15" s="35" t="s">
        <v>80</v>
      </c>
      <c r="G15" s="35" t="s">
        <v>84</v>
      </c>
      <c r="H15" s="35" t="s">
        <v>83</v>
      </c>
      <c r="I15" s="25">
        <v>103943</v>
      </c>
      <c r="J15" s="37">
        <v>0</v>
      </c>
      <c r="K15" s="25">
        <f t="shared" si="0"/>
        <v>0</v>
      </c>
      <c r="L15" s="38"/>
      <c r="M15" s="38"/>
      <c r="N15" s="38">
        <v>50</v>
      </c>
      <c r="O15" s="38">
        <v>53.9</v>
      </c>
      <c r="P15" s="38"/>
      <c r="Q15" s="38"/>
      <c r="R15" s="38"/>
      <c r="S15" s="38"/>
      <c r="T15" s="38"/>
      <c r="U15" s="38"/>
      <c r="V15" s="38"/>
      <c r="W15" s="38"/>
      <c r="X15" s="35"/>
    </row>
    <row r="16" spans="1:24" s="21" customFormat="1" ht="26.25" customHeight="1">
      <c r="A16" s="35" t="s">
        <v>95</v>
      </c>
      <c r="B16" s="33" t="s">
        <v>62</v>
      </c>
      <c r="C16" s="35" t="s">
        <v>86</v>
      </c>
      <c r="D16" s="35" t="s">
        <v>64</v>
      </c>
      <c r="E16" s="35" t="s">
        <v>93</v>
      </c>
      <c r="F16" s="35" t="s">
        <v>82</v>
      </c>
      <c r="G16" s="35" t="s">
        <v>78</v>
      </c>
      <c r="H16" s="35" t="s">
        <v>94</v>
      </c>
      <c r="I16" s="25">
        <v>85731</v>
      </c>
      <c r="J16" s="37">
        <v>0</v>
      </c>
      <c r="K16" s="25">
        <f t="shared" si="0"/>
        <v>0</v>
      </c>
      <c r="L16" s="38"/>
      <c r="M16" s="38"/>
      <c r="N16" s="38"/>
      <c r="O16" s="38">
        <v>10.7</v>
      </c>
      <c r="P16" s="38">
        <v>25</v>
      </c>
      <c r="Q16" s="38">
        <v>25</v>
      </c>
      <c r="R16" s="38">
        <v>25</v>
      </c>
      <c r="S16" s="38"/>
      <c r="T16" s="38"/>
      <c r="U16" s="38"/>
      <c r="V16" s="38"/>
      <c r="W16" s="38"/>
      <c r="X16" s="35"/>
    </row>
    <row r="17" spans="1:24" s="21" customFormat="1" ht="26.25" customHeight="1">
      <c r="A17" s="35" t="s">
        <v>68</v>
      </c>
      <c r="B17" s="33" t="s">
        <v>67</v>
      </c>
      <c r="C17" s="35" t="s">
        <v>99</v>
      </c>
      <c r="D17" s="35" t="s">
        <v>66</v>
      </c>
      <c r="E17" s="35" t="s">
        <v>81</v>
      </c>
      <c r="F17" s="35" t="s">
        <v>75</v>
      </c>
      <c r="G17" s="35" t="s">
        <v>81</v>
      </c>
      <c r="H17" s="35" t="s">
        <v>75</v>
      </c>
      <c r="I17" s="25">
        <v>3870</v>
      </c>
      <c r="J17" s="37">
        <v>0</v>
      </c>
      <c r="K17" s="25">
        <f t="shared" si="0"/>
        <v>0</v>
      </c>
      <c r="L17" s="38"/>
      <c r="M17" s="38"/>
      <c r="N17" s="38"/>
      <c r="O17" s="38"/>
      <c r="P17" s="38"/>
      <c r="Q17" s="38"/>
      <c r="R17" s="38"/>
      <c r="S17" s="38">
        <v>1.8</v>
      </c>
      <c r="T17" s="38">
        <v>2</v>
      </c>
      <c r="U17" s="38"/>
      <c r="V17" s="38"/>
      <c r="W17" s="38"/>
      <c r="X17" s="35"/>
    </row>
    <row r="18" spans="1:24" s="21" customFormat="1" ht="26.25" customHeight="1" thickBot="1">
      <c r="A18" s="35" t="s">
        <v>96</v>
      </c>
      <c r="B18" s="39" t="s">
        <v>70</v>
      </c>
      <c r="C18" s="35" t="s">
        <v>100</v>
      </c>
      <c r="D18" s="35" t="s">
        <v>59</v>
      </c>
      <c r="E18" s="35" t="s">
        <v>72</v>
      </c>
      <c r="F18" s="35" t="s">
        <v>75</v>
      </c>
      <c r="G18" s="35" t="s">
        <v>72</v>
      </c>
      <c r="H18" s="35" t="s">
        <v>75</v>
      </c>
      <c r="I18" s="47">
        <v>4644</v>
      </c>
      <c r="J18" s="37">
        <v>0.15</v>
      </c>
      <c r="K18" s="47">
        <f t="shared" si="0"/>
        <v>696.6</v>
      </c>
      <c r="L18" s="49"/>
      <c r="M18" s="49"/>
      <c r="N18" s="49">
        <v>1</v>
      </c>
      <c r="O18" s="49">
        <v>0.5</v>
      </c>
      <c r="P18" s="49">
        <v>0.5</v>
      </c>
      <c r="Q18" s="49">
        <v>0.5</v>
      </c>
      <c r="R18" s="49">
        <v>0.5</v>
      </c>
      <c r="S18" s="49">
        <v>0.6</v>
      </c>
      <c r="T18" s="49">
        <v>1</v>
      </c>
      <c r="U18" s="49"/>
      <c r="V18" s="49"/>
      <c r="W18" s="49"/>
      <c r="X18" s="51"/>
    </row>
    <row r="19" spans="1:25" s="21" customFormat="1" ht="21" customHeight="1" thickTop="1">
      <c r="A19" s="23"/>
      <c r="B19" s="22"/>
      <c r="C19" s="22"/>
      <c r="D19" s="22"/>
      <c r="E19" s="24"/>
      <c r="F19" s="24"/>
      <c r="G19" s="24"/>
      <c r="H19" s="24"/>
      <c r="I19" s="31">
        <f>SUM(I10:I18)</f>
        <v>400343</v>
      </c>
      <c r="J19" s="32"/>
      <c r="K19" s="31">
        <f aca="true" t="shared" si="1" ref="K19:X19">SUM(K10:K18)</f>
        <v>8775.6</v>
      </c>
      <c r="L19" s="48">
        <f t="shared" si="1"/>
        <v>0</v>
      </c>
      <c r="M19" s="48">
        <f t="shared" si="1"/>
        <v>6.5</v>
      </c>
      <c r="N19" s="48">
        <f t="shared" si="1"/>
        <v>72</v>
      </c>
      <c r="O19" s="48">
        <f t="shared" si="1"/>
        <v>110.10000000000001</v>
      </c>
      <c r="P19" s="48">
        <f t="shared" si="1"/>
        <v>82.3</v>
      </c>
      <c r="Q19" s="48">
        <f t="shared" si="1"/>
        <v>43.2</v>
      </c>
      <c r="R19" s="48">
        <f t="shared" si="1"/>
        <v>45.5</v>
      </c>
      <c r="S19" s="48">
        <f t="shared" si="1"/>
        <v>22.400000000000002</v>
      </c>
      <c r="T19" s="48">
        <f t="shared" si="1"/>
        <v>18</v>
      </c>
      <c r="U19" s="48">
        <f t="shared" si="1"/>
        <v>0</v>
      </c>
      <c r="V19" s="48">
        <f t="shared" si="1"/>
        <v>0</v>
      </c>
      <c r="W19" s="48">
        <f t="shared" si="1"/>
        <v>0</v>
      </c>
      <c r="X19" s="50">
        <f t="shared" si="1"/>
        <v>0</v>
      </c>
      <c r="Y19" s="46"/>
    </row>
    <row r="20" spans="1:24" ht="12.75">
      <c r="A20" s="55"/>
      <c r="B20" s="4"/>
      <c r="C20" s="4"/>
      <c r="D20" s="4"/>
      <c r="E20" s="13"/>
      <c r="F20" s="13"/>
      <c r="G20" s="13"/>
      <c r="H20" s="13"/>
      <c r="I20" s="13"/>
      <c r="J20" s="29"/>
      <c r="K20" s="1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4"/>
    </row>
    <row r="21" spans="1:24" ht="13.5" thickBot="1">
      <c r="A21" s="56"/>
      <c r="B21" s="2"/>
      <c r="C21" s="2"/>
      <c r="D21" s="2"/>
      <c r="E21" s="15"/>
      <c r="F21" s="15"/>
      <c r="G21" s="15"/>
      <c r="H21" s="15"/>
      <c r="I21" s="15"/>
      <c r="J21" s="30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7"/>
    </row>
    <row r="22" ht="12.75">
      <c r="A22" s="4"/>
    </row>
    <row r="23" ht="12.75">
      <c r="A23" s="4" t="s">
        <v>104</v>
      </c>
    </row>
  </sheetData>
  <printOptions/>
  <pageMargins left="0.29" right="0.31" top="1" bottom="0.82" header="0.5" footer="0.5"/>
  <pageSetup fitToHeight="1" fitToWidth="1" horizontalDpi="600" verticalDpi="600" orientation="landscape" scale="68" r:id="rId1"/>
  <headerFooter alignWithMargins="0">
    <oddFooter xml:space="preserve">&amp;LPrepared By: Mike Manuel
 &amp;D &amp;R&amp;F      &amp;A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Mike Manuel</cp:lastModifiedBy>
  <cp:lastPrinted>2003-06-10T16:06:42Z</cp:lastPrinted>
  <dcterms:created xsi:type="dcterms:W3CDTF">2002-03-21T16:35:03Z</dcterms:created>
  <dcterms:modified xsi:type="dcterms:W3CDTF">2003-06-10T16:09:14Z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-2091123489</vt:i4>
  </property>
  <property fmtid="{D5CDD505-2E9C-101B-9397-08002B2CF9AE}" pid="3" name="_EmailSubject">
    <vt:lpwstr>MTM RLS for May 2003</vt:lpwstr>
  </property>
  <property fmtid="{D5CDD505-2E9C-101B-9397-08002B2CF9AE}" pid="4" name="_AuthorEmail">
    <vt:lpwstr>manuel@majortool.com</vt:lpwstr>
  </property>
  <property fmtid="{D5CDD505-2E9C-101B-9397-08002B2CF9AE}" pid="5" name="_AuthorEmailDisplayName">
    <vt:lpwstr>Manuel, Mike</vt:lpwstr>
  </property>
  <property fmtid="{D5CDD505-2E9C-101B-9397-08002B2CF9AE}" pid="6" name="_PreviousAdHocReviewCycleID">
    <vt:i4>787928301</vt:i4>
  </property>
</Properties>
</file>