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<sst xmlns="http://schemas.openxmlformats.org/spreadsheetml/2006/main" count="313" uniqueCount="113">
  <si>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</si>
  <si>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</si>
  <si>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</si>
  <si>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</si>
  <si>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</si>
  <si>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</si>
  <si>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</si>
  <si>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</si>
  <si>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</si>
  <si>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</si>
  <si>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</si>
  <si>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</si>
  <si>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</si>
  <si>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</si>
  <si>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</si>
  <si>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</si>
  <si>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</si>
  <si>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</si>
  <si>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</si>
  <si>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</si>
  <si>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</si>
  <si>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</si>
  <si>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</si>
  <si>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</si>
  <si>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</si>
  <si>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</si>
  <si>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</si>
  <si>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</si>
  <si>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</si>
  <si>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</si>
  <si>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</si>
  <si>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</si>
  <si>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</si>
  <si>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</si>
  <si>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</si>
  <si>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</si>
  <si>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</si>
  <si>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</si>
  <si>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</si>
  <si>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</si>
  <si>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</si>
  <si>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</si>
  <si>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</si>
  <si>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</si>
  <si>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</si>
  <si>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</si>
  <si>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</si>
  <si>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RELO POINTS AFTER BEST FIT - BLUE POINTS USE TO LOCKIN</t>
  </si>
  <si>
    <t>JOB NUMBER</t>
  </si>
  <si>
    <t>PART NUMBER</t>
  </si>
  <si>
    <t>PART NAME</t>
  </si>
  <si>
    <t>INSPECTOR</t>
  </si>
  <si>
    <t>65678-1 FINAL NUMBERS</t>
  </si>
  <si>
    <t>FIDUCIAL POINTS ON SKIN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</si>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</sst>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Nominal!$F$47:$F$104</c:f>
              <c:numCache>
                <c:ptCount val="58"/>
                <c:pt idx="0">
                  <c:v>0.6631</c:v>
                </c:pt>
                <c:pt idx="1">
                  <c:v>0.7639</c:v>
                </c:pt>
                <c:pt idx="2">
                  <c:v>0.6499</c:v>
                </c:pt>
                <c:pt idx="3">
                  <c:v>0.6345</c:v>
                </c:pt>
                <c:pt idx="4">
                  <c:v>0.6315</c:v>
                </c:pt>
                <c:pt idx="5">
                  <c:v>0.5058</c:v>
                </c:pt>
                <c:pt idx="6">
                  <c:v>0.5674</c:v>
                </c:pt>
                <c:pt idx="7">
                  <c:v>0.6365</c:v>
                </c:pt>
                <c:pt idx="8">
                  <c:v>0.6778</c:v>
                </c:pt>
                <c:pt idx="9">
                  <c:v>0.6087</c:v>
                </c:pt>
                <c:pt idx="10">
                  <c:v>0.6195</c:v>
                </c:pt>
                <c:pt idx="11">
                  <c:v>0.6495</c:v>
                </c:pt>
                <c:pt idx="12">
                  <c:v>0.7335</c:v>
                </c:pt>
                <c:pt idx="13">
                  <c:v>0.8256</c:v>
                </c:pt>
                <c:pt idx="14">
                  <c:v>0.8234</c:v>
                </c:pt>
                <c:pt idx="15">
                  <c:v>0.8493</c:v>
                </c:pt>
                <c:pt idx="16">
                  <c:v>0.873</c:v>
                </c:pt>
                <c:pt idx="17">
                  <c:v>0.7271</c:v>
                </c:pt>
                <c:pt idx="18">
                  <c:v>0.756</c:v>
                </c:pt>
                <c:pt idx="19">
                  <c:v>0.7653</c:v>
                </c:pt>
                <c:pt idx="20">
                  <c:v>0.4264</c:v>
                </c:pt>
                <c:pt idx="21">
                  <c:v>0.4787</c:v>
                </c:pt>
                <c:pt idx="22">
                  <c:v>0.508</c:v>
                </c:pt>
                <c:pt idx="23">
                  <c:v>0.549</c:v>
                </c:pt>
                <c:pt idx="24">
                  <c:v>0.6786</c:v>
                </c:pt>
                <c:pt idx="25">
                  <c:v>0.6807</c:v>
                </c:pt>
                <c:pt idx="26">
                  <c:v>0.7093</c:v>
                </c:pt>
                <c:pt idx="27">
                  <c:v>0.6789</c:v>
                </c:pt>
                <c:pt idx="28">
                  <c:v>0.7316</c:v>
                </c:pt>
                <c:pt idx="29">
                  <c:v>0.7043</c:v>
                </c:pt>
                <c:pt idx="30">
                  <c:v>0.7853</c:v>
                </c:pt>
                <c:pt idx="31">
                  <c:v>0.6551</c:v>
                </c:pt>
                <c:pt idx="32">
                  <c:v>0.8421</c:v>
                </c:pt>
                <c:pt idx="33">
                  <c:v>0.8372</c:v>
                </c:pt>
                <c:pt idx="34">
                  <c:v>0.799</c:v>
                </c:pt>
                <c:pt idx="35">
                  <c:v>0.9006</c:v>
                </c:pt>
                <c:pt idx="36">
                  <c:v>0.8043</c:v>
                </c:pt>
                <c:pt idx="37">
                  <c:v>0.5946</c:v>
                </c:pt>
                <c:pt idx="38">
                  <c:v>0.7379</c:v>
                </c:pt>
                <c:pt idx="39">
                  <c:v>0.8702</c:v>
                </c:pt>
                <c:pt idx="40">
                  <c:v>0.8159</c:v>
                </c:pt>
                <c:pt idx="41">
                  <c:v>0.8307</c:v>
                </c:pt>
                <c:pt idx="42">
                  <c:v>0.6135</c:v>
                </c:pt>
                <c:pt idx="43">
                  <c:v>0.6045</c:v>
                </c:pt>
                <c:pt idx="44">
                  <c:v>0.6208</c:v>
                </c:pt>
                <c:pt idx="45">
                  <c:v>0.5916</c:v>
                </c:pt>
                <c:pt idx="46">
                  <c:v>0.5475</c:v>
                </c:pt>
                <c:pt idx="47">
                  <c:v>0.4782</c:v>
                </c:pt>
                <c:pt idx="48">
                  <c:v>0.6738</c:v>
                </c:pt>
                <c:pt idx="49">
                  <c:v>0.4354</c:v>
                </c:pt>
                <c:pt idx="50">
                  <c:v>0.9307</c:v>
                </c:pt>
                <c:pt idx="51">
                  <c:v>-2.8852</c:v>
                </c:pt>
                <c:pt idx="52">
                  <c:v>-2.9733</c:v>
                </c:pt>
                <c:pt idx="53">
                  <c:v>0.5724</c:v>
                </c:pt>
                <c:pt idx="54">
                  <c:v>0.479</c:v>
                </c:pt>
                <c:pt idx="55">
                  <c:v>0.8622</c:v>
                </c:pt>
                <c:pt idx="56">
                  <c:v>0.539</c:v>
                </c:pt>
                <c:pt idx="57">
                  <c:v>-2.9528</c:v>
                </c:pt>
              </c:numCache>
            </c:numRef>
          </c:val>
          <c:smooth val="0"/>
        </c:ser>
        <c:marker val="1"/>
        <c:axId val="42836287"/>
        <c:axId val="49982264"/>
      </c:lineChart>
      <c:catAx>
        <c:axId val="42836287"/>
        <c:scaling>
          <c:orientation val="minMax"/>
        </c:scaling>
        <c:axPos val="b"/>
        <c:delete val="1"/>
        <c:majorTickMark val="out"/>
        <c:minorTickMark val="none"/>
        <c:tickLblPos val="nextTo"/>
        <c:crossAx val="49982264"/>
        <c:crosses val="autoZero"/>
        <c:auto val="1"/>
        <c:lblOffset val="100"/>
        <c:noMultiLvlLbl val="0"/>
      </c:catAx>
      <c:valAx>
        <c:axId val="499822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3628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971633"/>
        <c:axId val="874469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23.54872252386334</c:v>
                </c:pt>
                <c:pt idx="1">
                  <c:v>23.377704519155937</c:v>
                </c:pt>
                <c:pt idx="2">
                  <c:v>5.210498341445308</c:v>
                </c:pt>
                <c:pt idx="3">
                  <c:v>0.26073512613172245</c:v>
                </c:pt>
                <c:pt idx="4">
                  <c:v>0.0029292922890905805</c:v>
                </c:pt>
                <c:pt idx="5">
                  <c:v>7.388712324766718E-06</c:v>
                </c:pt>
                <c:pt idx="6">
                  <c:v>4.184250643411605E-09</c:v>
                </c:pt>
                <c:pt idx="7">
                  <c:v>5.319973996155996E-13</c:v>
                </c:pt>
                <c:pt idx="8">
                  <c:v>1.5186028534693793E-17</c:v>
                </c:pt>
                <c:pt idx="9">
                  <c:v>9.732441409448432E-23</c:v>
                </c:pt>
                <c:pt idx="10">
                  <c:v>1.4003682912004848E-28</c:v>
                </c:pt>
                <c:pt idx="11">
                  <c:v>4.5238231958900525E-35</c:v>
                </c:pt>
                <c:pt idx="12">
                  <c:v>3.28104254593438E-42</c:v>
                </c:pt>
                <c:pt idx="13">
                  <c:v>5.342702417132954E-50</c:v>
                </c:pt>
                <c:pt idx="14">
                  <c:v>1.9532282295907094E-58</c:v>
                </c:pt>
                <c:pt idx="15">
                  <c:v>1.6032006635334804E-67</c:v>
                </c:pt>
                <c:pt idx="16">
                  <c:v>2.9543752720922744E-77</c:v>
                </c:pt>
                <c:pt idx="17">
                  <c:v>1.22232394499957E-87</c:v>
                </c:pt>
                <c:pt idx="18">
                  <c:v>1.1354025458144283E-98</c:v>
                </c:pt>
                <c:pt idx="19">
                  <c:v>2.3678614769385742E-110</c:v>
                </c:pt>
                <c:pt idx="20">
                  <c:v>1.1086784462101659E-122</c:v>
                </c:pt>
                <c:pt idx="21">
                  <c:v>1.1654611502346498E-135</c:v>
                </c:pt>
                <c:pt idx="22">
                  <c:v>2.7506344764713567E-149</c:v>
                </c:pt>
                <c:pt idx="23">
                  <c:v>1.4575076645856386E-163</c:v>
                </c:pt>
                <c:pt idx="24">
                  <c:v>1.7339305424468326E-178</c:v>
                </c:pt>
                <c:pt idx="25">
                  <c:v>4.6312201922793483E-194</c:v>
                </c:pt>
                <c:pt idx="26">
                  <c:v>2.7771673310077555E-210</c:v>
                </c:pt>
                <c:pt idx="27">
                  <c:v>3.7389662910028273E-227</c:v>
                </c:pt>
                <c:pt idx="28">
                  <c:v>1.1301704188899692E-244</c:v>
                </c:pt>
                <c:pt idx="29">
                  <c:v>7.66971464613286E-263</c:v>
                </c:pt>
                <c:pt idx="30">
                  <c:v>1.1685770712549206E-281</c:v>
                </c:pt>
              </c:numCache>
            </c:numRef>
          </c:yVal>
          <c:smooth val="0"/>
        </c:ser>
        <c:axId val="11593419"/>
        <c:axId val="37231908"/>
      </c:scatterChart>
      <c:valAx>
        <c:axId val="97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44698"/>
        <c:crosses val="max"/>
        <c:crossBetween val="midCat"/>
        <c:dispUnits/>
      </c:valAx>
      <c:valAx>
        <c:axId val="8744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1633"/>
        <c:crosses val="max"/>
        <c:crossBetween val="midCat"/>
        <c:dispUnits/>
      </c:valAx>
      <c:valAx>
        <c:axId val="11593419"/>
        <c:scaling>
          <c:orientation val="minMax"/>
        </c:scaling>
        <c:axPos val="b"/>
        <c:delete val="1"/>
        <c:majorTickMark val="in"/>
        <c:minorTickMark val="none"/>
        <c:tickLblPos val="nextTo"/>
        <c:crossAx val="37231908"/>
        <c:crosses val="max"/>
        <c:crossBetween val="midCat"/>
        <c:dispUnits/>
      </c:valAx>
      <c:valAx>
        <c:axId val="372319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59341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20</c:v>
                </c:pt>
                <c:pt idx="16">
                  <c:v>19</c:v>
                </c:pt>
                <c:pt idx="17">
                  <c:v>11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7187193"/>
        <c:axId val="2203155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0.05140944157848096</c:v>
                </c:pt>
                <c:pt idx="1">
                  <c:v>0.09181923836256758</c:v>
                </c:pt>
                <c:pt idx="2">
                  <c:v>0.15756244311075318</c:v>
                </c:pt>
                <c:pt idx="3">
                  <c:v>0.25977655142017775</c:v>
                </c:pt>
                <c:pt idx="4">
                  <c:v>0.411505277016285</c:v>
                </c:pt>
                <c:pt idx="5">
                  <c:v>0.6262952115529817</c:v>
                </c:pt>
                <c:pt idx="6">
                  <c:v>0.9158218362903731</c:v>
                </c:pt>
                <c:pt idx="7">
                  <c:v>1.2866816822816853</c:v>
                </c:pt>
                <c:pt idx="8">
                  <c:v>1.7368386013746415</c:v>
                </c:pt>
                <c:pt idx="9">
                  <c:v>2.2525582378052715</c:v>
                </c:pt>
                <c:pt idx="10">
                  <c:v>2.806860404422064</c:v>
                </c:pt>
                <c:pt idx="11">
                  <c:v>3.360422012033202</c:v>
                </c:pt>
                <c:pt idx="12">
                  <c:v>3.865405393544878</c:v>
                </c:pt>
                <c:pt idx="13">
                  <c:v>4.271933627518552</c:v>
                </c:pt>
                <c:pt idx="14">
                  <c:v>4.536095250115292</c:v>
                </c:pt>
                <c:pt idx="15">
                  <c:v>4.627730452656622</c:v>
                </c:pt>
                <c:pt idx="16">
                  <c:v>4.536095250115292</c:v>
                </c:pt>
                <c:pt idx="17">
                  <c:v>4.271933627518552</c:v>
                </c:pt>
                <c:pt idx="18">
                  <c:v>3.865405393544878</c:v>
                </c:pt>
                <c:pt idx="19">
                  <c:v>3.360422012033202</c:v>
                </c:pt>
                <c:pt idx="20">
                  <c:v>2.806860404422065</c:v>
                </c:pt>
                <c:pt idx="21">
                  <c:v>2.2525582378052715</c:v>
                </c:pt>
                <c:pt idx="22">
                  <c:v>1.7368386013746415</c:v>
                </c:pt>
                <c:pt idx="23">
                  <c:v>1.2866816822816853</c:v>
                </c:pt>
                <c:pt idx="24">
                  <c:v>0.9158218362903731</c:v>
                </c:pt>
                <c:pt idx="25">
                  <c:v>0.6262952115529822</c:v>
                </c:pt>
                <c:pt idx="26">
                  <c:v>0.41150527701628514</c:v>
                </c:pt>
                <c:pt idx="27">
                  <c:v>0.25977655142017775</c:v>
                </c:pt>
                <c:pt idx="28">
                  <c:v>0.15756244311075318</c:v>
                </c:pt>
                <c:pt idx="29">
                  <c:v>0.09181923836256758</c:v>
                </c:pt>
                <c:pt idx="30">
                  <c:v>0.05140944157848096</c:v>
                </c:pt>
              </c:numCache>
            </c:numRef>
          </c:val>
          <c:smooth val="0"/>
        </c:ser>
        <c:axId val="64066259"/>
        <c:axId val="39725420"/>
      </c:lineChart>
      <c:catAx>
        <c:axId val="471871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031554"/>
        <c:crosses val="autoZero"/>
        <c:auto val="0"/>
        <c:lblOffset val="100"/>
        <c:tickLblSkip val="1"/>
        <c:noMultiLvlLbl val="0"/>
      </c:catAx>
      <c:valAx>
        <c:axId val="220315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187193"/>
        <c:crossesAt val="1"/>
        <c:crossBetween val="between"/>
        <c:dispUnits/>
      </c:valAx>
      <c:catAx>
        <c:axId val="64066259"/>
        <c:scaling>
          <c:orientation val="minMax"/>
        </c:scaling>
        <c:axPos val="b"/>
        <c:delete val="1"/>
        <c:majorTickMark val="in"/>
        <c:minorTickMark val="none"/>
        <c:tickLblPos val="nextTo"/>
        <c:crossAx val="39725420"/>
        <c:crosses val="autoZero"/>
        <c:auto val="0"/>
        <c:lblOffset val="100"/>
        <c:tickLblSkip val="1"/>
        <c:noMultiLvlLbl val="0"/>
      </c:catAx>
      <c:valAx>
        <c:axId val="3972542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0662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Nominal!$F$47:$F$104</c:f>
              <c:numCache>
                <c:ptCount val="58"/>
                <c:pt idx="0">
                  <c:v>0.6631</c:v>
                </c:pt>
                <c:pt idx="1">
                  <c:v>0.7639</c:v>
                </c:pt>
                <c:pt idx="2">
                  <c:v>0.6499</c:v>
                </c:pt>
                <c:pt idx="3">
                  <c:v>0.6345</c:v>
                </c:pt>
                <c:pt idx="4">
                  <c:v>0.6315</c:v>
                </c:pt>
                <c:pt idx="5">
                  <c:v>0.5058</c:v>
                </c:pt>
                <c:pt idx="6">
                  <c:v>0.5674</c:v>
                </c:pt>
                <c:pt idx="7">
                  <c:v>0.6365</c:v>
                </c:pt>
                <c:pt idx="8">
                  <c:v>0.6778</c:v>
                </c:pt>
                <c:pt idx="9">
                  <c:v>0.6087</c:v>
                </c:pt>
                <c:pt idx="10">
                  <c:v>0.6195</c:v>
                </c:pt>
                <c:pt idx="11">
                  <c:v>0.6495</c:v>
                </c:pt>
                <c:pt idx="12">
                  <c:v>0.7335</c:v>
                </c:pt>
                <c:pt idx="13">
                  <c:v>0.8256</c:v>
                </c:pt>
                <c:pt idx="14">
                  <c:v>0.8234</c:v>
                </c:pt>
                <c:pt idx="15">
                  <c:v>0.8493</c:v>
                </c:pt>
                <c:pt idx="16">
                  <c:v>0.873</c:v>
                </c:pt>
                <c:pt idx="17">
                  <c:v>0.7271</c:v>
                </c:pt>
                <c:pt idx="18">
                  <c:v>0.756</c:v>
                </c:pt>
                <c:pt idx="19">
                  <c:v>0.7653</c:v>
                </c:pt>
                <c:pt idx="20">
                  <c:v>0.4264</c:v>
                </c:pt>
                <c:pt idx="21">
                  <c:v>0.4787</c:v>
                </c:pt>
                <c:pt idx="22">
                  <c:v>0.508</c:v>
                </c:pt>
                <c:pt idx="23">
                  <c:v>0.549</c:v>
                </c:pt>
                <c:pt idx="24">
                  <c:v>0.6786</c:v>
                </c:pt>
                <c:pt idx="25">
                  <c:v>0.6807</c:v>
                </c:pt>
                <c:pt idx="26">
                  <c:v>0.7093</c:v>
                </c:pt>
                <c:pt idx="27">
                  <c:v>0.6789</c:v>
                </c:pt>
                <c:pt idx="28">
                  <c:v>0.7316</c:v>
                </c:pt>
                <c:pt idx="29">
                  <c:v>0.7043</c:v>
                </c:pt>
                <c:pt idx="30">
                  <c:v>0.7853</c:v>
                </c:pt>
                <c:pt idx="31">
                  <c:v>0.6551</c:v>
                </c:pt>
                <c:pt idx="32">
                  <c:v>0.8421</c:v>
                </c:pt>
                <c:pt idx="33">
                  <c:v>0.8372</c:v>
                </c:pt>
                <c:pt idx="34">
                  <c:v>0.799</c:v>
                </c:pt>
                <c:pt idx="35">
                  <c:v>0.9006</c:v>
                </c:pt>
                <c:pt idx="36">
                  <c:v>0.8043</c:v>
                </c:pt>
                <c:pt idx="37">
                  <c:v>0.5946</c:v>
                </c:pt>
                <c:pt idx="38">
                  <c:v>0.7379</c:v>
                </c:pt>
                <c:pt idx="39">
                  <c:v>0.8702</c:v>
                </c:pt>
                <c:pt idx="40">
                  <c:v>0.8159</c:v>
                </c:pt>
                <c:pt idx="41">
                  <c:v>0.8307</c:v>
                </c:pt>
                <c:pt idx="42">
                  <c:v>0.6135</c:v>
                </c:pt>
                <c:pt idx="43">
                  <c:v>0.6045</c:v>
                </c:pt>
                <c:pt idx="44">
                  <c:v>0.6208</c:v>
                </c:pt>
                <c:pt idx="45">
                  <c:v>0.5916</c:v>
                </c:pt>
                <c:pt idx="46">
                  <c:v>0.5475</c:v>
                </c:pt>
                <c:pt idx="47">
                  <c:v>0.4782</c:v>
                </c:pt>
                <c:pt idx="48">
                  <c:v>0.6738</c:v>
                </c:pt>
                <c:pt idx="49">
                  <c:v>0.4354</c:v>
                </c:pt>
                <c:pt idx="50">
                  <c:v>0.9307</c:v>
                </c:pt>
                <c:pt idx="51">
                  <c:v>-2.8852</c:v>
                </c:pt>
                <c:pt idx="52">
                  <c:v>-2.9733</c:v>
                </c:pt>
                <c:pt idx="53">
                  <c:v>0.5724</c:v>
                </c:pt>
                <c:pt idx="54">
                  <c:v>0.479</c:v>
                </c:pt>
                <c:pt idx="55">
                  <c:v>0.8622</c:v>
                </c:pt>
                <c:pt idx="56">
                  <c:v>0.539</c:v>
                </c:pt>
                <c:pt idx="57">
                  <c:v>-2.9528</c:v>
                </c:pt>
              </c:numCache>
            </c:numRef>
          </c:val>
        </c:ser>
        <c:axId val="21984461"/>
        <c:axId val="63642422"/>
      </c:areaChart>
      <c:catAx>
        <c:axId val="21984461"/>
        <c:scaling>
          <c:orientation val="minMax"/>
        </c:scaling>
        <c:axPos val="b"/>
        <c:delete val="1"/>
        <c:majorTickMark val="out"/>
        <c:minorTickMark val="none"/>
        <c:tickLblPos val="nextTo"/>
        <c:crossAx val="63642422"/>
        <c:crosses val="autoZero"/>
        <c:auto val="1"/>
        <c:lblOffset val="100"/>
        <c:noMultiLvlLbl val="0"/>
      </c:catAx>
      <c:valAx>
        <c:axId val="63642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8446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5910887"/>
        <c:axId val="5476252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23.54872252386334</c:v>
                </c:pt>
                <c:pt idx="1">
                  <c:v>23.377704519155937</c:v>
                </c:pt>
                <c:pt idx="2">
                  <c:v>5.210498341445308</c:v>
                </c:pt>
                <c:pt idx="3">
                  <c:v>0.26073512613172245</c:v>
                </c:pt>
                <c:pt idx="4">
                  <c:v>0.0029292922890905805</c:v>
                </c:pt>
                <c:pt idx="5">
                  <c:v>7.388712324766718E-06</c:v>
                </c:pt>
                <c:pt idx="6">
                  <c:v>4.184250643411605E-09</c:v>
                </c:pt>
                <c:pt idx="7">
                  <c:v>5.319973996155996E-13</c:v>
                </c:pt>
                <c:pt idx="8">
                  <c:v>1.5186028534693793E-17</c:v>
                </c:pt>
                <c:pt idx="9">
                  <c:v>9.732441409448432E-23</c:v>
                </c:pt>
                <c:pt idx="10">
                  <c:v>1.4003682912004848E-28</c:v>
                </c:pt>
                <c:pt idx="11">
                  <c:v>4.5238231958900525E-35</c:v>
                </c:pt>
                <c:pt idx="12">
                  <c:v>3.28104254593438E-42</c:v>
                </c:pt>
                <c:pt idx="13">
                  <c:v>5.342702417132954E-50</c:v>
                </c:pt>
                <c:pt idx="14">
                  <c:v>1.9532282295907094E-58</c:v>
                </c:pt>
                <c:pt idx="15">
                  <c:v>1.6032006635334804E-67</c:v>
                </c:pt>
                <c:pt idx="16">
                  <c:v>2.9543752720922744E-77</c:v>
                </c:pt>
                <c:pt idx="17">
                  <c:v>1.22232394499957E-87</c:v>
                </c:pt>
                <c:pt idx="18">
                  <c:v>1.1354025458144283E-98</c:v>
                </c:pt>
                <c:pt idx="19">
                  <c:v>2.3678614769385742E-110</c:v>
                </c:pt>
                <c:pt idx="20">
                  <c:v>1.1086784462101659E-122</c:v>
                </c:pt>
                <c:pt idx="21">
                  <c:v>1.1654611502346498E-135</c:v>
                </c:pt>
                <c:pt idx="22">
                  <c:v>2.7506344764713567E-149</c:v>
                </c:pt>
                <c:pt idx="23">
                  <c:v>1.4575076645856386E-163</c:v>
                </c:pt>
                <c:pt idx="24">
                  <c:v>1.7339305424468326E-178</c:v>
                </c:pt>
                <c:pt idx="25">
                  <c:v>4.6312201922793483E-194</c:v>
                </c:pt>
                <c:pt idx="26">
                  <c:v>2.7771673310077555E-210</c:v>
                </c:pt>
                <c:pt idx="27">
                  <c:v>3.7389662910028273E-227</c:v>
                </c:pt>
                <c:pt idx="28">
                  <c:v>1.1301704188899692E-244</c:v>
                </c:pt>
                <c:pt idx="29">
                  <c:v>7.66971464613286E-263</c:v>
                </c:pt>
                <c:pt idx="30">
                  <c:v>1.1685770712549206E-281</c:v>
                </c:pt>
              </c:numCache>
            </c:numRef>
          </c:val>
          <c:smooth val="0"/>
        </c:ser>
        <c:axId val="23100705"/>
        <c:axId val="6579754"/>
      </c:lineChart>
      <c:catAx>
        <c:axId val="359108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762528"/>
        <c:crosses val="autoZero"/>
        <c:auto val="0"/>
        <c:lblOffset val="100"/>
        <c:tickLblSkip val="1"/>
        <c:noMultiLvlLbl val="0"/>
      </c:catAx>
      <c:valAx>
        <c:axId val="547625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910887"/>
        <c:crossesAt val="1"/>
        <c:crossBetween val="between"/>
        <c:dispUnits/>
      </c:valAx>
      <c:catAx>
        <c:axId val="23100705"/>
        <c:scaling>
          <c:orientation val="minMax"/>
        </c:scaling>
        <c:axPos val="b"/>
        <c:delete val="1"/>
        <c:majorTickMark val="in"/>
        <c:minorTickMark val="none"/>
        <c:tickLblPos val="nextTo"/>
        <c:crossAx val="6579754"/>
        <c:crosses val="autoZero"/>
        <c:auto val="0"/>
        <c:lblOffset val="100"/>
        <c:tickLblSkip val="1"/>
        <c:noMultiLvlLbl val="0"/>
      </c:catAx>
      <c:valAx>
        <c:axId val="657975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1007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Nominal!$F$47:$F$104</c:f>
              <c:numCache>
                <c:ptCount val="58"/>
                <c:pt idx="0">
                  <c:v>0.6631</c:v>
                </c:pt>
                <c:pt idx="1">
                  <c:v>0.7639</c:v>
                </c:pt>
                <c:pt idx="2">
                  <c:v>0.6499</c:v>
                </c:pt>
                <c:pt idx="3">
                  <c:v>0.6345</c:v>
                </c:pt>
                <c:pt idx="4">
                  <c:v>0.6315</c:v>
                </c:pt>
                <c:pt idx="5">
                  <c:v>0.5058</c:v>
                </c:pt>
                <c:pt idx="6">
                  <c:v>0.5674</c:v>
                </c:pt>
                <c:pt idx="7">
                  <c:v>0.6365</c:v>
                </c:pt>
                <c:pt idx="8">
                  <c:v>0.6778</c:v>
                </c:pt>
                <c:pt idx="9">
                  <c:v>0.6087</c:v>
                </c:pt>
                <c:pt idx="10">
                  <c:v>0.6195</c:v>
                </c:pt>
                <c:pt idx="11">
                  <c:v>0.6495</c:v>
                </c:pt>
                <c:pt idx="12">
                  <c:v>0.7335</c:v>
                </c:pt>
                <c:pt idx="13">
                  <c:v>0.8256</c:v>
                </c:pt>
                <c:pt idx="14">
                  <c:v>0.8234</c:v>
                </c:pt>
                <c:pt idx="15">
                  <c:v>0.8493</c:v>
                </c:pt>
                <c:pt idx="16">
                  <c:v>0.873</c:v>
                </c:pt>
                <c:pt idx="17">
                  <c:v>0.7271</c:v>
                </c:pt>
                <c:pt idx="18">
                  <c:v>0.756</c:v>
                </c:pt>
                <c:pt idx="19">
                  <c:v>0.7653</c:v>
                </c:pt>
                <c:pt idx="20">
                  <c:v>0.4264</c:v>
                </c:pt>
                <c:pt idx="21">
                  <c:v>0.4787</c:v>
                </c:pt>
                <c:pt idx="22">
                  <c:v>0.508</c:v>
                </c:pt>
                <c:pt idx="23">
                  <c:v>0.549</c:v>
                </c:pt>
                <c:pt idx="24">
                  <c:v>0.6786</c:v>
                </c:pt>
                <c:pt idx="25">
                  <c:v>0.6807</c:v>
                </c:pt>
                <c:pt idx="26">
                  <c:v>0.7093</c:v>
                </c:pt>
                <c:pt idx="27">
                  <c:v>0.6789</c:v>
                </c:pt>
                <c:pt idx="28">
                  <c:v>0.7316</c:v>
                </c:pt>
                <c:pt idx="29">
                  <c:v>0.7043</c:v>
                </c:pt>
                <c:pt idx="30">
                  <c:v>0.7853</c:v>
                </c:pt>
                <c:pt idx="31">
                  <c:v>0.6551</c:v>
                </c:pt>
                <c:pt idx="32">
                  <c:v>0.8421</c:v>
                </c:pt>
                <c:pt idx="33">
                  <c:v>0.8372</c:v>
                </c:pt>
                <c:pt idx="34">
                  <c:v>0.799</c:v>
                </c:pt>
                <c:pt idx="35">
                  <c:v>0.9006</c:v>
                </c:pt>
                <c:pt idx="36">
                  <c:v>0.8043</c:v>
                </c:pt>
                <c:pt idx="37">
                  <c:v>0.5946</c:v>
                </c:pt>
                <c:pt idx="38">
                  <c:v>0.7379</c:v>
                </c:pt>
                <c:pt idx="39">
                  <c:v>0.8702</c:v>
                </c:pt>
                <c:pt idx="40">
                  <c:v>0.8159</c:v>
                </c:pt>
                <c:pt idx="41">
                  <c:v>0.8307</c:v>
                </c:pt>
                <c:pt idx="42">
                  <c:v>0.6135</c:v>
                </c:pt>
                <c:pt idx="43">
                  <c:v>0.6045</c:v>
                </c:pt>
                <c:pt idx="44">
                  <c:v>0.6208</c:v>
                </c:pt>
                <c:pt idx="45">
                  <c:v>0.5916</c:v>
                </c:pt>
                <c:pt idx="46">
                  <c:v>0.5475</c:v>
                </c:pt>
                <c:pt idx="47">
                  <c:v>0.4782</c:v>
                </c:pt>
                <c:pt idx="48">
                  <c:v>0.6738</c:v>
                </c:pt>
                <c:pt idx="49">
                  <c:v>0.4354</c:v>
                </c:pt>
                <c:pt idx="50">
                  <c:v>0.9307</c:v>
                </c:pt>
                <c:pt idx="51">
                  <c:v>-2.8852</c:v>
                </c:pt>
                <c:pt idx="52">
                  <c:v>-2.9733</c:v>
                </c:pt>
                <c:pt idx="53">
                  <c:v>0.5724</c:v>
                </c:pt>
                <c:pt idx="54">
                  <c:v>0.479</c:v>
                </c:pt>
                <c:pt idx="55">
                  <c:v>0.8622</c:v>
                </c:pt>
                <c:pt idx="56">
                  <c:v>0.539</c:v>
                </c:pt>
                <c:pt idx="57">
                  <c:v>-2.9528</c:v>
                </c:pt>
              </c:numCache>
            </c:numRef>
          </c:val>
          <c:smooth val="1"/>
        </c:ser>
        <c:axId val="59217787"/>
        <c:axId val="63198036"/>
      </c:lineChart>
      <c:catAx>
        <c:axId val="5921778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3198036"/>
        <c:crosses val="autoZero"/>
        <c:auto val="0"/>
        <c:lblOffset val="100"/>
        <c:tickLblSkip val="1"/>
        <c:noMultiLvlLbl val="0"/>
      </c:catAx>
      <c:valAx>
        <c:axId val="631980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21778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1911413"/>
        <c:axId val="1876726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23.54872252386334</c:v>
                </c:pt>
                <c:pt idx="1">
                  <c:v>23.377704519155937</c:v>
                </c:pt>
                <c:pt idx="2">
                  <c:v>5.210498341445308</c:v>
                </c:pt>
                <c:pt idx="3">
                  <c:v>0.26073512613172245</c:v>
                </c:pt>
                <c:pt idx="4">
                  <c:v>0.0029292922890905805</c:v>
                </c:pt>
                <c:pt idx="5">
                  <c:v>7.388712324766718E-06</c:v>
                </c:pt>
                <c:pt idx="6">
                  <c:v>4.184250643411605E-09</c:v>
                </c:pt>
                <c:pt idx="7">
                  <c:v>5.319973996155996E-13</c:v>
                </c:pt>
                <c:pt idx="8">
                  <c:v>1.5186028534693793E-17</c:v>
                </c:pt>
                <c:pt idx="9">
                  <c:v>9.732441409448432E-23</c:v>
                </c:pt>
                <c:pt idx="10">
                  <c:v>1.4003682912004848E-28</c:v>
                </c:pt>
                <c:pt idx="11">
                  <c:v>4.5238231958900525E-35</c:v>
                </c:pt>
                <c:pt idx="12">
                  <c:v>3.28104254593438E-42</c:v>
                </c:pt>
                <c:pt idx="13">
                  <c:v>5.342702417132954E-50</c:v>
                </c:pt>
                <c:pt idx="14">
                  <c:v>1.9532282295907094E-58</c:v>
                </c:pt>
                <c:pt idx="15">
                  <c:v>1.6032006635334804E-67</c:v>
                </c:pt>
                <c:pt idx="16">
                  <c:v>2.9543752720922744E-77</c:v>
                </c:pt>
                <c:pt idx="17">
                  <c:v>1.22232394499957E-87</c:v>
                </c:pt>
                <c:pt idx="18">
                  <c:v>1.1354025458144283E-98</c:v>
                </c:pt>
                <c:pt idx="19">
                  <c:v>2.3678614769385742E-110</c:v>
                </c:pt>
                <c:pt idx="20">
                  <c:v>1.1086784462101659E-122</c:v>
                </c:pt>
                <c:pt idx="21">
                  <c:v>1.1654611502346498E-135</c:v>
                </c:pt>
                <c:pt idx="22">
                  <c:v>2.7506344764713567E-149</c:v>
                </c:pt>
                <c:pt idx="23">
                  <c:v>1.4575076645856386E-163</c:v>
                </c:pt>
                <c:pt idx="24">
                  <c:v>1.7339305424468326E-178</c:v>
                </c:pt>
                <c:pt idx="25">
                  <c:v>4.6312201922793483E-194</c:v>
                </c:pt>
                <c:pt idx="26">
                  <c:v>2.7771673310077555E-210</c:v>
                </c:pt>
                <c:pt idx="27">
                  <c:v>3.7389662910028273E-227</c:v>
                </c:pt>
                <c:pt idx="28">
                  <c:v>1.1301704188899692E-244</c:v>
                </c:pt>
                <c:pt idx="29">
                  <c:v>7.66971464613286E-263</c:v>
                </c:pt>
                <c:pt idx="30">
                  <c:v>1.1685770712549206E-281</c:v>
                </c:pt>
              </c:numCache>
            </c:numRef>
          </c:val>
          <c:smooth val="0"/>
        </c:ser>
        <c:axId val="34687631"/>
        <c:axId val="43753224"/>
      </c:lineChart>
      <c:catAx>
        <c:axId val="319114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767262"/>
        <c:crosses val="autoZero"/>
        <c:auto val="0"/>
        <c:lblOffset val="100"/>
        <c:tickLblSkip val="1"/>
        <c:noMultiLvlLbl val="0"/>
      </c:catAx>
      <c:valAx>
        <c:axId val="187672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911413"/>
        <c:crossesAt val="1"/>
        <c:crossBetween val="between"/>
        <c:dispUnits/>
      </c:valAx>
      <c:catAx>
        <c:axId val="34687631"/>
        <c:scaling>
          <c:orientation val="minMax"/>
        </c:scaling>
        <c:axPos val="b"/>
        <c:delete val="1"/>
        <c:majorTickMark val="in"/>
        <c:minorTickMark val="none"/>
        <c:tickLblPos val="nextTo"/>
        <c:crossAx val="43753224"/>
        <c:crosses val="autoZero"/>
        <c:auto val="0"/>
        <c:lblOffset val="100"/>
        <c:tickLblSkip val="1"/>
        <c:noMultiLvlLbl val="0"/>
      </c:catAx>
      <c:valAx>
        <c:axId val="4375322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6876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Nominal!$F$47:$F$104</c:f>
              <c:numCache>
                <c:ptCount val="58"/>
                <c:pt idx="0">
                  <c:v>0.6631</c:v>
                </c:pt>
                <c:pt idx="1">
                  <c:v>0.7639</c:v>
                </c:pt>
                <c:pt idx="2">
                  <c:v>0.6499</c:v>
                </c:pt>
                <c:pt idx="3">
                  <c:v>0.6345</c:v>
                </c:pt>
                <c:pt idx="4">
                  <c:v>0.6315</c:v>
                </c:pt>
                <c:pt idx="5">
                  <c:v>0.5058</c:v>
                </c:pt>
                <c:pt idx="6">
                  <c:v>0.5674</c:v>
                </c:pt>
                <c:pt idx="7">
                  <c:v>0.6365</c:v>
                </c:pt>
                <c:pt idx="8">
                  <c:v>0.6778</c:v>
                </c:pt>
                <c:pt idx="9">
                  <c:v>0.6087</c:v>
                </c:pt>
                <c:pt idx="10">
                  <c:v>0.6195</c:v>
                </c:pt>
                <c:pt idx="11">
                  <c:v>0.6495</c:v>
                </c:pt>
                <c:pt idx="12">
                  <c:v>0.7335</c:v>
                </c:pt>
                <c:pt idx="13">
                  <c:v>0.8256</c:v>
                </c:pt>
                <c:pt idx="14">
                  <c:v>0.8234</c:v>
                </c:pt>
                <c:pt idx="15">
                  <c:v>0.8493</c:v>
                </c:pt>
                <c:pt idx="16">
                  <c:v>0.873</c:v>
                </c:pt>
                <c:pt idx="17">
                  <c:v>0.7271</c:v>
                </c:pt>
                <c:pt idx="18">
                  <c:v>0.756</c:v>
                </c:pt>
                <c:pt idx="19">
                  <c:v>0.7653</c:v>
                </c:pt>
                <c:pt idx="20">
                  <c:v>0.4264</c:v>
                </c:pt>
                <c:pt idx="21">
                  <c:v>0.4787</c:v>
                </c:pt>
                <c:pt idx="22">
                  <c:v>0.508</c:v>
                </c:pt>
                <c:pt idx="23">
                  <c:v>0.549</c:v>
                </c:pt>
                <c:pt idx="24">
                  <c:v>0.6786</c:v>
                </c:pt>
                <c:pt idx="25">
                  <c:v>0.6807</c:v>
                </c:pt>
                <c:pt idx="26">
                  <c:v>0.7093</c:v>
                </c:pt>
                <c:pt idx="27">
                  <c:v>0.6789</c:v>
                </c:pt>
                <c:pt idx="28">
                  <c:v>0.7316</c:v>
                </c:pt>
                <c:pt idx="29">
                  <c:v>0.7043</c:v>
                </c:pt>
                <c:pt idx="30">
                  <c:v>0.7853</c:v>
                </c:pt>
                <c:pt idx="31">
                  <c:v>0.6551</c:v>
                </c:pt>
                <c:pt idx="32">
                  <c:v>0.8421</c:v>
                </c:pt>
                <c:pt idx="33">
                  <c:v>0.8372</c:v>
                </c:pt>
                <c:pt idx="34">
                  <c:v>0.799</c:v>
                </c:pt>
                <c:pt idx="35">
                  <c:v>0.9006</c:v>
                </c:pt>
                <c:pt idx="36">
                  <c:v>0.8043</c:v>
                </c:pt>
                <c:pt idx="37">
                  <c:v>0.5946</c:v>
                </c:pt>
                <c:pt idx="38">
                  <c:v>0.7379</c:v>
                </c:pt>
                <c:pt idx="39">
                  <c:v>0.8702</c:v>
                </c:pt>
                <c:pt idx="40">
                  <c:v>0.8159</c:v>
                </c:pt>
                <c:pt idx="41">
                  <c:v>0.8307</c:v>
                </c:pt>
                <c:pt idx="42">
                  <c:v>0.6135</c:v>
                </c:pt>
                <c:pt idx="43">
                  <c:v>0.6045</c:v>
                </c:pt>
                <c:pt idx="44">
                  <c:v>0.6208</c:v>
                </c:pt>
                <c:pt idx="45">
                  <c:v>0.5916</c:v>
                </c:pt>
                <c:pt idx="46">
                  <c:v>0.5475</c:v>
                </c:pt>
                <c:pt idx="47">
                  <c:v>0.4782</c:v>
                </c:pt>
                <c:pt idx="48">
                  <c:v>0.6738</c:v>
                </c:pt>
                <c:pt idx="49">
                  <c:v>0.4354</c:v>
                </c:pt>
                <c:pt idx="50">
                  <c:v>0.9307</c:v>
                </c:pt>
                <c:pt idx="51">
                  <c:v>-2.8852</c:v>
                </c:pt>
                <c:pt idx="52">
                  <c:v>-2.9733</c:v>
                </c:pt>
                <c:pt idx="53">
                  <c:v>0.5724</c:v>
                </c:pt>
                <c:pt idx="54">
                  <c:v>0.479</c:v>
                </c:pt>
                <c:pt idx="55">
                  <c:v>0.8622</c:v>
                </c:pt>
                <c:pt idx="56">
                  <c:v>0.539</c:v>
                </c:pt>
                <c:pt idx="57">
                  <c:v>-2.9528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Gauss!$N$3:$N$60</c:f>
              <c:numCache>
                <c:ptCount val="58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Gauss!$O$3:$O$60</c:f>
              <c:numCache>
                <c:ptCount val="58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Gauss!$P$3:$P$60</c:f>
              <c:numCache>
                <c:ptCount val="58"/>
                <c:pt idx="0">
                  <c:v>0.4951206896551725</c:v>
                </c:pt>
                <c:pt idx="1">
                  <c:v>0.4951206896551725</c:v>
                </c:pt>
                <c:pt idx="2">
                  <c:v>0.4951206896551725</c:v>
                </c:pt>
                <c:pt idx="3">
                  <c:v>0.4951206896551725</c:v>
                </c:pt>
                <c:pt idx="4">
                  <c:v>0.4951206896551725</c:v>
                </c:pt>
                <c:pt idx="5">
                  <c:v>0.4951206896551725</c:v>
                </c:pt>
                <c:pt idx="6">
                  <c:v>0.4951206896551725</c:v>
                </c:pt>
                <c:pt idx="7">
                  <c:v>0.4951206896551725</c:v>
                </c:pt>
                <c:pt idx="8">
                  <c:v>0.4951206896551725</c:v>
                </c:pt>
                <c:pt idx="9">
                  <c:v>0.4951206896551725</c:v>
                </c:pt>
                <c:pt idx="10">
                  <c:v>0.4951206896551725</c:v>
                </c:pt>
                <c:pt idx="11">
                  <c:v>0.4951206896551725</c:v>
                </c:pt>
                <c:pt idx="12">
                  <c:v>0.4951206896551725</c:v>
                </c:pt>
                <c:pt idx="13">
                  <c:v>0.4951206896551725</c:v>
                </c:pt>
                <c:pt idx="14">
                  <c:v>0.4951206896551725</c:v>
                </c:pt>
                <c:pt idx="15">
                  <c:v>0.4951206896551725</c:v>
                </c:pt>
                <c:pt idx="16">
                  <c:v>0.4951206896551725</c:v>
                </c:pt>
                <c:pt idx="17">
                  <c:v>0.4951206896551725</c:v>
                </c:pt>
                <c:pt idx="18">
                  <c:v>0.4951206896551725</c:v>
                </c:pt>
                <c:pt idx="19">
                  <c:v>0.4951206896551725</c:v>
                </c:pt>
                <c:pt idx="20">
                  <c:v>0.4951206896551725</c:v>
                </c:pt>
                <c:pt idx="21">
                  <c:v>0.4951206896551725</c:v>
                </c:pt>
                <c:pt idx="22">
                  <c:v>0.4951206896551725</c:v>
                </c:pt>
                <c:pt idx="23">
                  <c:v>0.4951206896551725</c:v>
                </c:pt>
                <c:pt idx="24">
                  <c:v>0.4951206896551725</c:v>
                </c:pt>
                <c:pt idx="25">
                  <c:v>0.4951206896551725</c:v>
                </c:pt>
                <c:pt idx="26">
                  <c:v>0.4951206896551725</c:v>
                </c:pt>
                <c:pt idx="27">
                  <c:v>0.4951206896551725</c:v>
                </c:pt>
                <c:pt idx="28">
                  <c:v>0.4951206896551725</c:v>
                </c:pt>
                <c:pt idx="29">
                  <c:v>0.4951206896551725</c:v>
                </c:pt>
                <c:pt idx="30">
                  <c:v>0.4951206896551725</c:v>
                </c:pt>
                <c:pt idx="31">
                  <c:v>0.4951206896551725</c:v>
                </c:pt>
                <c:pt idx="32">
                  <c:v>0.4951206896551725</c:v>
                </c:pt>
                <c:pt idx="33">
                  <c:v>0.4951206896551725</c:v>
                </c:pt>
                <c:pt idx="34">
                  <c:v>0.4951206896551725</c:v>
                </c:pt>
                <c:pt idx="35">
                  <c:v>0.4951206896551725</c:v>
                </c:pt>
                <c:pt idx="36">
                  <c:v>0.4951206896551725</c:v>
                </c:pt>
                <c:pt idx="37">
                  <c:v>0.4951206896551725</c:v>
                </c:pt>
                <c:pt idx="38">
                  <c:v>0.4951206896551725</c:v>
                </c:pt>
                <c:pt idx="39">
                  <c:v>0.4951206896551725</c:v>
                </c:pt>
                <c:pt idx="40">
                  <c:v>0.4951206896551725</c:v>
                </c:pt>
                <c:pt idx="41">
                  <c:v>0.4951206896551725</c:v>
                </c:pt>
                <c:pt idx="42">
                  <c:v>0.4951206896551725</c:v>
                </c:pt>
                <c:pt idx="43">
                  <c:v>0.4951206896551725</c:v>
                </c:pt>
                <c:pt idx="44">
                  <c:v>0.4951206896551725</c:v>
                </c:pt>
                <c:pt idx="45">
                  <c:v>0.4951206896551725</c:v>
                </c:pt>
                <c:pt idx="46">
                  <c:v>0.4951206896551725</c:v>
                </c:pt>
                <c:pt idx="47">
                  <c:v>0.4951206896551725</c:v>
                </c:pt>
                <c:pt idx="48">
                  <c:v>0.4951206896551725</c:v>
                </c:pt>
                <c:pt idx="49">
                  <c:v>0.4951206896551725</c:v>
                </c:pt>
                <c:pt idx="50">
                  <c:v>0.4951206896551725</c:v>
                </c:pt>
                <c:pt idx="51">
                  <c:v>0.4951206896551725</c:v>
                </c:pt>
                <c:pt idx="52">
                  <c:v>0.4951206896551725</c:v>
                </c:pt>
                <c:pt idx="53">
                  <c:v>0.4951206896551725</c:v>
                </c:pt>
                <c:pt idx="54">
                  <c:v>0.4951206896551725</c:v>
                </c:pt>
                <c:pt idx="55">
                  <c:v>0.4951206896551725</c:v>
                </c:pt>
                <c:pt idx="56">
                  <c:v>0.4951206896551725</c:v>
                </c:pt>
                <c:pt idx="57">
                  <c:v>0.4951206896551725</c:v>
                </c:pt>
              </c:numCache>
            </c:numRef>
          </c:val>
          <c:smooth val="0"/>
        </c:ser>
        <c:marker val="1"/>
        <c:axId val="58234697"/>
        <c:axId val="54350226"/>
      </c:lineChart>
      <c:catAx>
        <c:axId val="58234697"/>
        <c:scaling>
          <c:orientation val="minMax"/>
        </c:scaling>
        <c:axPos val="b"/>
        <c:delete val="1"/>
        <c:majorTickMark val="out"/>
        <c:minorTickMark val="none"/>
        <c:tickLblPos val="nextTo"/>
        <c:crossAx val="54350226"/>
        <c:crosses val="autoZero"/>
        <c:auto val="1"/>
        <c:lblOffset val="100"/>
        <c:noMultiLvlLbl val="0"/>
      </c:catAx>
      <c:valAx>
        <c:axId val="54350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8234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9389987"/>
        <c:axId val="4029215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7085085"/>
        <c:axId val="42439174"/>
      </c:lineChart>
      <c:catAx>
        <c:axId val="19389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292156"/>
        <c:crosses val="autoZero"/>
        <c:auto val="0"/>
        <c:lblOffset val="100"/>
        <c:tickLblSkip val="1"/>
        <c:noMultiLvlLbl val="0"/>
      </c:catAx>
      <c:valAx>
        <c:axId val="40292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389987"/>
        <c:crossesAt val="1"/>
        <c:crossBetween val="between"/>
        <c:dispUnits/>
      </c:valAx>
      <c:catAx>
        <c:axId val="27085085"/>
        <c:scaling>
          <c:orientation val="minMax"/>
        </c:scaling>
        <c:axPos val="b"/>
        <c:delete val="1"/>
        <c:majorTickMark val="in"/>
        <c:minorTickMark val="none"/>
        <c:tickLblPos val="nextTo"/>
        <c:crossAx val="42439174"/>
        <c:crosses val="autoZero"/>
        <c:auto val="0"/>
        <c:lblOffset val="100"/>
        <c:tickLblSkip val="1"/>
        <c:noMultiLvlLbl val="0"/>
      </c:catAx>
      <c:valAx>
        <c:axId val="4243917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08508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6408247"/>
        <c:axId val="15021040"/>
      </c:scatterChart>
      <c:valAx>
        <c:axId val="46408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21040"/>
        <c:crosses val="max"/>
        <c:crossBetween val="midCat"/>
        <c:dispUnits/>
      </c:valAx>
      <c:valAx>
        <c:axId val="15021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0824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38841.2731712963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58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58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0.4951206896551725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0.930704134371696</v>
      </c>
      <c r="H8" s="5"/>
    </row>
    <row r="9" spans="5:8" ht="13.5">
      <c r="E9" s="63" t="s">
        <v>13</v>
      </c>
      <c r="F9" s="63"/>
      <c r="G9" s="35">
        <v>-2.9733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3.904004134371696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0</v>
      </c>
      <c r="N12" s="44">
        <v>0</v>
      </c>
      <c r="O12" s="45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3</v>
      </c>
      <c r="L13" s="44"/>
      <c r="M13" s="44">
        <v>55</v>
      </c>
      <c r="N13" s="44">
        <v>58</v>
      </c>
      <c r="O13" s="45">
        <v>100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</v>
      </c>
      <c r="L15" s="44">
        <v>0</v>
      </c>
      <c r="M15" s="44">
        <v>55</v>
      </c>
      <c r="N15" s="44">
        <v>58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0.7559579618754775</v>
      </c>
      <c r="L18" s="42">
        <v>0.945280675624403</v>
      </c>
      <c r="M18" s="42">
        <v>2.745067825674017</v>
      </c>
      <c r="N18" s="51">
        <v>0.930704134371696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-0.7403215697157002</v>
      </c>
      <c r="L19" s="42">
        <v>-0.7403215697157002</v>
      </c>
      <c r="M19" s="42">
        <v>-0.7403215697157002</v>
      </c>
      <c r="N19" s="51">
        <v>-2.9733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1.4962795315911777</v>
      </c>
      <c r="L20" s="42">
        <v>1.878633393517859</v>
      </c>
      <c r="M20" s="42">
        <v>5.588021448322966</v>
      </c>
      <c r="N20" s="51">
        <v>3.904004134371696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0.1128350169046008</v>
      </c>
      <c r="L22" s="42">
        <v>-0.027653419694584177</v>
      </c>
      <c r="M22" s="42">
        <v>0.01564903698791869</v>
      </c>
      <c r="N22" s="51">
        <v>0.4951206896551725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0.37325963670150525</v>
      </c>
      <c r="L23" s="42">
        <v>0.40833895750701166</v>
      </c>
      <c r="M23" s="42">
        <v>0.772631327326851</v>
      </c>
      <c r="N23" s="51">
        <v>0.9502750278604395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0.35890376197085255</v>
      </c>
      <c r="L24" s="42">
        <v>0.4109596721289764</v>
      </c>
      <c r="M24" s="42">
        <v>0.7792194473382327</v>
      </c>
      <c r="N24" s="51">
        <v>0.8181841998154121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48.830871360713914</v>
      </c>
      <c r="D47" s="24">
        <v>-58.27207013845431</v>
      </c>
      <c r="E47" s="24">
        <v>6.5939784081851185</v>
      </c>
      <c r="F47" s="60">
        <v>0.6631</v>
      </c>
      <c r="G47" s="60">
        <v>0.4756</v>
      </c>
    </row>
    <row r="48" spans="2:7" ht="13.5">
      <c r="B48" s="27" t="s">
        <v>56</v>
      </c>
      <c r="C48" s="24">
        <v>59.28904286833491</v>
      </c>
      <c r="D48" s="24">
        <v>-48.449683175968225</v>
      </c>
      <c r="E48" s="24">
        <v>7.175730405441301</v>
      </c>
      <c r="F48" s="60">
        <v>0.7639</v>
      </c>
      <c r="G48" s="60">
        <v>0.5764</v>
      </c>
    </row>
    <row r="49" spans="2:7" ht="13.5">
      <c r="B49" s="27" t="s">
        <v>57</v>
      </c>
      <c r="C49" s="24">
        <v>68.06888268101629</v>
      </c>
      <c r="D49" s="24">
        <v>-39.390690704521674</v>
      </c>
      <c r="E49" s="24">
        <v>0.43355771219262357</v>
      </c>
      <c r="F49" s="60">
        <v>0.6499</v>
      </c>
      <c r="G49" s="60">
        <v>0.46240000000000003</v>
      </c>
    </row>
    <row r="50" spans="2:7" ht="13.5">
      <c r="B50" s="27" t="s">
        <v>58</v>
      </c>
      <c r="C50" s="24">
        <v>89.21281287468712</v>
      </c>
      <c r="D50" s="24">
        <v>-16.790103750131163</v>
      </c>
      <c r="E50" s="24">
        <v>0.31451240445704526</v>
      </c>
      <c r="F50" s="60">
        <v>0.6345</v>
      </c>
      <c r="G50" s="60">
        <v>0.44699999999999995</v>
      </c>
    </row>
    <row r="51" spans="2:7" ht="13.5">
      <c r="B51" s="27" t="s">
        <v>59</v>
      </c>
      <c r="C51" s="24">
        <v>85.66521858109533</v>
      </c>
      <c r="D51" s="24">
        <v>-20.319125744526072</v>
      </c>
      <c r="E51" s="24">
        <v>-3.6283499335399187</v>
      </c>
      <c r="F51" s="60">
        <v>0.6315</v>
      </c>
      <c r="G51" s="60">
        <v>0.44399999999999995</v>
      </c>
    </row>
    <row r="52" spans="2:7" ht="13.5">
      <c r="B52" s="27" t="s">
        <v>60</v>
      </c>
      <c r="C52" s="24">
        <v>86.15181537221235</v>
      </c>
      <c r="D52" s="24">
        <v>-19.794252245334203</v>
      </c>
      <c r="E52" s="24">
        <v>5.879417100485148</v>
      </c>
      <c r="F52" s="60">
        <v>0.5058</v>
      </c>
      <c r="G52" s="60">
        <v>0.3183</v>
      </c>
    </row>
    <row r="53" spans="2:7" ht="13.5">
      <c r="B53" s="27" t="s">
        <v>61</v>
      </c>
      <c r="C53" s="24">
        <v>88.25387494621812</v>
      </c>
      <c r="D53" s="24">
        <v>-16.555593948023247</v>
      </c>
      <c r="E53" s="24">
        <v>7.798008805096324</v>
      </c>
      <c r="F53" s="60">
        <v>0.5674</v>
      </c>
      <c r="G53" s="60">
        <v>0.3799</v>
      </c>
    </row>
    <row r="54" spans="2:7" ht="13.5">
      <c r="B54" s="27" t="s">
        <v>62</v>
      </c>
      <c r="C54" s="24">
        <v>33.845023633744184</v>
      </c>
      <c r="D54" s="24">
        <v>-48.44278449716058</v>
      </c>
      <c r="E54" s="24">
        <v>-15.734770268932182</v>
      </c>
      <c r="F54" s="60">
        <v>0.6365</v>
      </c>
      <c r="G54" s="60">
        <v>0.44899999999999995</v>
      </c>
    </row>
    <row r="55" spans="2:7" ht="13.5">
      <c r="B55" s="27" t="s">
        <v>63</v>
      </c>
      <c r="C55" s="24">
        <v>47.13093243842462</v>
      </c>
      <c r="D55" s="24">
        <v>-43.62761016415818</v>
      </c>
      <c r="E55" s="24">
        <v>-14.50600247117951</v>
      </c>
      <c r="F55" s="60">
        <v>0.6778</v>
      </c>
      <c r="G55" s="60">
        <v>0.49029999999999996</v>
      </c>
    </row>
    <row r="56" spans="2:7" ht="13.5">
      <c r="B56" s="27" t="s">
        <v>64</v>
      </c>
      <c r="C56" s="24">
        <v>52.15042648696175</v>
      </c>
      <c r="D56" s="24">
        <v>-43.60048783167423</v>
      </c>
      <c r="E56" s="24">
        <v>-11.918834713374983</v>
      </c>
      <c r="F56" s="60">
        <v>0.6087</v>
      </c>
      <c r="G56" s="60">
        <v>0.4212</v>
      </c>
    </row>
    <row r="57" spans="2:7" ht="13.5">
      <c r="B57" s="27" t="s">
        <v>65</v>
      </c>
      <c r="C57" s="24">
        <v>66.14604653563354</v>
      </c>
      <c r="D57" s="24">
        <v>-37.25241665468865</v>
      </c>
      <c r="E57" s="24">
        <v>-7.5897610039327255</v>
      </c>
      <c r="F57" s="60">
        <v>0.6195</v>
      </c>
      <c r="G57" s="60">
        <v>0.43200000000000005</v>
      </c>
    </row>
    <row r="58" spans="2:7" ht="13.5">
      <c r="B58" s="27" t="s">
        <v>66</v>
      </c>
      <c r="C58" s="24">
        <v>68.06663165894197</v>
      </c>
      <c r="D58" s="24">
        <v>-39.393273213640164</v>
      </c>
      <c r="E58" s="24">
        <v>0.43969439321992404</v>
      </c>
      <c r="F58" s="60">
        <v>0.6495</v>
      </c>
      <c r="G58" s="60">
        <v>0.46199999999999997</v>
      </c>
    </row>
    <row r="59" spans="2:7" ht="13.5">
      <c r="B59" s="27" t="s">
        <v>67</v>
      </c>
      <c r="C59" s="24">
        <v>62.381112335743</v>
      </c>
      <c r="D59" s="24">
        <v>-36.751291581498364</v>
      </c>
      <c r="E59" s="24">
        <v>-11.54518449232629</v>
      </c>
      <c r="F59" s="60">
        <v>0.7335</v>
      </c>
      <c r="G59" s="60">
        <v>0.546</v>
      </c>
    </row>
    <row r="60" spans="2:7" ht="13.5">
      <c r="B60" s="27" t="s">
        <v>68</v>
      </c>
      <c r="C60" s="24">
        <v>60.36264093708249</v>
      </c>
      <c r="D60" s="24">
        <v>-33.69511393998693</v>
      </c>
      <c r="E60" s="24">
        <v>-15.434710446192568</v>
      </c>
      <c r="F60" s="60">
        <v>0.8256</v>
      </c>
      <c r="G60" s="60">
        <v>0.6381</v>
      </c>
    </row>
    <row r="61" spans="2:7" ht="13.5">
      <c r="B61" s="27" t="s">
        <v>69</v>
      </c>
      <c r="C61" s="24">
        <v>55.19821852963786</v>
      </c>
      <c r="D61" s="24">
        <v>-33.35050547349537</v>
      </c>
      <c r="E61" s="24">
        <v>-17.706475701755465</v>
      </c>
      <c r="F61" s="60">
        <v>0.8234</v>
      </c>
      <c r="G61" s="60">
        <v>0.6359</v>
      </c>
    </row>
    <row r="62" spans="2:7" ht="13.5">
      <c r="B62" s="27" t="s">
        <v>70</v>
      </c>
      <c r="C62" s="24">
        <v>65.11345392071262</v>
      </c>
      <c r="D62" s="24">
        <v>-29.177027776635242</v>
      </c>
      <c r="E62" s="24">
        <v>-16.949928028385862</v>
      </c>
      <c r="F62" s="60">
        <v>0.8493</v>
      </c>
      <c r="G62" s="60">
        <v>0.6618</v>
      </c>
    </row>
    <row r="63" spans="2:7" ht="13.5">
      <c r="B63" s="27" t="s">
        <v>71</v>
      </c>
      <c r="C63" s="24">
        <v>37.88596797178608</v>
      </c>
      <c r="D63" s="24">
        <v>-0.08046072844941354</v>
      </c>
      <c r="E63" s="24">
        <v>-34.32333712589906</v>
      </c>
      <c r="F63" s="60">
        <v>0.873</v>
      </c>
      <c r="G63" s="60">
        <v>0.6855</v>
      </c>
    </row>
    <row r="64" spans="2:7" ht="13.5">
      <c r="B64" s="27" t="s">
        <v>72</v>
      </c>
      <c r="C64" s="24">
        <v>82.36591935951103</v>
      </c>
      <c r="D64" s="24">
        <v>-2.6629662827748803</v>
      </c>
      <c r="E64" s="24">
        <v>-25.317234543917614</v>
      </c>
      <c r="F64" s="60">
        <v>0.7271</v>
      </c>
      <c r="G64" s="60">
        <v>0.5396</v>
      </c>
    </row>
    <row r="65" spans="2:7" ht="13.5">
      <c r="B65" s="27" t="s">
        <v>73</v>
      </c>
      <c r="C65" s="24">
        <v>84.1702960282032</v>
      </c>
      <c r="D65" s="24">
        <v>3.8588833162250094</v>
      </c>
      <c r="E65" s="24">
        <v>-24.23818624499943</v>
      </c>
      <c r="F65" s="60">
        <v>0.756</v>
      </c>
      <c r="G65" s="60">
        <v>0.5685</v>
      </c>
    </row>
    <row r="66" spans="2:7" ht="13.5">
      <c r="B66" s="27" t="s">
        <v>74</v>
      </c>
      <c r="C66" s="24">
        <v>30.791426485238627</v>
      </c>
      <c r="D66" s="24">
        <v>31.246111833917112</v>
      </c>
      <c r="E66" s="24">
        <v>-8.336784550554723</v>
      </c>
      <c r="F66" s="60">
        <v>0.7653</v>
      </c>
      <c r="G66" s="60">
        <v>0.5778</v>
      </c>
    </row>
    <row r="67" spans="2:7" ht="13.5">
      <c r="B67" s="27" t="s">
        <v>75</v>
      </c>
      <c r="C67" s="24">
        <v>42.25185924125947</v>
      </c>
      <c r="D67" s="24">
        <v>44.69598394492047</v>
      </c>
      <c r="E67" s="24">
        <v>-17.92960215018719</v>
      </c>
      <c r="F67" s="60">
        <v>0.4264</v>
      </c>
      <c r="G67" s="60">
        <v>0.2389</v>
      </c>
    </row>
    <row r="68" spans="2:7" ht="13.5">
      <c r="B68" s="27" t="s">
        <v>76</v>
      </c>
      <c r="C68" s="24">
        <v>43.866341779511366</v>
      </c>
      <c r="D68" s="24">
        <v>47.09546568756587</v>
      </c>
      <c r="E68" s="24">
        <v>-18.139412346540606</v>
      </c>
      <c r="F68" s="60">
        <v>0.4787</v>
      </c>
      <c r="G68" s="60">
        <v>0.2912</v>
      </c>
    </row>
    <row r="69" spans="2:7" ht="13.5">
      <c r="B69" s="27" t="s">
        <v>77</v>
      </c>
      <c r="C69" s="24">
        <v>45.48428831435819</v>
      </c>
      <c r="D69" s="24">
        <v>49.03048026110725</v>
      </c>
      <c r="E69" s="24">
        <v>-18.006302044096465</v>
      </c>
      <c r="F69" s="60">
        <v>0.508</v>
      </c>
      <c r="G69" s="60">
        <v>0.3205</v>
      </c>
    </row>
    <row r="70" spans="2:7" ht="13.5">
      <c r="B70" s="27" t="s">
        <v>78</v>
      </c>
      <c r="C70" s="24">
        <v>49.08964056168242</v>
      </c>
      <c r="D70" s="24">
        <v>46.845991102388105</v>
      </c>
      <c r="E70" s="24">
        <v>-20.24077094103182</v>
      </c>
      <c r="F70" s="60">
        <v>0.549</v>
      </c>
      <c r="G70" s="60">
        <v>0.36150000000000004</v>
      </c>
    </row>
    <row r="71" spans="2:7" ht="13.5">
      <c r="B71" s="27" t="s">
        <v>79</v>
      </c>
      <c r="C71" s="24">
        <v>49.750472894499936</v>
      </c>
      <c r="D71" s="24">
        <v>25.87617397229871</v>
      </c>
      <c r="E71" s="24">
        <v>-30.138599856229384</v>
      </c>
      <c r="F71" s="60">
        <v>0.6786</v>
      </c>
      <c r="G71" s="60">
        <v>0.4911</v>
      </c>
    </row>
    <row r="72" spans="2:7" ht="13.5">
      <c r="B72" s="27" t="s">
        <v>80</v>
      </c>
      <c r="C72" s="24">
        <v>54.598097264259806</v>
      </c>
      <c r="D72" s="24">
        <v>30.780458291151852</v>
      </c>
      <c r="E72" s="24">
        <v>-30.43164927263414</v>
      </c>
      <c r="F72" s="60">
        <v>0.6807</v>
      </c>
      <c r="G72" s="60">
        <v>0.49319999999999997</v>
      </c>
    </row>
    <row r="73" spans="2:7" ht="13.5">
      <c r="B73" s="27" t="s">
        <v>81</v>
      </c>
      <c r="C73" s="24">
        <v>69.26312318476123</v>
      </c>
      <c r="D73" s="24">
        <v>38.384910703646064</v>
      </c>
      <c r="E73" s="24">
        <v>0.016643728346141</v>
      </c>
      <c r="F73" s="60">
        <v>0.7093</v>
      </c>
      <c r="G73" s="60">
        <v>0.5218</v>
      </c>
    </row>
    <row r="74" spans="2:7" ht="13.5">
      <c r="B74" s="27" t="s">
        <v>82</v>
      </c>
      <c r="C74" s="24">
        <v>42.018706410126335</v>
      </c>
      <c r="D74" s="24">
        <v>62.16045103879172</v>
      </c>
      <c r="E74" s="24">
        <v>1.9597547848183106</v>
      </c>
      <c r="F74" s="60">
        <v>0.6789</v>
      </c>
      <c r="G74" s="60">
        <v>0.49139999999999995</v>
      </c>
    </row>
    <row r="75" spans="2:7" ht="13.5">
      <c r="B75" s="27" t="s">
        <v>83</v>
      </c>
      <c r="C75" s="24">
        <v>47.206078830889815</v>
      </c>
      <c r="D75" s="24">
        <v>43.59621191977838</v>
      </c>
      <c r="E75" s="24">
        <v>14.554320299617329</v>
      </c>
      <c r="F75" s="60">
        <v>0.7316</v>
      </c>
      <c r="G75" s="60">
        <v>0.5441</v>
      </c>
    </row>
    <row r="76" spans="2:7" ht="13.5">
      <c r="B76" s="27" t="s">
        <v>84</v>
      </c>
      <c r="C76" s="24">
        <v>52.4770986046489</v>
      </c>
      <c r="D76" s="24">
        <v>44.59201649845753</v>
      </c>
      <c r="E76" s="24">
        <v>11.115428489314306</v>
      </c>
      <c r="F76" s="60">
        <v>0.7043</v>
      </c>
      <c r="G76" s="60">
        <v>0.5168</v>
      </c>
    </row>
    <row r="77" spans="2:7" ht="13.5">
      <c r="B77" s="27" t="s">
        <v>85</v>
      </c>
      <c r="C77" s="24">
        <v>64.18806276225686</v>
      </c>
      <c r="D77" s="24">
        <v>37.38317146480544</v>
      </c>
      <c r="E77" s="24">
        <v>9.622907085478243</v>
      </c>
      <c r="F77" s="60">
        <v>0.7853</v>
      </c>
      <c r="G77" s="60">
        <v>0.5978</v>
      </c>
    </row>
    <row r="78" spans="2:7" ht="13.5">
      <c r="B78" s="27" t="s">
        <v>86</v>
      </c>
      <c r="C78" s="24">
        <v>59.90157479029064</v>
      </c>
      <c r="D78" s="24">
        <v>37.350087982121494</v>
      </c>
      <c r="E78" s="24">
        <v>12.391911057644208</v>
      </c>
      <c r="F78" s="60">
        <v>0.6551</v>
      </c>
      <c r="G78" s="60">
        <v>0.4676</v>
      </c>
    </row>
    <row r="79" spans="2:7" ht="13.5">
      <c r="B79" s="27" t="s">
        <v>87</v>
      </c>
      <c r="C79" s="24">
        <v>66.56833307968967</v>
      </c>
      <c r="D79" s="24">
        <v>30.607399220595394</v>
      </c>
      <c r="E79" s="24">
        <v>14.750801566781911</v>
      </c>
      <c r="F79" s="60">
        <v>0.8421</v>
      </c>
      <c r="G79" s="60">
        <v>0.6546</v>
      </c>
    </row>
    <row r="80" spans="2:7" ht="13.5">
      <c r="B80" s="27" t="s">
        <v>88</v>
      </c>
      <c r="C80" s="24">
        <v>59.43875252585934</v>
      </c>
      <c r="D80" s="24">
        <v>33.12458501637055</v>
      </c>
      <c r="E80" s="24">
        <v>16.33327054038781</v>
      </c>
      <c r="F80" s="60">
        <v>0.8372</v>
      </c>
      <c r="G80" s="60">
        <v>0.6497</v>
      </c>
    </row>
    <row r="81" spans="2:7" ht="13.5">
      <c r="B81" s="27" t="s">
        <v>89</v>
      </c>
      <c r="C81" s="24">
        <v>62.17096227562818</v>
      </c>
      <c r="D81" s="24">
        <v>29.62652041697189</v>
      </c>
      <c r="E81" s="24">
        <v>18.028238515110743</v>
      </c>
      <c r="F81" s="60">
        <v>0.799</v>
      </c>
      <c r="G81" s="60">
        <v>0.6115</v>
      </c>
    </row>
    <row r="82" spans="2:7" ht="13.5">
      <c r="B82" s="27" t="s">
        <v>90</v>
      </c>
      <c r="C82" s="24">
        <v>53.90620431901855</v>
      </c>
      <c r="D82" s="24">
        <v>33.01991455508595</v>
      </c>
      <c r="E82" s="24">
        <v>18.428323394991626</v>
      </c>
      <c r="F82" s="60">
        <v>0.9006</v>
      </c>
      <c r="G82" s="60">
        <v>0.7131</v>
      </c>
    </row>
    <row r="83" spans="2:7" ht="13.5">
      <c r="B83" s="27" t="s">
        <v>91</v>
      </c>
      <c r="C83" s="24">
        <v>87.58025065389819</v>
      </c>
      <c r="D83" s="24">
        <v>2.621065698336055</v>
      </c>
      <c r="E83" s="24">
        <v>20.688261970219845</v>
      </c>
      <c r="F83" s="60">
        <v>0.8043</v>
      </c>
      <c r="G83" s="60">
        <v>0.6168</v>
      </c>
    </row>
    <row r="84" spans="2:7" ht="13.5">
      <c r="B84" s="27" t="s">
        <v>92</v>
      </c>
      <c r="C84" s="24">
        <v>33.71917324464659</v>
      </c>
      <c r="D84" s="24">
        <v>50.442022964433676</v>
      </c>
      <c r="E84" s="24">
        <v>14.961499308472572</v>
      </c>
      <c r="F84" s="60">
        <v>0.5946</v>
      </c>
      <c r="G84" s="60">
        <v>0.4071</v>
      </c>
    </row>
    <row r="85" spans="2:7" ht="13.5">
      <c r="B85" s="27" t="s">
        <v>93</v>
      </c>
      <c r="C85" s="24">
        <v>85.92108064777716</v>
      </c>
      <c r="D85" s="24">
        <v>-1.211284426588615</v>
      </c>
      <c r="E85" s="24">
        <v>22.841434370893385</v>
      </c>
      <c r="F85" s="60">
        <v>0.7379</v>
      </c>
      <c r="G85" s="60">
        <v>0.5504</v>
      </c>
    </row>
    <row r="86" spans="2:7" ht="13.5">
      <c r="B86" s="27" t="s">
        <v>94</v>
      </c>
      <c r="C86" s="24">
        <v>39.868291244703066</v>
      </c>
      <c r="D86" s="24">
        <v>-2.5188281919415223</v>
      </c>
      <c r="E86" s="24">
        <v>35.62965719415518</v>
      </c>
      <c r="F86" s="60">
        <v>0.8702</v>
      </c>
      <c r="G86" s="60">
        <v>0.6827</v>
      </c>
    </row>
    <row r="87" spans="2:7" ht="13.5">
      <c r="B87" s="27" t="s">
        <v>95</v>
      </c>
      <c r="C87" s="24">
        <v>47.65410305514642</v>
      </c>
      <c r="D87" s="24">
        <v>-10.096767036006783</v>
      </c>
      <c r="E87" s="24">
        <v>38.36722139461326</v>
      </c>
      <c r="F87" s="60">
        <v>0.8159</v>
      </c>
      <c r="G87" s="60">
        <v>0.6284</v>
      </c>
    </row>
    <row r="88" spans="2:7" ht="13.5">
      <c r="B88" s="27" t="s">
        <v>96</v>
      </c>
      <c r="C88" s="24">
        <v>54.4188789741145</v>
      </c>
      <c r="D88" s="24">
        <v>-28.533361347524128</v>
      </c>
      <c r="E88" s="24">
        <v>31.813525122256742</v>
      </c>
      <c r="F88" s="60">
        <v>0.8307</v>
      </c>
      <c r="G88" s="60">
        <v>0.6432</v>
      </c>
    </row>
    <row r="89" spans="2:7" ht="13.5">
      <c r="B89" s="27" t="s">
        <v>97</v>
      </c>
      <c r="C89" s="24">
        <v>52.782374402664175</v>
      </c>
      <c r="D89" s="24">
        <v>-33.16681358215677</v>
      </c>
      <c r="E89" s="24">
        <v>28.54942210276954</v>
      </c>
      <c r="F89" s="60">
        <v>0.6135</v>
      </c>
      <c r="G89" s="60">
        <v>0.42600000000000005</v>
      </c>
    </row>
    <row r="90" spans="2:7" ht="13.5">
      <c r="B90" s="27" t="s">
        <v>98</v>
      </c>
      <c r="C90" s="24">
        <v>54.170660936499026</v>
      </c>
      <c r="D90" s="24">
        <v>-44.46260270576644</v>
      </c>
      <c r="E90" s="24">
        <v>21.80721061240499</v>
      </c>
      <c r="F90" s="60">
        <v>0.6045</v>
      </c>
      <c r="G90" s="60">
        <v>0.41700000000000004</v>
      </c>
    </row>
    <row r="91" spans="2:7" ht="13.5">
      <c r="B91" s="27" t="s">
        <v>99</v>
      </c>
      <c r="C91" s="24">
        <v>46.306078221859934</v>
      </c>
      <c r="D91" s="24">
        <v>-46.543394838322264</v>
      </c>
      <c r="E91" s="24">
        <v>19.64574734479343</v>
      </c>
      <c r="F91" s="60">
        <v>0.6208</v>
      </c>
      <c r="G91" s="60">
        <v>0.4333</v>
      </c>
    </row>
    <row r="92" spans="2:7" ht="13.5">
      <c r="B92" s="27" t="s">
        <v>100</v>
      </c>
      <c r="C92" s="24">
        <v>46.112628875511874</v>
      </c>
      <c r="D92" s="24">
        <v>-50.19991135818424</v>
      </c>
      <c r="E92" s="24">
        <v>17.636186355108002</v>
      </c>
      <c r="F92" s="60">
        <v>0.5916</v>
      </c>
      <c r="G92" s="60">
        <v>0.4041</v>
      </c>
    </row>
    <row r="93" spans="2:7" ht="13.5">
      <c r="B93" s="27" t="s">
        <v>101</v>
      </c>
      <c r="C93" s="24">
        <v>41.334109219144665</v>
      </c>
      <c r="D93" s="24">
        <v>-46.50622801400854</v>
      </c>
      <c r="E93" s="24">
        <v>17.068371914681496</v>
      </c>
      <c r="F93" s="60">
        <v>0.5475</v>
      </c>
      <c r="G93" s="60">
        <v>0.36</v>
      </c>
    </row>
    <row r="94" spans="2:7" ht="13.5">
      <c r="B94" s="27" t="s">
        <v>102</v>
      </c>
      <c r="C94" s="24">
        <v>39.82209226342082</v>
      </c>
      <c r="D94" s="24">
        <v>-43.23246139131007</v>
      </c>
      <c r="E94" s="24">
        <v>16.89107463108077</v>
      </c>
      <c r="F94" s="60">
        <v>0.4782</v>
      </c>
      <c r="G94" s="60">
        <v>0.2907</v>
      </c>
    </row>
    <row r="95" spans="2:7" ht="13.5">
      <c r="B95" s="27" t="s">
        <v>103</v>
      </c>
      <c r="C95" s="24">
        <v>42.01559353499793</v>
      </c>
      <c r="D95" s="24">
        <v>62.15620128082947</v>
      </c>
      <c r="E95" s="24">
        <v>1.9591434398687702</v>
      </c>
      <c r="F95" s="60">
        <v>0.6738</v>
      </c>
      <c r="G95" s="60">
        <v>0.48629999999999995</v>
      </c>
    </row>
    <row r="96" spans="2:7" ht="13.5">
      <c r="B96" s="27" t="s">
        <v>104</v>
      </c>
      <c r="C96" s="24">
        <v>42.12493459285498</v>
      </c>
      <c r="D96" s="24">
        <v>47.38823066426134</v>
      </c>
      <c r="E96" s="24">
        <v>-17.057781297488308</v>
      </c>
      <c r="F96" s="60">
        <v>0.4354</v>
      </c>
      <c r="G96" s="60">
        <v>0.2479</v>
      </c>
    </row>
    <row r="97" spans="2:7" ht="13.5">
      <c r="B97" s="27" t="s">
        <v>105</v>
      </c>
      <c r="C97" s="24">
        <v>45.37060537240922</v>
      </c>
      <c r="D97" s="24">
        <v>61.13716433100109</v>
      </c>
      <c r="E97" s="24">
        <v>-5.61228014552806</v>
      </c>
      <c r="F97" s="60">
        <v>0.9307</v>
      </c>
      <c r="G97" s="60">
        <v>0.7432</v>
      </c>
    </row>
    <row r="98" spans="2:7" ht="13.5">
      <c r="B98" s="27" t="s">
        <v>106</v>
      </c>
      <c r="C98" s="24">
        <v>30.9011650775343</v>
      </c>
      <c r="D98" s="24">
        <v>53.45666801135029</v>
      </c>
      <c r="E98" s="24">
        <v>10.525138162775935</v>
      </c>
      <c r="F98" s="60">
        <v>-2.8852</v>
      </c>
      <c r="G98" s="60">
        <v>-2.6977</v>
      </c>
    </row>
    <row r="99" spans="2:7" ht="13.5">
      <c r="B99" s="27" t="s">
        <v>107</v>
      </c>
      <c r="C99" s="24">
        <v>25.456257431593723</v>
      </c>
      <c r="D99" s="24">
        <v>44.25022362860092</v>
      </c>
      <c r="E99" s="24">
        <v>12.287602101051698</v>
      </c>
      <c r="F99" s="60">
        <v>-2.9733</v>
      </c>
      <c r="G99" s="60">
        <v>-2.7858</v>
      </c>
    </row>
    <row r="100" spans="2:7" ht="13.5">
      <c r="B100" s="27" t="s">
        <v>108</v>
      </c>
      <c r="C100" s="24">
        <v>32.15260622941152</v>
      </c>
      <c r="D100" s="24">
        <v>55.79798001764478</v>
      </c>
      <c r="E100" s="24">
        <v>13.154834428063271</v>
      </c>
      <c r="F100" s="60">
        <v>0.5724</v>
      </c>
      <c r="G100" s="60">
        <v>0.3849</v>
      </c>
    </row>
    <row r="101" spans="2:7" ht="13.5">
      <c r="B101" s="27" t="s">
        <v>109</v>
      </c>
      <c r="C101" s="24">
        <v>24.814897037826462</v>
      </c>
      <c r="D101" s="24">
        <v>45.386987642370116</v>
      </c>
      <c r="E101" s="24">
        <v>15.55218079238762</v>
      </c>
      <c r="F101" s="60">
        <v>0.479</v>
      </c>
      <c r="G101" s="60">
        <v>0.2915</v>
      </c>
    </row>
    <row r="102" spans="2:7" ht="13.5">
      <c r="B102" s="27" t="s">
        <v>110</v>
      </c>
      <c r="C102" s="24">
        <v>18.006878805074575</v>
      </c>
      <c r="D102" s="24">
        <v>30.13966858769933</v>
      </c>
      <c r="E102" s="24">
        <v>10.99077666115121</v>
      </c>
      <c r="F102" s="60">
        <v>0.8622</v>
      </c>
      <c r="G102" s="60">
        <v>0.6747</v>
      </c>
    </row>
    <row r="103" spans="2:7" ht="13.5">
      <c r="B103" s="27" t="s">
        <v>111</v>
      </c>
      <c r="C103" s="24">
        <v>32.42063126929168</v>
      </c>
      <c r="D103" s="24">
        <v>-34.36426188756906</v>
      </c>
      <c r="E103" s="24">
        <v>11.04790890513315</v>
      </c>
      <c r="F103" s="60">
        <v>0.539</v>
      </c>
      <c r="G103" s="60">
        <v>0.35150000000000003</v>
      </c>
    </row>
    <row r="104" spans="2:7" ht="13.5">
      <c r="B104" s="27" t="s">
        <v>112</v>
      </c>
      <c r="C104" s="24">
        <v>30.723981822031288</v>
      </c>
      <c r="D104" s="24">
        <v>-53.72666158598676</v>
      </c>
      <c r="E104" s="24">
        <v>-10.392986596047123</v>
      </c>
      <c r="F104" s="60">
        <v>-2.9528</v>
      </c>
      <c r="G104" s="60">
        <v>-2.7653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0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38841.2731712963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0.4951206896551725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0.930704134371696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-2.9733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3.904004134371696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0.8181841998154121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48.4332572593757</v>
      </c>
      <c r="D47" s="24">
        <v>-57.74526356053212</v>
      </c>
      <c r="E47" s="24">
        <v>6.530067769687568</v>
      </c>
      <c r="F47" s="60">
        <v>0.6631</v>
      </c>
      <c r="G47" s="39">
        <v>0.4756</v>
      </c>
    </row>
    <row r="48" spans="2:7" ht="13.5">
      <c r="B48" s="27" t="s">
        <v>56</v>
      </c>
      <c r="C48" s="24">
        <v>58.72835412556984</v>
      </c>
      <c r="D48" s="24">
        <v>-47.93114963791184</v>
      </c>
      <c r="E48" s="24">
        <v>7.194765862922488</v>
      </c>
      <c r="F48" s="60">
        <v>0.7639</v>
      </c>
      <c r="G48" s="39">
        <v>0.5764</v>
      </c>
    </row>
    <row r="49" spans="2:7" ht="13.5">
      <c r="B49" s="27" t="s">
        <v>57</v>
      </c>
      <c r="C49" s="24">
        <v>67.66116643639309</v>
      </c>
      <c r="D49" s="24">
        <v>-38.894770195739234</v>
      </c>
      <c r="E49" s="24">
        <v>0.5347281957879513</v>
      </c>
      <c r="F49" s="60">
        <v>0.6499</v>
      </c>
      <c r="G49" s="39">
        <v>0.46240000000000003</v>
      </c>
    </row>
    <row r="50" spans="2:7" ht="13.5">
      <c r="B50" s="27" t="s">
        <v>58</v>
      </c>
      <c r="C50" s="24">
        <v>88.70877298557005</v>
      </c>
      <c r="D50" s="24">
        <v>-16.40641420448853</v>
      </c>
      <c r="E50" s="24">
        <v>0.35011374796423883</v>
      </c>
      <c r="F50" s="60">
        <v>0.6345</v>
      </c>
      <c r="G50" s="39">
        <v>0.44699999999999995</v>
      </c>
    </row>
    <row r="51" spans="2:7" ht="13.5">
      <c r="B51" s="27" t="s">
        <v>59</v>
      </c>
      <c r="C51" s="24">
        <v>85.19300175453773</v>
      </c>
      <c r="D51" s="24">
        <v>-19.926061258301793</v>
      </c>
      <c r="E51" s="24">
        <v>-3.4822854822871196</v>
      </c>
      <c r="F51" s="60">
        <v>0.6315</v>
      </c>
      <c r="G51" s="39">
        <v>0.44399999999999995</v>
      </c>
    </row>
    <row r="52" spans="2:7" ht="13.5">
      <c r="B52" s="27" t="s">
        <v>60</v>
      </c>
      <c r="C52" s="24">
        <v>85.76542521473955</v>
      </c>
      <c r="D52" s="24">
        <v>-19.480730839970136</v>
      </c>
      <c r="E52" s="24">
        <v>5.788716204356617</v>
      </c>
      <c r="F52" s="60">
        <v>0.5058</v>
      </c>
      <c r="G52" s="39">
        <v>0.3183</v>
      </c>
    </row>
    <row r="53" spans="2:7" ht="13.5">
      <c r="B53" s="27" t="s">
        <v>61</v>
      </c>
      <c r="C53" s="24">
        <v>87.81708132377118</v>
      </c>
      <c r="D53" s="24">
        <v>-16.22202927092057</v>
      </c>
      <c r="E53" s="24">
        <v>7.656985532815494</v>
      </c>
      <c r="F53" s="60">
        <v>0.5674</v>
      </c>
      <c r="G53" s="39">
        <v>0.3799</v>
      </c>
    </row>
    <row r="54" spans="2:7" ht="13.5">
      <c r="B54" s="27" t="s">
        <v>62</v>
      </c>
      <c r="C54" s="24">
        <v>33.80173047804765</v>
      </c>
      <c r="D54" s="24">
        <v>-48.227602208226315</v>
      </c>
      <c r="E54" s="24">
        <v>-15.13734752648336</v>
      </c>
      <c r="F54" s="60">
        <v>0.6365</v>
      </c>
      <c r="G54" s="39">
        <v>0.44899999999999995</v>
      </c>
    </row>
    <row r="55" spans="2:7" ht="13.5">
      <c r="B55" s="27" t="s">
        <v>63</v>
      </c>
      <c r="C55" s="24">
        <v>46.88796030676744</v>
      </c>
      <c r="D55" s="24">
        <v>-43.33991552144399</v>
      </c>
      <c r="E55" s="24">
        <v>-13.942461108245624</v>
      </c>
      <c r="F55" s="60">
        <v>0.6778</v>
      </c>
      <c r="G55" s="39">
        <v>0.49029999999999996</v>
      </c>
    </row>
    <row r="56" spans="2:7" ht="13.5">
      <c r="B56" s="27" t="s">
        <v>64</v>
      </c>
      <c r="C56" s="24">
        <v>51.887671839271874</v>
      </c>
      <c r="D56" s="24">
        <v>-43.28364511609415</v>
      </c>
      <c r="E56" s="24">
        <v>-11.470405838117708</v>
      </c>
      <c r="F56" s="60">
        <v>0.6087</v>
      </c>
      <c r="G56" s="39">
        <v>0.4212</v>
      </c>
    </row>
    <row r="57" spans="2:7" ht="13.5">
      <c r="B57" s="27" t="s">
        <v>65</v>
      </c>
      <c r="C57" s="24">
        <v>65.81334525305219</v>
      </c>
      <c r="D57" s="24">
        <v>-36.827318326937196</v>
      </c>
      <c r="E57" s="24">
        <v>-7.285830936000533</v>
      </c>
      <c r="F57" s="60">
        <v>0.6195</v>
      </c>
      <c r="G57" s="39">
        <v>0.43200000000000005</v>
      </c>
    </row>
    <row r="58" spans="2:7" ht="13.5">
      <c r="B58" s="27" t="s">
        <v>66</v>
      </c>
      <c r="C58" s="24">
        <v>67.65913688272683</v>
      </c>
      <c r="D58" s="24">
        <v>-38.89764018417644</v>
      </c>
      <c r="E58" s="24">
        <v>0.5406225308879388</v>
      </c>
      <c r="F58" s="60">
        <v>0.6495</v>
      </c>
      <c r="G58" s="39">
        <v>0.46199999999999997</v>
      </c>
    </row>
    <row r="59" spans="2:7" ht="13.5">
      <c r="B59" s="27" t="s">
        <v>67</v>
      </c>
      <c r="C59" s="24">
        <v>62.06562458601014</v>
      </c>
      <c r="D59" s="24">
        <v>-36.29451537991729</v>
      </c>
      <c r="E59" s="24">
        <v>-11.065797486412544</v>
      </c>
      <c r="F59" s="60">
        <v>0.7335</v>
      </c>
      <c r="G59" s="39">
        <v>0.546</v>
      </c>
    </row>
    <row r="60" spans="2:7" ht="13.5">
      <c r="B60" s="27" t="s">
        <v>68</v>
      </c>
      <c r="C60" s="24">
        <v>60.08478038759556</v>
      </c>
      <c r="D60" s="24">
        <v>-33.196705615432556</v>
      </c>
      <c r="E60" s="24">
        <v>-14.838063291854064</v>
      </c>
      <c r="F60" s="60">
        <v>0.8256</v>
      </c>
      <c r="G60" s="39">
        <v>0.6381</v>
      </c>
    </row>
    <row r="61" spans="2:7" ht="13.5">
      <c r="B61" s="27" t="s">
        <v>69</v>
      </c>
      <c r="C61" s="24">
        <v>54.99095553878334</v>
      </c>
      <c r="D61" s="24">
        <v>-32.884551537651035</v>
      </c>
      <c r="E61" s="24">
        <v>-17.05998396798733</v>
      </c>
      <c r="F61" s="60">
        <v>0.8234</v>
      </c>
      <c r="G61" s="39">
        <v>0.6359</v>
      </c>
    </row>
    <row r="62" spans="2:7" ht="13.5">
      <c r="B62" s="27" t="s">
        <v>70</v>
      </c>
      <c r="C62" s="24">
        <v>64.77686568998655</v>
      </c>
      <c r="D62" s="24">
        <v>-28.659179878321357</v>
      </c>
      <c r="E62" s="24">
        <v>-16.366980151521272</v>
      </c>
      <c r="F62" s="60">
        <v>0.8493</v>
      </c>
      <c r="G62" s="39">
        <v>0.6618</v>
      </c>
    </row>
    <row r="63" spans="2:7" ht="13.5">
      <c r="B63" s="27" t="s">
        <v>71</v>
      </c>
      <c r="C63" s="24">
        <v>38.59678013618803</v>
      </c>
      <c r="D63" s="24">
        <v>-0.3827949410291518</v>
      </c>
      <c r="E63" s="24">
        <v>-33.916478696953305</v>
      </c>
      <c r="F63" s="60">
        <v>0.873</v>
      </c>
      <c r="G63" s="39">
        <v>0.6855</v>
      </c>
    </row>
    <row r="64" spans="2:7" ht="13.5">
      <c r="B64" s="27" t="s">
        <v>72</v>
      </c>
      <c r="C64" s="24">
        <v>81.92249809841421</v>
      </c>
      <c r="D64" s="24">
        <v>-2.4883016084925207</v>
      </c>
      <c r="E64" s="24">
        <v>-24.768160412260148</v>
      </c>
      <c r="F64" s="60">
        <v>0.7271</v>
      </c>
      <c r="G64" s="39">
        <v>0.5396</v>
      </c>
    </row>
    <row r="65" spans="2:7" ht="13.5">
      <c r="B65" s="27" t="s">
        <v>73</v>
      </c>
      <c r="C65" s="24">
        <v>83.6614541813965</v>
      </c>
      <c r="D65" s="24">
        <v>3.762698974473466</v>
      </c>
      <c r="E65" s="24">
        <v>-23.687392685762404</v>
      </c>
      <c r="F65" s="60">
        <v>0.756</v>
      </c>
      <c r="G65" s="39">
        <v>0.5685</v>
      </c>
    </row>
    <row r="66" spans="2:7" ht="13.5">
      <c r="B66" s="27" t="s">
        <v>74</v>
      </c>
      <c r="C66" s="24">
        <v>30.866010626959035</v>
      </c>
      <c r="D66" s="24">
        <v>31.75618660686807</v>
      </c>
      <c r="E66" s="24">
        <v>-7.771121694291118</v>
      </c>
      <c r="F66" s="60">
        <v>0.7653</v>
      </c>
      <c r="G66" s="39">
        <v>0.5778</v>
      </c>
    </row>
    <row r="67" spans="2:7" ht="13.5">
      <c r="B67" s="27" t="s">
        <v>75</v>
      </c>
      <c r="C67" s="24">
        <v>42.45660802420434</v>
      </c>
      <c r="D67" s="24">
        <v>44.617969799248385</v>
      </c>
      <c r="E67" s="24">
        <v>-17.56377065239565</v>
      </c>
      <c r="F67" s="60">
        <v>0.4264</v>
      </c>
      <c r="G67" s="39">
        <v>0.2389</v>
      </c>
    </row>
    <row r="68" spans="2:7" ht="13.5">
      <c r="B68" s="27" t="s">
        <v>76</v>
      </c>
      <c r="C68" s="24">
        <v>44.07009081472204</v>
      </c>
      <c r="D68" s="24">
        <v>46.93984266996152</v>
      </c>
      <c r="E68" s="24">
        <v>-17.73517005136426</v>
      </c>
      <c r="F68" s="60">
        <v>0.4787</v>
      </c>
      <c r="G68" s="39">
        <v>0.2912</v>
      </c>
    </row>
    <row r="69" spans="2:7" ht="13.5">
      <c r="B69" s="27" t="s">
        <v>77</v>
      </c>
      <c r="C69" s="24">
        <v>45.6419760512209</v>
      </c>
      <c r="D69" s="24">
        <v>48.80263914277407</v>
      </c>
      <c r="E69" s="24">
        <v>-17.580465010899676</v>
      </c>
      <c r="F69" s="60">
        <v>0.508</v>
      </c>
      <c r="G69" s="39">
        <v>0.3205</v>
      </c>
    </row>
    <row r="70" spans="2:7" ht="13.5">
      <c r="B70" s="27" t="s">
        <v>78</v>
      </c>
      <c r="C70" s="24">
        <v>49.169051689295785</v>
      </c>
      <c r="D70" s="24">
        <v>46.56823112456432</v>
      </c>
      <c r="E70" s="24">
        <v>-19.773915888632576</v>
      </c>
      <c r="F70" s="60">
        <v>0.549</v>
      </c>
      <c r="G70" s="39">
        <v>0.36150000000000004</v>
      </c>
    </row>
    <row r="71" spans="2:7" ht="13.5">
      <c r="B71" s="27" t="s">
        <v>79</v>
      </c>
      <c r="C71" s="24">
        <v>50.271755406015664</v>
      </c>
      <c r="D71" s="24">
        <v>25.60394026793228</v>
      </c>
      <c r="E71" s="24">
        <v>-29.80007010721736</v>
      </c>
      <c r="F71" s="60">
        <v>0.6786</v>
      </c>
      <c r="G71" s="39">
        <v>0.4911</v>
      </c>
    </row>
    <row r="72" spans="2:7" ht="13.5">
      <c r="B72" s="27" t="s">
        <v>80</v>
      </c>
      <c r="C72" s="24">
        <v>54.66687790792268</v>
      </c>
      <c r="D72" s="24">
        <v>30.452816715004683</v>
      </c>
      <c r="E72" s="24">
        <v>-29.838995551249823</v>
      </c>
      <c r="F72" s="60">
        <v>0.6807</v>
      </c>
      <c r="G72" s="39">
        <v>0.49319999999999997</v>
      </c>
    </row>
    <row r="73" spans="2:7" ht="13.5">
      <c r="B73" s="27" t="s">
        <v>81</v>
      </c>
      <c r="C73" s="24">
        <v>68.81575522856843</v>
      </c>
      <c r="D73" s="24">
        <v>37.84785263027756</v>
      </c>
      <c r="E73" s="24">
        <v>-0.10363424032543214</v>
      </c>
      <c r="F73" s="60">
        <v>0.7093</v>
      </c>
      <c r="G73" s="39">
        <v>0.5218</v>
      </c>
    </row>
    <row r="74" spans="2:7" ht="13.5">
      <c r="B74" s="27" t="s">
        <v>82</v>
      </c>
      <c r="C74" s="24">
        <v>41.61066870987586</v>
      </c>
      <c r="D74" s="24">
        <v>61.6806944987101</v>
      </c>
      <c r="E74" s="24">
        <v>1.706199555133515</v>
      </c>
      <c r="F74" s="60">
        <v>0.6789</v>
      </c>
      <c r="G74" s="39">
        <v>0.49139999999999995</v>
      </c>
    </row>
    <row r="75" spans="2:7" ht="13.5">
      <c r="B75" s="27" t="s">
        <v>83</v>
      </c>
      <c r="C75" s="24">
        <v>46.943869061383005</v>
      </c>
      <c r="D75" s="24">
        <v>43.2855264665377</v>
      </c>
      <c r="E75" s="24">
        <v>13.946131387261179</v>
      </c>
      <c r="F75" s="60">
        <v>0.7316</v>
      </c>
      <c r="G75" s="39">
        <v>0.5441</v>
      </c>
    </row>
    <row r="76" spans="2:7" ht="13.5">
      <c r="B76" s="27" t="s">
        <v>84</v>
      </c>
      <c r="C76" s="24">
        <v>52.15345151569815</v>
      </c>
      <c r="D76" s="24">
        <v>44.20862245420996</v>
      </c>
      <c r="E76" s="24">
        <v>10.621163005882075</v>
      </c>
      <c r="F76" s="60">
        <v>0.7043</v>
      </c>
      <c r="G76" s="39">
        <v>0.5168</v>
      </c>
    </row>
    <row r="77" spans="2:7" ht="13.5">
      <c r="B77" s="27" t="s">
        <v>85</v>
      </c>
      <c r="C77" s="24">
        <v>63.80498128213506</v>
      </c>
      <c r="D77" s="24">
        <v>36.86742046223661</v>
      </c>
      <c r="E77" s="24">
        <v>9.171273445157835</v>
      </c>
      <c r="F77" s="60">
        <v>0.7853</v>
      </c>
      <c r="G77" s="39">
        <v>0.5978</v>
      </c>
    </row>
    <row r="78" spans="2:7" ht="13.5">
      <c r="B78" s="27" t="s">
        <v>86</v>
      </c>
      <c r="C78" s="24">
        <v>59.644291176782204</v>
      </c>
      <c r="D78" s="24">
        <v>36.961410395321366</v>
      </c>
      <c r="E78" s="24">
        <v>11.931590501114162</v>
      </c>
      <c r="F78" s="60">
        <v>0.6551</v>
      </c>
      <c r="G78" s="39">
        <v>0.4676</v>
      </c>
    </row>
    <row r="79" spans="2:7" ht="13.5">
      <c r="B79" s="27" t="s">
        <v>87</v>
      </c>
      <c r="C79" s="24">
        <v>66.1998420351163</v>
      </c>
      <c r="D79" s="24">
        <v>30.09322465434287</v>
      </c>
      <c r="E79" s="24">
        <v>14.194950927975562</v>
      </c>
      <c r="F79" s="60">
        <v>0.8421</v>
      </c>
      <c r="G79" s="39">
        <v>0.6546</v>
      </c>
    </row>
    <row r="80" spans="2:7" ht="13.5">
      <c r="B80" s="27" t="s">
        <v>88</v>
      </c>
      <c r="C80" s="24">
        <v>59.17743166409693</v>
      </c>
      <c r="D80" s="24">
        <v>32.620787450123146</v>
      </c>
      <c r="E80" s="24">
        <v>15.717834870351695</v>
      </c>
      <c r="F80" s="60">
        <v>0.8372</v>
      </c>
      <c r="G80" s="39">
        <v>0.6497</v>
      </c>
    </row>
    <row r="81" spans="2:7" ht="13.5">
      <c r="B81" s="27" t="s">
        <v>89</v>
      </c>
      <c r="C81" s="24">
        <v>61.90248096697607</v>
      </c>
      <c r="D81" s="24">
        <v>29.13445482169965</v>
      </c>
      <c r="E81" s="24">
        <v>17.45882851576037</v>
      </c>
      <c r="F81" s="60">
        <v>0.799</v>
      </c>
      <c r="G81" s="39">
        <v>0.6115</v>
      </c>
    </row>
    <row r="82" spans="2:7" ht="13.5">
      <c r="B82" s="27" t="s">
        <v>90</v>
      </c>
      <c r="C82" s="24">
        <v>53.70109407274462</v>
      </c>
      <c r="D82" s="24">
        <v>32.52017307551964</v>
      </c>
      <c r="E82" s="24">
        <v>17.707707716640854</v>
      </c>
      <c r="F82" s="60">
        <v>0.9006</v>
      </c>
      <c r="G82" s="39">
        <v>0.7131</v>
      </c>
    </row>
    <row r="83" spans="2:7" ht="13.5">
      <c r="B83" s="27" t="s">
        <v>91</v>
      </c>
      <c r="C83" s="24">
        <v>87.0171531587375</v>
      </c>
      <c r="D83" s="24">
        <v>2.437639612923878</v>
      </c>
      <c r="E83" s="24">
        <v>20.143990775076727</v>
      </c>
      <c r="F83" s="60">
        <v>0.8043</v>
      </c>
      <c r="G83" s="39">
        <v>0.6168</v>
      </c>
    </row>
    <row r="84" spans="2:7" ht="13.5">
      <c r="B84" s="27" t="s">
        <v>92</v>
      </c>
      <c r="C84" s="24">
        <v>33.65303258991329</v>
      </c>
      <c r="D84" s="24">
        <v>50.23135471627569</v>
      </c>
      <c r="E84" s="24">
        <v>14.409416444301195</v>
      </c>
      <c r="F84" s="60">
        <v>0.5946</v>
      </c>
      <c r="G84" s="39">
        <v>0.4071</v>
      </c>
    </row>
    <row r="85" spans="2:7" ht="13.5">
      <c r="B85" s="27" t="s">
        <v>93</v>
      </c>
      <c r="C85" s="24">
        <v>85.41031463350889</v>
      </c>
      <c r="D85" s="24">
        <v>-1.2020559052820339</v>
      </c>
      <c r="E85" s="24">
        <v>22.308911448657536</v>
      </c>
      <c r="F85" s="60">
        <v>0.7379</v>
      </c>
      <c r="G85" s="39">
        <v>0.5504</v>
      </c>
    </row>
    <row r="86" spans="2:7" ht="13.5">
      <c r="B86" s="27" t="s">
        <v>94</v>
      </c>
      <c r="C86" s="24">
        <v>40.531669498902595</v>
      </c>
      <c r="D86" s="24">
        <v>-2.213832402394548</v>
      </c>
      <c r="E86" s="24">
        <v>35.156194771883655</v>
      </c>
      <c r="F86" s="60">
        <v>0.8702</v>
      </c>
      <c r="G86" s="39">
        <v>0.6827</v>
      </c>
    </row>
    <row r="87" spans="2:7" ht="13.5">
      <c r="B87" s="27" t="s">
        <v>95</v>
      </c>
      <c r="C87" s="24">
        <v>47.88613500512932</v>
      </c>
      <c r="D87" s="24">
        <v>-9.883827848606565</v>
      </c>
      <c r="E87" s="24">
        <v>37.614516738842816</v>
      </c>
      <c r="F87" s="60">
        <v>0.8159</v>
      </c>
      <c r="G87" s="39">
        <v>0.6284</v>
      </c>
    </row>
    <row r="88" spans="2:7" ht="13.5">
      <c r="B88" s="27" t="s">
        <v>96</v>
      </c>
      <c r="C88" s="24">
        <v>54.50862395398156</v>
      </c>
      <c r="D88" s="24">
        <v>-28.139915242837432</v>
      </c>
      <c r="E88" s="24">
        <v>31.08743633150049</v>
      </c>
      <c r="F88" s="60">
        <v>0.8307</v>
      </c>
      <c r="G88" s="39">
        <v>0.6432</v>
      </c>
    </row>
    <row r="89" spans="2:7" ht="13.5">
      <c r="B89" s="27" t="s">
        <v>97</v>
      </c>
      <c r="C89" s="24">
        <v>53.009202720233155</v>
      </c>
      <c r="D89" s="24">
        <v>-32.90202700195324</v>
      </c>
      <c r="E89" s="24">
        <v>28.044598861875137</v>
      </c>
      <c r="F89" s="60">
        <v>0.6135</v>
      </c>
      <c r="G89" s="39">
        <v>0.42600000000000005</v>
      </c>
    </row>
    <row r="90" spans="2:7" ht="13.5">
      <c r="B90" s="27" t="s">
        <v>98</v>
      </c>
      <c r="C90" s="24">
        <v>54.05606391983727</v>
      </c>
      <c r="D90" s="24">
        <v>-44.095989734792404</v>
      </c>
      <c r="E90" s="24">
        <v>21.340473852330142</v>
      </c>
      <c r="F90" s="60">
        <v>0.6045</v>
      </c>
      <c r="G90" s="39">
        <v>0.41700000000000004</v>
      </c>
    </row>
    <row r="91" spans="2:7" ht="13.5">
      <c r="B91" s="27" t="s">
        <v>99</v>
      </c>
      <c r="C91" s="24">
        <v>46.524235527597824</v>
      </c>
      <c r="D91" s="24">
        <v>-46.31672372420104</v>
      </c>
      <c r="E91" s="24">
        <v>19.11053360662985</v>
      </c>
      <c r="F91" s="60">
        <v>0.6208</v>
      </c>
      <c r="G91" s="39">
        <v>0.4333</v>
      </c>
    </row>
    <row r="92" spans="2:7" ht="13.5">
      <c r="B92" s="27" t="s">
        <v>100</v>
      </c>
      <c r="C92" s="24">
        <v>46.24765751696736</v>
      </c>
      <c r="D92" s="24">
        <v>-49.89676339080942</v>
      </c>
      <c r="E92" s="24">
        <v>17.146469775014065</v>
      </c>
      <c r="F92" s="60">
        <v>0.5916</v>
      </c>
      <c r="G92" s="39">
        <v>0.4041</v>
      </c>
    </row>
    <row r="93" spans="2:7" ht="13.5">
      <c r="B93" s="27" t="s">
        <v>101</v>
      </c>
      <c r="C93" s="24">
        <v>41.58878067527207</v>
      </c>
      <c r="D93" s="24">
        <v>-46.356338914171715</v>
      </c>
      <c r="E93" s="24">
        <v>16.607485979455227</v>
      </c>
      <c r="F93" s="60">
        <v>0.5475</v>
      </c>
      <c r="G93" s="39">
        <v>0.36</v>
      </c>
    </row>
    <row r="94" spans="2:7" ht="13.5">
      <c r="B94" s="27" t="s">
        <v>102</v>
      </c>
      <c r="C94" s="24">
        <v>40.04266318141424</v>
      </c>
      <c r="D94" s="24">
        <v>-43.18855685413068</v>
      </c>
      <c r="E94" s="24">
        <v>16.469027101580593</v>
      </c>
      <c r="F94" s="60">
        <v>0.4782</v>
      </c>
      <c r="G94" s="39">
        <v>0.2907</v>
      </c>
    </row>
    <row r="95" spans="2:7" ht="13.5">
      <c r="B95" s="27" t="s">
        <v>103</v>
      </c>
      <c r="C95" s="24">
        <v>41.61062952375374</v>
      </c>
      <c r="D95" s="24">
        <v>61.680073647722224</v>
      </c>
      <c r="E95" s="24">
        <v>1.707437120534546</v>
      </c>
      <c r="F95" s="60">
        <v>0.6738</v>
      </c>
      <c r="G95" s="39">
        <v>0.48629999999999995</v>
      </c>
    </row>
    <row r="96" spans="2:7" ht="13.5">
      <c r="B96" s="27" t="s">
        <v>104</v>
      </c>
      <c r="C96" s="24">
        <v>42.32249591054276</v>
      </c>
      <c r="D96" s="24">
        <v>47.24959300039448</v>
      </c>
      <c r="E96" s="24">
        <v>-16.695387308817335</v>
      </c>
      <c r="F96" s="60">
        <v>0.4354</v>
      </c>
      <c r="G96" s="39">
        <v>0.2479</v>
      </c>
    </row>
    <row r="97" spans="2:7" ht="13.5">
      <c r="B97" s="27" t="s">
        <v>105</v>
      </c>
      <c r="C97" s="24">
        <v>44.89171827968165</v>
      </c>
      <c r="D97" s="24">
        <v>60.35617526781914</v>
      </c>
      <c r="E97" s="24">
        <v>-5.448166095716037</v>
      </c>
      <c r="F97" s="60">
        <v>0.9307</v>
      </c>
      <c r="G97" s="39">
        <v>0.7432</v>
      </c>
    </row>
    <row r="98" spans="2:7" ht="13.5">
      <c r="B98" s="27" t="s">
        <v>106</v>
      </c>
      <c r="C98" s="24">
        <v>31.40576136350773</v>
      </c>
      <c r="D98" s="24">
        <v>54.390020729243744</v>
      </c>
      <c r="E98" s="24">
        <v>13.208123226747476</v>
      </c>
      <c r="F98" s="60">
        <v>-2.8852</v>
      </c>
      <c r="G98" s="39">
        <v>-2.6977</v>
      </c>
    </row>
    <row r="99" spans="2:7" ht="13.5">
      <c r="B99" s="27" t="s">
        <v>107</v>
      </c>
      <c r="C99" s="24">
        <v>24.700299469718246</v>
      </c>
      <c r="D99" s="24">
        <v>44.68192735148918</v>
      </c>
      <c r="E99" s="24">
        <v>15.130555723700647</v>
      </c>
      <c r="F99" s="60">
        <v>-2.9733</v>
      </c>
      <c r="G99" s="39">
        <v>-2.7858</v>
      </c>
    </row>
    <row r="100" spans="2:7" ht="13.5">
      <c r="B100" s="27" t="s">
        <v>108</v>
      </c>
      <c r="C100" s="24">
        <v>32.0245301426189</v>
      </c>
      <c r="D100" s="24">
        <v>55.59880073353093</v>
      </c>
      <c r="E100" s="24">
        <v>12.633721056878356</v>
      </c>
      <c r="F100" s="60">
        <v>0.5724</v>
      </c>
      <c r="G100" s="39">
        <v>0.3849</v>
      </c>
    </row>
    <row r="101" spans="2:7" ht="13.5">
      <c r="B101" s="27" t="s">
        <v>109</v>
      </c>
      <c r="C101" s="24">
        <v>24.925999254718583</v>
      </c>
      <c r="D101" s="24">
        <v>45.31727259546561</v>
      </c>
      <c r="E101" s="24">
        <v>15.091471039246455</v>
      </c>
      <c r="F101" s="60">
        <v>0.479</v>
      </c>
      <c r="G101" s="39">
        <v>0.2915</v>
      </c>
    </row>
    <row r="102" spans="2:7" ht="13.5">
      <c r="B102" s="27" t="s">
        <v>110</v>
      </c>
      <c r="C102" s="24">
        <v>18.747200374790275</v>
      </c>
      <c r="D102" s="24">
        <v>30.495577908298216</v>
      </c>
      <c r="E102" s="24">
        <v>10.728931878779285</v>
      </c>
      <c r="F102" s="60">
        <v>0.8622</v>
      </c>
      <c r="G102" s="39">
        <v>0.6747</v>
      </c>
    </row>
    <row r="103" spans="2:7" ht="13.5">
      <c r="B103" s="27" t="s">
        <v>111</v>
      </c>
      <c r="C103" s="24">
        <v>32.4741883212832</v>
      </c>
      <c r="D103" s="24">
        <v>-34.71947102806636</v>
      </c>
      <c r="E103" s="24">
        <v>10.646070287158345</v>
      </c>
      <c r="F103" s="60">
        <v>0.539</v>
      </c>
      <c r="G103" s="39">
        <v>0.35150000000000003</v>
      </c>
    </row>
    <row r="104" spans="2:7" ht="13.5">
      <c r="B104" s="27" t="s">
        <v>112</v>
      </c>
      <c r="C104" s="24">
        <v>31.26260004256028</v>
      </c>
      <c r="D104" s="24">
        <v>-54.671942261611164</v>
      </c>
      <c r="E104" s="24">
        <v>-13.13805442172114</v>
      </c>
      <c r="F104" s="60">
        <v>-2.9528</v>
      </c>
      <c r="G104" s="39">
        <v>-2.7653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0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38841.2731712963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58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0.4951206896551725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0.930704134371696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-2.9733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3.904004134371696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0.8181841998154121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0.3976141013382133</v>
      </c>
      <c r="D47" s="24">
        <v>-0.5268065779221871</v>
      </c>
      <c r="E47" s="24">
        <v>0.06391063849755074</v>
      </c>
      <c r="F47" s="60">
        <v>0.6631</v>
      </c>
      <c r="G47" s="39">
        <v>0.4756</v>
      </c>
    </row>
    <row r="48" spans="2:7" ht="13.5">
      <c r="B48" s="27" t="s">
        <v>56</v>
      </c>
      <c r="C48" s="24">
        <v>0.5606887427650733</v>
      </c>
      <c r="D48" s="24">
        <v>-0.5185335380563885</v>
      </c>
      <c r="E48" s="24">
        <v>-0.019035457481187734</v>
      </c>
      <c r="F48" s="60">
        <v>0.7639</v>
      </c>
      <c r="G48" s="39">
        <v>0.5764</v>
      </c>
    </row>
    <row r="49" spans="2:7" ht="13.5">
      <c r="B49" s="27" t="s">
        <v>57</v>
      </c>
      <c r="C49" s="24">
        <v>0.40771624462320233</v>
      </c>
      <c r="D49" s="24">
        <v>-0.4959205087824401</v>
      </c>
      <c r="E49" s="24">
        <v>-0.10117048359532771</v>
      </c>
      <c r="F49" s="60">
        <v>0.6499</v>
      </c>
      <c r="G49" s="39">
        <v>0.46240000000000003</v>
      </c>
    </row>
    <row r="50" spans="2:7" ht="13.5">
      <c r="B50" s="27" t="s">
        <v>58</v>
      </c>
      <c r="C50" s="24">
        <v>0.5040398891170668</v>
      </c>
      <c r="D50" s="24">
        <v>-0.3836895456426319</v>
      </c>
      <c r="E50" s="24">
        <v>-0.03560134350719357</v>
      </c>
      <c r="F50" s="60">
        <v>0.6345</v>
      </c>
      <c r="G50" s="39">
        <v>0.44699999999999995</v>
      </c>
    </row>
    <row r="51" spans="2:7" ht="13.5">
      <c r="B51" s="27" t="s">
        <v>59</v>
      </c>
      <c r="C51" s="24">
        <v>0.4722168265575988</v>
      </c>
      <c r="D51" s="24">
        <v>-0.39306448622427936</v>
      </c>
      <c r="E51" s="24">
        <v>-0.1460644512527991</v>
      </c>
      <c r="F51" s="60">
        <v>0.6315</v>
      </c>
      <c r="G51" s="39">
        <v>0.44399999999999995</v>
      </c>
    </row>
    <row r="52" spans="2:7" ht="13.5">
      <c r="B52" s="27" t="s">
        <v>60</v>
      </c>
      <c r="C52" s="24">
        <v>0.38639015747280325</v>
      </c>
      <c r="D52" s="24">
        <v>-0.31352140536406736</v>
      </c>
      <c r="E52" s="24">
        <v>0.09070089612853138</v>
      </c>
      <c r="F52" s="60">
        <v>0.5058</v>
      </c>
      <c r="G52" s="39">
        <v>0.3183</v>
      </c>
    </row>
    <row r="53" spans="2:7" ht="13.5">
      <c r="B53" s="27" t="s">
        <v>61</v>
      </c>
      <c r="C53" s="24">
        <v>0.43679362244694175</v>
      </c>
      <c r="D53" s="24">
        <v>-0.3335646771026788</v>
      </c>
      <c r="E53" s="24">
        <v>0.14102327228083045</v>
      </c>
      <c r="F53" s="60">
        <v>0.5674</v>
      </c>
      <c r="G53" s="39">
        <v>0.3799</v>
      </c>
    </row>
    <row r="54" spans="2:7" ht="13.5">
      <c r="B54" s="27" t="s">
        <v>62</v>
      </c>
      <c r="C54" s="24">
        <v>0.04329315569653147</v>
      </c>
      <c r="D54" s="24">
        <v>-0.2151822889342654</v>
      </c>
      <c r="E54" s="24">
        <v>-0.5974227424488223</v>
      </c>
      <c r="F54" s="60">
        <v>0.6365</v>
      </c>
      <c r="G54" s="39">
        <v>0.44899999999999995</v>
      </c>
    </row>
    <row r="55" spans="2:7" ht="13.5">
      <c r="B55" s="27" t="s">
        <v>63</v>
      </c>
      <c r="C55" s="24">
        <v>0.2429721316571829</v>
      </c>
      <c r="D55" s="24">
        <v>-0.287694642714186</v>
      </c>
      <c r="E55" s="24">
        <v>-0.5635413629338863</v>
      </c>
      <c r="F55" s="60">
        <v>0.6778</v>
      </c>
      <c r="G55" s="39">
        <v>0.49029999999999996</v>
      </c>
    </row>
    <row r="56" spans="2:7" ht="13.5">
      <c r="B56" s="27" t="s">
        <v>64</v>
      </c>
      <c r="C56" s="24">
        <v>0.26275464768987433</v>
      </c>
      <c r="D56" s="24">
        <v>-0.3168427155800799</v>
      </c>
      <c r="E56" s="24">
        <v>-0.4484288752572745</v>
      </c>
      <c r="F56" s="60">
        <v>0.6087</v>
      </c>
      <c r="G56" s="39">
        <v>0.4212</v>
      </c>
    </row>
    <row r="57" spans="2:7" ht="13.5">
      <c r="B57" s="27" t="s">
        <v>65</v>
      </c>
      <c r="C57" s="24">
        <v>0.332701282581354</v>
      </c>
      <c r="D57" s="24">
        <v>-0.4250983277514564</v>
      </c>
      <c r="E57" s="24">
        <v>-0.30393006793219257</v>
      </c>
      <c r="F57" s="60">
        <v>0.6195</v>
      </c>
      <c r="G57" s="39">
        <v>0.43200000000000005</v>
      </c>
    </row>
    <row r="58" spans="2:7" ht="13.5">
      <c r="B58" s="27" t="s">
        <v>66</v>
      </c>
      <c r="C58" s="24">
        <v>0.4074947762151453</v>
      </c>
      <c r="D58" s="24">
        <v>-0.49563302946372545</v>
      </c>
      <c r="E58" s="24">
        <v>-0.10092813766801473</v>
      </c>
      <c r="F58" s="60">
        <v>0.6495</v>
      </c>
      <c r="G58" s="39">
        <v>0.46199999999999997</v>
      </c>
    </row>
    <row r="59" spans="2:7" ht="13.5">
      <c r="B59" s="27" t="s">
        <v>67</v>
      </c>
      <c r="C59" s="24">
        <v>0.31548774973285987</v>
      </c>
      <c r="D59" s="24">
        <v>-0.45677620158107146</v>
      </c>
      <c r="E59" s="24">
        <v>-0.47938700591374683</v>
      </c>
      <c r="F59" s="60">
        <v>0.7335</v>
      </c>
      <c r="G59" s="39">
        <v>0.546</v>
      </c>
    </row>
    <row r="60" spans="2:7" ht="13.5">
      <c r="B60" s="27" t="s">
        <v>68</v>
      </c>
      <c r="C60" s="24">
        <v>0.27786054948693106</v>
      </c>
      <c r="D60" s="24">
        <v>-0.4984083245543758</v>
      </c>
      <c r="E60" s="24">
        <v>-0.5966471543385037</v>
      </c>
      <c r="F60" s="60">
        <v>0.8256</v>
      </c>
      <c r="G60" s="39">
        <v>0.6381</v>
      </c>
    </row>
    <row r="61" spans="2:7" ht="13.5">
      <c r="B61" s="27" t="s">
        <v>69</v>
      </c>
      <c r="C61" s="24">
        <v>0.20726299085452382</v>
      </c>
      <c r="D61" s="24">
        <v>-0.46595393584433253</v>
      </c>
      <c r="E61" s="24">
        <v>-0.6464917337681371</v>
      </c>
      <c r="F61" s="60">
        <v>0.8234</v>
      </c>
      <c r="G61" s="39">
        <v>0.6359</v>
      </c>
    </row>
    <row r="62" spans="2:7" ht="13.5">
      <c r="B62" s="27" t="s">
        <v>70</v>
      </c>
      <c r="C62" s="24">
        <v>0.3365882307260648</v>
      </c>
      <c r="D62" s="24">
        <v>-0.5178478983138852</v>
      </c>
      <c r="E62" s="24">
        <v>-0.5829478768645906</v>
      </c>
      <c r="F62" s="60">
        <v>0.8493</v>
      </c>
      <c r="G62" s="39">
        <v>0.6618</v>
      </c>
    </row>
    <row r="63" spans="2:7" ht="13.5">
      <c r="B63" s="27" t="s">
        <v>71</v>
      </c>
      <c r="C63" s="24">
        <v>-0.7108121644019505</v>
      </c>
      <c r="D63" s="24">
        <v>0.30233421257973825</v>
      </c>
      <c r="E63" s="24">
        <v>-0.4068584289457533</v>
      </c>
      <c r="F63" s="60">
        <v>0.873</v>
      </c>
      <c r="G63" s="39">
        <v>0.6855</v>
      </c>
    </row>
    <row r="64" spans="2:7" ht="13.5">
      <c r="B64" s="27" t="s">
        <v>72</v>
      </c>
      <c r="C64" s="24">
        <v>0.443421261096816</v>
      </c>
      <c r="D64" s="24">
        <v>-0.17466467428235966</v>
      </c>
      <c r="E64" s="24">
        <v>-0.5490741316574663</v>
      </c>
      <c r="F64" s="60">
        <v>0.7271</v>
      </c>
      <c r="G64" s="39">
        <v>0.5396</v>
      </c>
    </row>
    <row r="65" spans="2:7" ht="13.5">
      <c r="B65" s="27" t="s">
        <v>73</v>
      </c>
      <c r="C65" s="24">
        <v>0.5088418468067033</v>
      </c>
      <c r="D65" s="24">
        <v>0.09618434175154356</v>
      </c>
      <c r="E65" s="24">
        <v>-0.5507935592370252</v>
      </c>
      <c r="F65" s="60">
        <v>0.756</v>
      </c>
      <c r="G65" s="39">
        <v>0.5685</v>
      </c>
    </row>
    <row r="66" spans="2:7" ht="13.5">
      <c r="B66" s="27" t="s">
        <v>74</v>
      </c>
      <c r="C66" s="24">
        <v>-0.07458414172040762</v>
      </c>
      <c r="D66" s="24">
        <v>-0.5100747729509578</v>
      </c>
      <c r="E66" s="24">
        <v>-0.5656628562636055</v>
      </c>
      <c r="F66" s="60">
        <v>0.7653</v>
      </c>
      <c r="G66" s="39">
        <v>0.5778</v>
      </c>
    </row>
    <row r="67" spans="2:7" ht="13.5">
      <c r="B67" s="27" t="s">
        <v>75</v>
      </c>
      <c r="C67" s="24">
        <v>-0.20474878294487553</v>
      </c>
      <c r="D67" s="24">
        <v>0.07801414567208553</v>
      </c>
      <c r="E67" s="24">
        <v>-0.36583149779153956</v>
      </c>
      <c r="F67" s="60">
        <v>0.4264</v>
      </c>
      <c r="G67" s="39">
        <v>0.2389</v>
      </c>
    </row>
    <row r="68" spans="2:7" ht="13.5">
      <c r="B68" s="27" t="s">
        <v>76</v>
      </c>
      <c r="C68" s="24">
        <v>-0.20374903521067722</v>
      </c>
      <c r="D68" s="24">
        <v>0.1556230176043485</v>
      </c>
      <c r="E68" s="24">
        <v>-0.4042422951763456</v>
      </c>
      <c r="F68" s="60">
        <v>0.4787</v>
      </c>
      <c r="G68" s="39">
        <v>0.2912</v>
      </c>
    </row>
    <row r="69" spans="2:7" ht="13.5">
      <c r="B69" s="27" t="s">
        <v>77</v>
      </c>
      <c r="C69" s="24">
        <v>-0.1576877368627123</v>
      </c>
      <c r="D69" s="24">
        <v>0.22784111833318121</v>
      </c>
      <c r="E69" s="24">
        <v>-0.4258370331967889</v>
      </c>
      <c r="F69" s="60">
        <v>0.508</v>
      </c>
      <c r="G69" s="39">
        <v>0.3205</v>
      </c>
    </row>
    <row r="70" spans="2:7" ht="13.5">
      <c r="B70" s="27" t="s">
        <v>78</v>
      </c>
      <c r="C70" s="24">
        <v>-0.079411127613362</v>
      </c>
      <c r="D70" s="24">
        <v>0.27775997782378425</v>
      </c>
      <c r="E70" s="24">
        <v>-0.46685505239924296</v>
      </c>
      <c r="F70" s="60">
        <v>0.549</v>
      </c>
      <c r="G70" s="39">
        <v>0.36150000000000004</v>
      </c>
    </row>
    <row r="71" spans="2:7" ht="13.5">
      <c r="B71" s="27" t="s">
        <v>79</v>
      </c>
      <c r="C71" s="24">
        <v>-0.5212825115157287</v>
      </c>
      <c r="D71" s="24">
        <v>0.27223370436642824</v>
      </c>
      <c r="E71" s="24">
        <v>-0.33852974901202515</v>
      </c>
      <c r="F71" s="60">
        <v>0.6786</v>
      </c>
      <c r="G71" s="39">
        <v>0.4911</v>
      </c>
    </row>
    <row r="72" spans="2:7" ht="13.5">
      <c r="B72" s="27" t="s">
        <v>80</v>
      </c>
      <c r="C72" s="24">
        <v>-0.06878064366287617</v>
      </c>
      <c r="D72" s="24">
        <v>0.32764157614716893</v>
      </c>
      <c r="E72" s="24">
        <v>-0.5926537213843162</v>
      </c>
      <c r="F72" s="60">
        <v>0.6807</v>
      </c>
      <c r="G72" s="39">
        <v>0.49319999999999997</v>
      </c>
    </row>
    <row r="73" spans="2:7" ht="13.5">
      <c r="B73" s="27" t="s">
        <v>81</v>
      </c>
      <c r="C73" s="24">
        <v>0.44736795619279235</v>
      </c>
      <c r="D73" s="24">
        <v>0.537058073368506</v>
      </c>
      <c r="E73" s="24">
        <v>0.12027796867157314</v>
      </c>
      <c r="F73" s="60">
        <v>0.7093</v>
      </c>
      <c r="G73" s="39">
        <v>0.5218</v>
      </c>
    </row>
    <row r="74" spans="2:7" ht="13.5">
      <c r="B74" s="27" t="s">
        <v>82</v>
      </c>
      <c r="C74" s="24">
        <v>0.4080377002504747</v>
      </c>
      <c r="D74" s="24">
        <v>0.47975654008161683</v>
      </c>
      <c r="E74" s="24">
        <v>0.2535552296847956</v>
      </c>
      <c r="F74" s="60">
        <v>0.6789</v>
      </c>
      <c r="G74" s="39">
        <v>0.49139999999999995</v>
      </c>
    </row>
    <row r="75" spans="2:7" ht="13.5">
      <c r="B75" s="27" t="s">
        <v>83</v>
      </c>
      <c r="C75" s="24">
        <v>0.26220976950681063</v>
      </c>
      <c r="D75" s="24">
        <v>0.31068545324068</v>
      </c>
      <c r="E75" s="24">
        <v>0.6081889123561499</v>
      </c>
      <c r="F75" s="60">
        <v>0.7316</v>
      </c>
      <c r="G75" s="39">
        <v>0.5441</v>
      </c>
    </row>
    <row r="76" spans="2:7" ht="13.5">
      <c r="B76" s="27" t="s">
        <v>84</v>
      </c>
      <c r="C76" s="24">
        <v>0.3236470889507501</v>
      </c>
      <c r="D76" s="24">
        <v>0.3833940442475736</v>
      </c>
      <c r="E76" s="24">
        <v>0.49426548343223153</v>
      </c>
      <c r="F76" s="60">
        <v>0.7043</v>
      </c>
      <c r="G76" s="39">
        <v>0.5168</v>
      </c>
    </row>
    <row r="77" spans="2:7" ht="13.5">
      <c r="B77" s="27" t="s">
        <v>85</v>
      </c>
      <c r="C77" s="24">
        <v>0.38308148012180254</v>
      </c>
      <c r="D77" s="24">
        <v>0.5157510025688339</v>
      </c>
      <c r="E77" s="24">
        <v>0.45163364032040754</v>
      </c>
      <c r="F77" s="60">
        <v>0.7853</v>
      </c>
      <c r="G77" s="39">
        <v>0.5978</v>
      </c>
    </row>
    <row r="78" spans="2:7" ht="13.5">
      <c r="B78" s="27" t="s">
        <v>86</v>
      </c>
      <c r="C78" s="24">
        <v>0.25728361350843443</v>
      </c>
      <c r="D78" s="24">
        <v>0.388677586800128</v>
      </c>
      <c r="E78" s="24">
        <v>0.46032055653004633</v>
      </c>
      <c r="F78" s="60">
        <v>0.6551</v>
      </c>
      <c r="G78" s="39">
        <v>0.4676</v>
      </c>
    </row>
    <row r="79" spans="2:7" ht="13.5">
      <c r="B79" s="27" t="s">
        <v>87</v>
      </c>
      <c r="C79" s="24">
        <v>0.3684910445733607</v>
      </c>
      <c r="D79" s="24">
        <v>0.5141745662525246</v>
      </c>
      <c r="E79" s="24">
        <v>0.5558506388063496</v>
      </c>
      <c r="F79" s="60">
        <v>0.8421</v>
      </c>
      <c r="G79" s="39">
        <v>0.6546</v>
      </c>
    </row>
    <row r="80" spans="2:7" ht="13.5">
      <c r="B80" s="27" t="s">
        <v>88</v>
      </c>
      <c r="C80" s="24">
        <v>0.26132086176241387</v>
      </c>
      <c r="D80" s="24">
        <v>0.5037975662474068</v>
      </c>
      <c r="E80" s="24">
        <v>0.615435670036117</v>
      </c>
      <c r="F80" s="60">
        <v>0.8372</v>
      </c>
      <c r="G80" s="39">
        <v>0.6497</v>
      </c>
    </row>
    <row r="81" spans="2:7" ht="13.5">
      <c r="B81" s="27" t="s">
        <v>89</v>
      </c>
      <c r="C81" s="24">
        <v>0.26848130865210607</v>
      </c>
      <c r="D81" s="24">
        <v>0.4920655952722406</v>
      </c>
      <c r="E81" s="24">
        <v>0.5694099993503734</v>
      </c>
      <c r="F81" s="60">
        <v>0.799</v>
      </c>
      <c r="G81" s="39">
        <v>0.6115</v>
      </c>
    </row>
    <row r="82" spans="2:7" ht="13.5">
      <c r="B82" s="27" t="s">
        <v>90</v>
      </c>
      <c r="C82" s="24">
        <v>0.20511024627393226</v>
      </c>
      <c r="D82" s="24">
        <v>0.49974147956631043</v>
      </c>
      <c r="E82" s="24">
        <v>0.7206156783507716</v>
      </c>
      <c r="F82" s="60">
        <v>0.9006</v>
      </c>
      <c r="G82" s="39">
        <v>0.7131</v>
      </c>
    </row>
    <row r="83" spans="2:7" ht="13.5">
      <c r="B83" s="27" t="s">
        <v>91</v>
      </c>
      <c r="C83" s="24">
        <v>0.5630974951606902</v>
      </c>
      <c r="D83" s="24">
        <v>0.18342608541217675</v>
      </c>
      <c r="E83" s="24">
        <v>0.5442711951431178</v>
      </c>
      <c r="F83" s="60">
        <v>0.8043</v>
      </c>
      <c r="G83" s="39">
        <v>0.6168</v>
      </c>
    </row>
    <row r="84" spans="2:7" ht="13.5">
      <c r="B84" s="27" t="s">
        <v>92</v>
      </c>
      <c r="C84" s="24">
        <v>0.066140654733303</v>
      </c>
      <c r="D84" s="24">
        <v>0.21066824815798668</v>
      </c>
      <c r="E84" s="24">
        <v>0.5520828641713766</v>
      </c>
      <c r="F84" s="60">
        <v>0.5946</v>
      </c>
      <c r="G84" s="39">
        <v>0.4071</v>
      </c>
    </row>
    <row r="85" spans="2:7" ht="13.5">
      <c r="B85" s="27" t="s">
        <v>93</v>
      </c>
      <c r="C85" s="24">
        <v>0.5107660142682704</v>
      </c>
      <c r="D85" s="24">
        <v>-0.009228521306581028</v>
      </c>
      <c r="E85" s="24">
        <v>0.5325229222358487</v>
      </c>
      <c r="F85" s="60">
        <v>0.7379</v>
      </c>
      <c r="G85" s="39">
        <v>0.5504</v>
      </c>
    </row>
    <row r="86" spans="2:7" ht="13.5">
      <c r="B86" s="27" t="s">
        <v>94</v>
      </c>
      <c r="C86" s="24">
        <v>-0.6633782541995288</v>
      </c>
      <c r="D86" s="24">
        <v>-0.30499578954697437</v>
      </c>
      <c r="E86" s="24">
        <v>0.473462422271524</v>
      </c>
      <c r="F86" s="60">
        <v>0.8702</v>
      </c>
      <c r="G86" s="39">
        <v>0.6827</v>
      </c>
    </row>
    <row r="87" spans="2:7" ht="13.5">
      <c r="B87" s="27" t="s">
        <v>95</v>
      </c>
      <c r="C87" s="24">
        <v>-0.2320319499828969</v>
      </c>
      <c r="D87" s="24">
        <v>-0.21293918740021844</v>
      </c>
      <c r="E87" s="24">
        <v>0.7527046557704438</v>
      </c>
      <c r="F87" s="60">
        <v>0.8159</v>
      </c>
      <c r="G87" s="39">
        <v>0.6284</v>
      </c>
    </row>
    <row r="88" spans="2:7" ht="13.5">
      <c r="B88" s="27" t="s">
        <v>96</v>
      </c>
      <c r="C88" s="24">
        <v>-0.08974497986706353</v>
      </c>
      <c r="D88" s="24">
        <v>-0.3934461046866957</v>
      </c>
      <c r="E88" s="24">
        <v>0.7260887907562505</v>
      </c>
      <c r="F88" s="60">
        <v>0.8307</v>
      </c>
      <c r="G88" s="39">
        <v>0.6432</v>
      </c>
    </row>
    <row r="89" spans="2:7" ht="13.5">
      <c r="B89" s="27" t="s">
        <v>97</v>
      </c>
      <c r="C89" s="24">
        <v>-0.22682831756898025</v>
      </c>
      <c r="D89" s="24">
        <v>-0.26478658020352697</v>
      </c>
      <c r="E89" s="24">
        <v>0.5048232408944031</v>
      </c>
      <c r="F89" s="60">
        <v>0.6135</v>
      </c>
      <c r="G89" s="39">
        <v>0.42600000000000005</v>
      </c>
    </row>
    <row r="90" spans="2:7" ht="13.5">
      <c r="B90" s="27" t="s">
        <v>98</v>
      </c>
      <c r="C90" s="24">
        <v>0.11459701666175448</v>
      </c>
      <c r="D90" s="24">
        <v>-0.3666129709740389</v>
      </c>
      <c r="E90" s="24">
        <v>0.46673676007484843</v>
      </c>
      <c r="F90" s="60">
        <v>0.6045</v>
      </c>
      <c r="G90" s="39">
        <v>0.41700000000000004</v>
      </c>
    </row>
    <row r="91" spans="2:7" ht="13.5">
      <c r="B91" s="27" t="s">
        <v>99</v>
      </c>
      <c r="C91" s="24">
        <v>-0.21815730573788983</v>
      </c>
      <c r="D91" s="24">
        <v>-0.2266711141212241</v>
      </c>
      <c r="E91" s="24">
        <v>0.5352137381635806</v>
      </c>
      <c r="F91" s="60">
        <v>0.6208</v>
      </c>
      <c r="G91" s="39">
        <v>0.4333</v>
      </c>
    </row>
    <row r="92" spans="2:7" ht="13.5">
      <c r="B92" s="27" t="s">
        <v>100</v>
      </c>
      <c r="C92" s="24">
        <v>-0.13502864145548443</v>
      </c>
      <c r="D92" s="24">
        <v>-0.3031479673748194</v>
      </c>
      <c r="E92" s="24">
        <v>0.4897165800939369</v>
      </c>
      <c r="F92" s="60">
        <v>0.5916</v>
      </c>
      <c r="G92" s="39">
        <v>0.4041</v>
      </c>
    </row>
    <row r="93" spans="2:7" ht="13.5">
      <c r="B93" s="27" t="s">
        <v>101</v>
      </c>
      <c r="C93" s="24">
        <v>-0.2546714561274044</v>
      </c>
      <c r="D93" s="24">
        <v>-0.14988909983682674</v>
      </c>
      <c r="E93" s="24">
        <v>0.4608859352262691</v>
      </c>
      <c r="F93" s="60">
        <v>0.5475</v>
      </c>
      <c r="G93" s="39">
        <v>0.36</v>
      </c>
    </row>
    <row r="94" spans="2:7" ht="13.5">
      <c r="B94" s="27" t="s">
        <v>102</v>
      </c>
      <c r="C94" s="24">
        <v>-0.22057091799342032</v>
      </c>
      <c r="D94" s="24">
        <v>-0.04390453717938669</v>
      </c>
      <c r="E94" s="24">
        <v>0.4220475295001762</v>
      </c>
      <c r="F94" s="60">
        <v>0.4782</v>
      </c>
      <c r="G94" s="39">
        <v>0.2907</v>
      </c>
    </row>
    <row r="95" spans="2:7" ht="13.5">
      <c r="B95" s="27" t="s">
        <v>103</v>
      </c>
      <c r="C95" s="24">
        <v>0.40496401124419634</v>
      </c>
      <c r="D95" s="24">
        <v>0.4761276331072466</v>
      </c>
      <c r="E95" s="24">
        <v>0.25170631933422416</v>
      </c>
      <c r="F95" s="60">
        <v>0.6738</v>
      </c>
      <c r="G95" s="39">
        <v>0.48629999999999995</v>
      </c>
    </row>
    <row r="96" spans="2:7" ht="13.5">
      <c r="B96" s="27" t="s">
        <v>104</v>
      </c>
      <c r="C96" s="24">
        <v>-0.19756131768778573</v>
      </c>
      <c r="D96" s="24">
        <v>0.13863766386685938</v>
      </c>
      <c r="E96" s="24">
        <v>-0.3623939886709735</v>
      </c>
      <c r="F96" s="60">
        <v>0.4354</v>
      </c>
      <c r="G96" s="39">
        <v>0.2479</v>
      </c>
    </row>
    <row r="97" spans="2:7" ht="13.5">
      <c r="B97" s="27" t="s">
        <v>105</v>
      </c>
      <c r="C97" s="24">
        <v>0.47888709272757524</v>
      </c>
      <c r="D97" s="24">
        <v>0.7809890631819485</v>
      </c>
      <c r="E97" s="24">
        <v>-0.1641140498120226</v>
      </c>
      <c r="F97" s="60">
        <v>0.9307</v>
      </c>
      <c r="G97" s="39">
        <v>0.7432</v>
      </c>
    </row>
    <row r="98" spans="2:7" ht="13.5">
      <c r="B98" s="27" t="s">
        <v>106</v>
      </c>
      <c r="C98" s="24">
        <v>-0.5045962859734274</v>
      </c>
      <c r="D98" s="24">
        <v>-0.933352717893456</v>
      </c>
      <c r="E98" s="24">
        <v>-2.6829850639715414</v>
      </c>
      <c r="F98" s="60">
        <v>-2.8852</v>
      </c>
      <c r="G98" s="39">
        <v>-2.6977</v>
      </c>
    </row>
    <row r="99" spans="2:7" ht="13.5">
      <c r="B99" s="27" t="s">
        <v>107</v>
      </c>
      <c r="C99" s="24">
        <v>0.7559579618754775</v>
      </c>
      <c r="D99" s="24">
        <v>-0.4317037228882583</v>
      </c>
      <c r="E99" s="24">
        <v>-2.842953622648949</v>
      </c>
      <c r="F99" s="60">
        <v>-2.9733</v>
      </c>
      <c r="G99" s="39">
        <v>-2.7858</v>
      </c>
    </row>
    <row r="100" spans="2:7" ht="13.5">
      <c r="B100" s="27" t="s">
        <v>108</v>
      </c>
      <c r="C100" s="24">
        <v>0.12807608679261762</v>
      </c>
      <c r="D100" s="24">
        <v>0.19917928411385333</v>
      </c>
      <c r="E100" s="24">
        <v>0.5211133711849154</v>
      </c>
      <c r="F100" s="60">
        <v>0.5724</v>
      </c>
      <c r="G100" s="39">
        <v>0.3849</v>
      </c>
    </row>
    <row r="101" spans="2:7" ht="13.5">
      <c r="B101" s="27" t="s">
        <v>109</v>
      </c>
      <c r="C101" s="24">
        <v>-0.11110221689212096</v>
      </c>
      <c r="D101" s="24">
        <v>0.06971504690450558</v>
      </c>
      <c r="E101" s="24">
        <v>0.460709753141165</v>
      </c>
      <c r="F101" s="60">
        <v>0.479</v>
      </c>
      <c r="G101" s="39">
        <v>0.2915</v>
      </c>
    </row>
    <row r="102" spans="2:7" ht="13.5">
      <c r="B102" s="27" t="s">
        <v>110</v>
      </c>
      <c r="C102" s="24">
        <v>-0.7403215697157002</v>
      </c>
      <c r="D102" s="24">
        <v>-0.3559093205988866</v>
      </c>
      <c r="E102" s="24">
        <v>0.26184478237192543</v>
      </c>
      <c r="F102" s="60">
        <v>0.8622</v>
      </c>
      <c r="G102" s="39">
        <v>0.6747</v>
      </c>
    </row>
    <row r="103" spans="2:7" ht="13.5">
      <c r="B103" s="27" t="s">
        <v>111</v>
      </c>
      <c r="C103" s="24">
        <v>-0.05355705199151828</v>
      </c>
      <c r="D103" s="24">
        <v>0.35520914049730123</v>
      </c>
      <c r="E103" s="24">
        <v>0.40183861797480525</v>
      </c>
      <c r="F103" s="60">
        <v>0.539</v>
      </c>
      <c r="G103" s="39">
        <v>0.35150000000000003</v>
      </c>
    </row>
    <row r="104" spans="2:7" ht="13.5">
      <c r="B104" s="27" t="s">
        <v>112</v>
      </c>
      <c r="C104" s="24">
        <v>-0.538618220528992</v>
      </c>
      <c r="D104" s="24">
        <v>0.945280675624403</v>
      </c>
      <c r="E104" s="24">
        <v>2.745067825674017</v>
      </c>
      <c r="F104" s="60">
        <v>-2.9528</v>
      </c>
      <c r="G104" s="39">
        <v>-2.7653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38841.2731712963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0</v>
      </c>
      <c r="F36" s="44">
        <v>0</v>
      </c>
      <c r="G36" s="45">
        <v>0</v>
      </c>
      <c r="H36" s="56"/>
    </row>
    <row r="37" spans="2:8" ht="13.5">
      <c r="B37" s="49" t="s">
        <v>39</v>
      </c>
      <c r="C37" s="44">
        <v>3</v>
      </c>
      <c r="D37" s="44"/>
      <c r="E37" s="44">
        <v>55</v>
      </c>
      <c r="F37" s="44">
        <v>58</v>
      </c>
      <c r="G37" s="45">
        <v>100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3</v>
      </c>
      <c r="D39" s="44">
        <v>0</v>
      </c>
      <c r="E39" s="44">
        <v>55</v>
      </c>
      <c r="F39" s="44">
        <v>58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0.7559579618754775</v>
      </c>
      <c r="D42" s="42">
        <v>0.945280675624403</v>
      </c>
      <c r="E42" s="42">
        <v>2.745067825674017</v>
      </c>
      <c r="F42" s="51">
        <v>0.930704134371696</v>
      </c>
    </row>
    <row r="43" spans="2:6" ht="13.5">
      <c r="B43" s="49" t="s">
        <v>13</v>
      </c>
      <c r="C43" s="42">
        <v>-0.7403215697157002</v>
      </c>
      <c r="D43" s="42">
        <v>-0.7403215697157002</v>
      </c>
      <c r="E43" s="42">
        <v>-0.7403215697157002</v>
      </c>
      <c r="F43" s="51">
        <v>-2.9733</v>
      </c>
    </row>
    <row r="44" spans="2:6" ht="13.5">
      <c r="B44" s="49" t="s">
        <v>14</v>
      </c>
      <c r="C44" s="42">
        <v>1.4962795315911777</v>
      </c>
      <c r="D44" s="42">
        <v>1.878633393517859</v>
      </c>
      <c r="E44" s="42">
        <v>5.588021448322966</v>
      </c>
      <c r="F44" s="51">
        <v>3.904004134371696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0.1128350169046008</v>
      </c>
      <c r="D46" s="42">
        <v>-0.027653419694584177</v>
      </c>
      <c r="E46" s="42">
        <v>0.01564903698791869</v>
      </c>
      <c r="F46" s="51">
        <v>0.4951206896551725</v>
      </c>
    </row>
    <row r="47" spans="2:6" ht="13.5">
      <c r="B47" s="49" t="s">
        <v>26</v>
      </c>
      <c r="C47" s="42">
        <v>0.37325963670150525</v>
      </c>
      <c r="D47" s="42">
        <v>0.40833895750701166</v>
      </c>
      <c r="E47" s="42">
        <v>0.772631327326851</v>
      </c>
      <c r="F47" s="51">
        <v>0.9502750278604395</v>
      </c>
    </row>
    <row r="48" spans="2:6" ht="13.5">
      <c r="B48" s="49" t="s">
        <v>27</v>
      </c>
      <c r="C48" s="42">
        <v>0.35890376197085255</v>
      </c>
      <c r="D48" s="42">
        <v>0.4109596721289764</v>
      </c>
      <c r="E48" s="42">
        <v>0.7792194473382327</v>
      </c>
      <c r="F48" s="51">
        <v>0.8181841998154121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6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19</v>
      </c>
      <c r="F1" t="s">
        <v>21</v>
      </c>
      <c r="G1">
        <v>58</v>
      </c>
    </row>
    <row r="2" spans="2:3" ht="12.75">
      <c r="B2">
        <v>-0.1875</v>
      </c>
      <c r="C2">
        <f>MAX(GaussDistr_1)-1</f>
        <v>19</v>
      </c>
    </row>
    <row r="3" spans="1:16" ht="12.75">
      <c r="A3" t="str">
        <f>"-3s"</f>
        <v>-3s</v>
      </c>
      <c r="B3">
        <v>-1.9594319097910637</v>
      </c>
      <c r="C3">
        <f aca="true" t="shared" si="0" ref="C3:C33">NORMDIST(B3,AveDev3D_0,StandardDev3D_0,FALSE)*NumPoints_7*I3</f>
        <v>0.05140944157848096</v>
      </c>
      <c r="D3">
        <v>3</v>
      </c>
      <c r="F3" t="s">
        <v>17</v>
      </c>
      <c r="G3">
        <v>15</v>
      </c>
      <c r="I3">
        <f>B5-B4</f>
        <v>0.16363683996308254</v>
      </c>
      <c r="N3">
        <v>0.1875</v>
      </c>
      <c r="O3">
        <v>-0.1875</v>
      </c>
      <c r="P3">
        <v>0.4951206896551725</v>
      </c>
    </row>
    <row r="4" spans="1:16" ht="12.75">
      <c r="B4">
        <v>-1.7957950698279816</v>
      </c>
      <c r="C4">
        <f t="shared" si="0"/>
        <v>0.09181923836256758</v>
      </c>
      <c r="D4">
        <v>0</v>
      </c>
      <c r="F4" t="s">
        <v>18</v>
      </c>
      <c r="G4">
        <v>5</v>
      </c>
      <c r="I4">
        <f>I3</f>
        <v>0.16363683996308254</v>
      </c>
      <c r="N4">
        <v>0.1875</v>
      </c>
      <c r="O4">
        <v>-0.1875</v>
      </c>
      <c r="P4">
        <v>0.4951206896551725</v>
      </c>
    </row>
    <row r="5" spans="1:16" ht="12.75">
      <c r="B5">
        <v>-1.6321582298648991</v>
      </c>
      <c r="C5">
        <f t="shared" si="0"/>
        <v>0.15756244311075318</v>
      </c>
      <c r="D5">
        <v>0</v>
      </c>
      <c r="I5">
        <f>I4</f>
        <v>0.16363683996308254</v>
      </c>
      <c r="N5">
        <v>0.1875</v>
      </c>
      <c r="O5">
        <v>-0.1875</v>
      </c>
      <c r="P5">
        <v>0.4951206896551725</v>
      </c>
    </row>
    <row r="6" spans="1:16" ht="12.75">
      <c r="B6">
        <v>-1.4685213899018166</v>
      </c>
      <c r="C6">
        <f t="shared" si="0"/>
        <v>0.25977655142017775</v>
      </c>
      <c r="D6">
        <v>0</v>
      </c>
      <c r="I6">
        <f aca="true" t="shared" si="1" ref="I6:I33">I5</f>
        <v>0.16363683996308254</v>
      </c>
      <c r="N6">
        <v>0.1875</v>
      </c>
      <c r="O6">
        <v>-0.1875</v>
      </c>
      <c r="P6">
        <v>0.4951206896551725</v>
      </c>
    </row>
    <row r="7" spans="1:16" ht="12.75">
      <c r="B7">
        <v>-1.3048845499387343</v>
      </c>
      <c r="C7">
        <f t="shared" si="0"/>
        <v>0.411505277016285</v>
      </c>
      <c r="D7">
        <v>0</v>
      </c>
      <c r="I7">
        <f t="shared" si="1"/>
        <v>0.16363683996308254</v>
      </c>
      <c r="N7">
        <v>0.1875</v>
      </c>
      <c r="O7">
        <v>-0.1875</v>
      </c>
      <c r="P7">
        <v>0.4951206896551725</v>
      </c>
    </row>
    <row r="8" spans="1:16" ht="12.75">
      <c r="A8" t="str">
        <f>"-2s"</f>
        <v>-2s</v>
      </c>
      <c r="B8">
        <v>-1.1412477099756517</v>
      </c>
      <c r="C8">
        <f t="shared" si="0"/>
        <v>0.6262952115529817</v>
      </c>
      <c r="D8">
        <v>0</v>
      </c>
      <c r="I8">
        <f t="shared" si="1"/>
        <v>0.16363683996308254</v>
      </c>
      <c r="N8">
        <v>0.1875</v>
      </c>
      <c r="O8">
        <v>-0.1875</v>
      </c>
      <c r="P8">
        <v>0.4951206896551725</v>
      </c>
    </row>
    <row r="9" spans="1:16" ht="12.75">
      <c r="B9">
        <v>-0.9776108700125692</v>
      </c>
      <c r="C9">
        <f t="shared" si="0"/>
        <v>0.9158218362903731</v>
      </c>
      <c r="D9">
        <v>0</v>
      </c>
      <c r="I9">
        <f t="shared" si="1"/>
        <v>0.16363683996308254</v>
      </c>
      <c r="N9">
        <v>0.1875</v>
      </c>
      <c r="O9">
        <v>-0.1875</v>
      </c>
      <c r="P9">
        <v>0.4951206896551725</v>
      </c>
    </row>
    <row r="10" spans="1:16" ht="12.75">
      <c r="B10">
        <v>-0.8139740300494869</v>
      </c>
      <c r="C10">
        <f t="shared" si="0"/>
        <v>1.2866816822816853</v>
      </c>
      <c r="D10">
        <v>0</v>
      </c>
      <c r="I10">
        <f t="shared" si="1"/>
        <v>0.16363683996308254</v>
      </c>
      <c r="N10">
        <v>0.1875</v>
      </c>
      <c r="O10">
        <v>-0.1875</v>
      </c>
      <c r="P10">
        <v>0.4951206896551725</v>
      </c>
    </row>
    <row r="11" spans="1:16" ht="12.75">
      <c r="B11">
        <v>-0.6503371900864046</v>
      </c>
      <c r="C11">
        <f t="shared" si="0"/>
        <v>1.7368386013746415</v>
      </c>
      <c r="D11">
        <v>0</v>
      </c>
      <c r="I11">
        <f t="shared" si="1"/>
        <v>0.16363683996308254</v>
      </c>
      <c r="N11">
        <v>0.1875</v>
      </c>
      <c r="O11">
        <v>-0.1875</v>
      </c>
      <c r="P11">
        <v>0.4951206896551725</v>
      </c>
    </row>
    <row r="12" spans="1:16" ht="12.75">
      <c r="B12">
        <v>-0.4867003501233221</v>
      </c>
      <c r="C12">
        <f t="shared" si="0"/>
        <v>2.2525582378052715</v>
      </c>
      <c r="D12">
        <v>0</v>
      </c>
      <c r="I12">
        <f t="shared" si="1"/>
        <v>0.16363683996308254</v>
      </c>
      <c r="N12">
        <v>0.1875</v>
      </c>
      <c r="O12">
        <v>-0.1875</v>
      </c>
      <c r="P12">
        <v>0.4951206896551725</v>
      </c>
    </row>
    <row r="13" spans="1:16" ht="12.75">
      <c r="B13">
        <v>-0.32306351016023965</v>
      </c>
      <c r="C13">
        <f t="shared" si="0"/>
        <v>2.806860404422064</v>
      </c>
      <c r="D13">
        <v>0</v>
      </c>
      <c r="I13">
        <f t="shared" si="1"/>
        <v>0.16363683996308254</v>
      </c>
      <c r="N13">
        <v>0.1875</v>
      </c>
      <c r="O13">
        <v>-0.1875</v>
      </c>
      <c r="P13">
        <v>0.4951206896551725</v>
      </c>
    </row>
    <row r="14" spans="1:16" ht="12.75">
      <c r="B14">
        <v>-0.15942667019715723</v>
      </c>
      <c r="C14">
        <f t="shared" si="0"/>
        <v>3.360422012033202</v>
      </c>
      <c r="D14">
        <v>0</v>
      </c>
      <c r="I14">
        <f t="shared" si="1"/>
        <v>0.16363683996308254</v>
      </c>
      <c r="N14">
        <v>0.1875</v>
      </c>
      <c r="O14">
        <v>-0.1875</v>
      </c>
      <c r="P14">
        <v>0.4951206896551725</v>
      </c>
    </row>
    <row r="15" spans="1:16" ht="12.75">
      <c r="B15">
        <v>0.004210169765925198</v>
      </c>
      <c r="C15">
        <f t="shared" si="0"/>
        <v>3.865405393544878</v>
      </c>
      <c r="D15">
        <v>0</v>
      </c>
      <c r="I15">
        <f t="shared" si="1"/>
        <v>0.16363683996308254</v>
      </c>
      <c r="N15">
        <v>0.1875</v>
      </c>
      <c r="O15">
        <v>-0.1875</v>
      </c>
      <c r="P15">
        <v>0.4951206896551725</v>
      </c>
    </row>
    <row r="16" spans="1:16" ht="12.75">
      <c r="B16">
        <v>0.16784700972900762</v>
      </c>
      <c r="C16">
        <f t="shared" si="0"/>
        <v>4.271933627518552</v>
      </c>
      <c r="D16">
        <v>0</v>
      </c>
      <c r="I16">
        <f t="shared" si="1"/>
        <v>0.16363683996308254</v>
      </c>
      <c r="N16">
        <v>0.1875</v>
      </c>
      <c r="O16">
        <v>-0.1875</v>
      </c>
      <c r="P16">
        <v>0.4951206896551725</v>
      </c>
    </row>
    <row r="17" spans="1:16" ht="12.75">
      <c r="B17">
        <v>0.33148384969209005</v>
      </c>
      <c r="C17">
        <f t="shared" si="0"/>
        <v>4.536095250115292</v>
      </c>
      <c r="D17">
        <v>5</v>
      </c>
      <c r="I17">
        <f t="shared" si="1"/>
        <v>0.16363683996308254</v>
      </c>
      <c r="N17">
        <v>0.1875</v>
      </c>
      <c r="O17">
        <v>-0.1875</v>
      </c>
      <c r="P17">
        <v>0.4951206896551725</v>
      </c>
    </row>
    <row r="18" spans="1:16" ht="12.75">
      <c r="A18" t="str">
        <f>"0"</f>
        <v>0</v>
      </c>
      <c r="B18">
        <v>0.4951206896551725</v>
      </c>
      <c r="C18">
        <f t="shared" si="0"/>
        <v>4.627730452656622</v>
      </c>
      <c r="D18">
        <v>20</v>
      </c>
      <c r="I18">
        <f t="shared" si="1"/>
        <v>0.16363683996308254</v>
      </c>
      <c r="N18">
        <v>0.1875</v>
      </c>
      <c r="O18">
        <v>-0.1875</v>
      </c>
      <c r="P18">
        <v>0.4951206896551725</v>
      </c>
    </row>
    <row r="19" spans="1:16" ht="12.75">
      <c r="B19">
        <v>0.6587575296182548</v>
      </c>
      <c r="C19">
        <f t="shared" si="0"/>
        <v>4.536095250115292</v>
      </c>
      <c r="D19">
        <v>19</v>
      </c>
      <c r="I19">
        <f t="shared" si="1"/>
        <v>0.16363683996308254</v>
      </c>
      <c r="N19">
        <v>0.1875</v>
      </c>
      <c r="O19">
        <v>-0.1875</v>
      </c>
      <c r="P19">
        <v>0.4951206896551725</v>
      </c>
    </row>
    <row r="20" spans="1:16" ht="12.75">
      <c r="B20">
        <v>0.8223943695813374</v>
      </c>
      <c r="C20">
        <f t="shared" si="0"/>
        <v>4.271933627518552</v>
      </c>
      <c r="D20">
        <v>11</v>
      </c>
      <c r="I20">
        <f t="shared" si="1"/>
        <v>0.16363683996308254</v>
      </c>
      <c r="N20">
        <v>0.1875</v>
      </c>
      <c r="O20">
        <v>-0.1875</v>
      </c>
      <c r="P20">
        <v>0.4951206896551725</v>
      </c>
    </row>
    <row r="21" spans="1:16" ht="12.75">
      <c r="B21">
        <v>0.9860312095444197</v>
      </c>
      <c r="C21">
        <f t="shared" si="0"/>
        <v>3.865405393544878</v>
      </c>
      <c r="D21">
        <v>0</v>
      </c>
      <c r="I21">
        <f t="shared" si="1"/>
        <v>0.16363683996308254</v>
      </c>
      <c r="N21">
        <v>0.1875</v>
      </c>
      <c r="O21">
        <v>-0.1875</v>
      </c>
      <c r="P21">
        <v>0.4951206896551725</v>
      </c>
    </row>
    <row r="22" spans="1:16" ht="12.75">
      <c r="B22">
        <v>1.1496680495075022</v>
      </c>
      <c r="C22">
        <f t="shared" si="0"/>
        <v>3.360422012033202</v>
      </c>
      <c r="D22">
        <v>0</v>
      </c>
      <c r="I22">
        <f t="shared" si="1"/>
        <v>0.16363683996308254</v>
      </c>
      <c r="N22">
        <v>0.1875</v>
      </c>
      <c r="O22">
        <v>-0.1875</v>
      </c>
      <c r="P22">
        <v>0.4951206896551725</v>
      </c>
    </row>
    <row r="23" spans="1:16" ht="12.75">
      <c r="B23">
        <v>1.3133048894705845</v>
      </c>
      <c r="C23">
        <f t="shared" si="0"/>
        <v>2.806860404422065</v>
      </c>
      <c r="D23">
        <v>0</v>
      </c>
      <c r="I23">
        <f t="shared" si="1"/>
        <v>0.16363683996308254</v>
      </c>
      <c r="N23">
        <v>0.1875</v>
      </c>
      <c r="O23">
        <v>-0.1875</v>
      </c>
      <c r="P23">
        <v>0.4951206896551725</v>
      </c>
    </row>
    <row r="24" spans="1:16" ht="12.75">
      <c r="B24">
        <v>1.476941729433667</v>
      </c>
      <c r="C24">
        <f t="shared" si="0"/>
        <v>2.2525582378052715</v>
      </c>
      <c r="D24">
        <v>0</v>
      </c>
      <c r="I24">
        <f t="shared" si="1"/>
        <v>0.16363683996308254</v>
      </c>
      <c r="N24">
        <v>0.1875</v>
      </c>
      <c r="O24">
        <v>-0.1875</v>
      </c>
      <c r="P24">
        <v>0.4951206896551725</v>
      </c>
    </row>
    <row r="25" spans="1:16" ht="12.75">
      <c r="B25">
        <v>1.6405785693967496</v>
      </c>
      <c r="C25">
        <f t="shared" si="0"/>
        <v>1.7368386013746415</v>
      </c>
      <c r="D25">
        <v>0</v>
      </c>
      <c r="I25">
        <f t="shared" si="1"/>
        <v>0.16363683996308254</v>
      </c>
      <c r="N25">
        <v>0.1875</v>
      </c>
      <c r="O25">
        <v>-0.1875</v>
      </c>
      <c r="P25">
        <v>0.4951206896551725</v>
      </c>
    </row>
    <row r="26" spans="1:16" ht="12.75">
      <c r="B26">
        <v>1.804215409359832</v>
      </c>
      <c r="C26">
        <f t="shared" si="0"/>
        <v>1.2866816822816853</v>
      </c>
      <c r="D26">
        <v>0</v>
      </c>
      <c r="I26">
        <f t="shared" si="1"/>
        <v>0.16363683996308254</v>
      </c>
      <c r="N26">
        <v>0.1875</v>
      </c>
      <c r="O26">
        <v>-0.1875</v>
      </c>
      <c r="P26">
        <v>0.4951206896551725</v>
      </c>
    </row>
    <row r="27" spans="1:16" ht="12.75">
      <c r="B27">
        <v>1.9678522493229142</v>
      </c>
      <c r="C27">
        <f t="shared" si="0"/>
        <v>0.9158218362903731</v>
      </c>
      <c r="D27">
        <v>0</v>
      </c>
      <c r="I27">
        <f t="shared" si="1"/>
        <v>0.16363683996308254</v>
      </c>
      <c r="N27">
        <v>0.1875</v>
      </c>
      <c r="O27">
        <v>-0.1875</v>
      </c>
      <c r="P27">
        <v>0.4951206896551725</v>
      </c>
    </row>
    <row r="28" spans="1:16" ht="12.75">
      <c r="A28" t="str">
        <f>"2s"</f>
        <v>2s</v>
      </c>
      <c r="B28">
        <v>2.1314890892859966</v>
      </c>
      <c r="C28">
        <f t="shared" si="0"/>
        <v>0.6262952115529822</v>
      </c>
      <c r="D28">
        <v>0</v>
      </c>
      <c r="I28">
        <f t="shared" si="1"/>
        <v>0.16363683996308254</v>
      </c>
      <c r="N28">
        <v>0.1875</v>
      </c>
      <c r="O28">
        <v>-0.1875</v>
      </c>
      <c r="P28">
        <v>0.4951206896551725</v>
      </c>
    </row>
    <row r="29" spans="1:16" ht="12.75">
      <c r="B29">
        <v>2.295125929249079</v>
      </c>
      <c r="C29">
        <f t="shared" si="0"/>
        <v>0.41150527701628514</v>
      </c>
      <c r="D29">
        <v>0</v>
      </c>
      <c r="I29">
        <f t="shared" si="1"/>
        <v>0.16363683996308254</v>
      </c>
      <c r="N29">
        <v>0.1875</v>
      </c>
      <c r="O29">
        <v>-0.1875</v>
      </c>
      <c r="P29">
        <v>0.4951206896551725</v>
      </c>
    </row>
    <row r="30" spans="1:16" ht="12.75">
      <c r="B30">
        <v>2.4587627692121616</v>
      </c>
      <c r="C30">
        <f t="shared" si="0"/>
        <v>0.25977655142017775</v>
      </c>
      <c r="D30">
        <v>0</v>
      </c>
      <c r="I30">
        <f t="shared" si="1"/>
        <v>0.16363683996308254</v>
      </c>
      <c r="N30">
        <v>0.1875</v>
      </c>
      <c r="O30">
        <v>-0.1875</v>
      </c>
      <c r="P30">
        <v>0.4951206896551725</v>
      </c>
    </row>
    <row r="31" spans="1:16" ht="12.75">
      <c r="B31">
        <v>2.622399609175244</v>
      </c>
      <c r="C31">
        <f t="shared" si="0"/>
        <v>0.15756244311075318</v>
      </c>
      <c r="D31">
        <v>0</v>
      </c>
      <c r="I31">
        <f t="shared" si="1"/>
        <v>0.16363683996308254</v>
      </c>
      <c r="N31">
        <v>0.1875</v>
      </c>
      <c r="O31">
        <v>-0.1875</v>
      </c>
      <c r="P31">
        <v>0.4951206896551725</v>
      </c>
    </row>
    <row r="32" spans="1:16" ht="12.75">
      <c r="B32">
        <v>2.7860364491383267</v>
      </c>
      <c r="C32">
        <f t="shared" si="0"/>
        <v>0.09181923836256758</v>
      </c>
      <c r="D32">
        <v>0</v>
      </c>
      <c r="I32">
        <f t="shared" si="1"/>
        <v>0.16363683996308254</v>
      </c>
      <c r="N32">
        <v>0.1875</v>
      </c>
      <c r="O32">
        <v>-0.1875</v>
      </c>
      <c r="P32">
        <v>0.4951206896551725</v>
      </c>
    </row>
    <row r="33" spans="1:16" ht="12.75">
      <c r="A33" t="str">
        <f>"3s"</f>
        <v>3s</v>
      </c>
      <c r="B33">
        <v>2.949673289101409</v>
      </c>
      <c r="C33">
        <f t="shared" si="0"/>
        <v>0.05140944157848096</v>
      </c>
      <c r="D33">
        <v>0</v>
      </c>
      <c r="I33">
        <f t="shared" si="1"/>
        <v>0.16363683996308254</v>
      </c>
      <c r="N33">
        <v>0.1875</v>
      </c>
      <c r="O33">
        <v>-0.1875</v>
      </c>
      <c r="P33">
        <v>0.4951206896551725</v>
      </c>
    </row>
    <row r="34" spans="14:16" ht="12.75">
      <c r="N34">
        <v>0.1875</v>
      </c>
      <c r="O34">
        <v>-0.1875</v>
      </c>
      <c r="P34">
        <v>0.4951206896551725</v>
      </c>
    </row>
    <row r="35" spans="14:16" ht="12.75">
      <c r="N35">
        <v>0.1875</v>
      </c>
      <c r="O35">
        <v>-0.1875</v>
      </c>
      <c r="P35">
        <v>0.4951206896551725</v>
      </c>
    </row>
    <row r="36" spans="14:16" ht="12.75">
      <c r="N36">
        <v>0.1875</v>
      </c>
      <c r="O36">
        <v>-0.1875</v>
      </c>
      <c r="P36">
        <v>0.4951206896551725</v>
      </c>
    </row>
    <row r="37" spans="14:16" ht="12.75">
      <c r="N37">
        <v>0.1875</v>
      </c>
      <c r="O37">
        <v>-0.1875</v>
      </c>
      <c r="P37">
        <v>0.4951206896551725</v>
      </c>
    </row>
    <row r="38" spans="14:16" ht="12.75">
      <c r="N38">
        <v>0.1875</v>
      </c>
      <c r="O38">
        <v>-0.1875</v>
      </c>
      <c r="P38">
        <v>0.4951206896551725</v>
      </c>
    </row>
    <row r="39" spans="14:16" ht="12.75">
      <c r="N39">
        <v>0.1875</v>
      </c>
      <c r="O39">
        <v>-0.1875</v>
      </c>
      <c r="P39">
        <v>0.4951206896551725</v>
      </c>
    </row>
    <row r="40" spans="14:16" ht="12.75">
      <c r="N40">
        <v>0.1875</v>
      </c>
      <c r="O40">
        <v>-0.1875</v>
      </c>
      <c r="P40">
        <v>0.4951206896551725</v>
      </c>
    </row>
    <row r="41" spans="14:16" ht="12.75">
      <c r="N41">
        <v>0.1875</v>
      </c>
      <c r="O41">
        <v>-0.1875</v>
      </c>
      <c r="P41">
        <v>0.4951206896551725</v>
      </c>
    </row>
    <row r="42" spans="14:16" ht="12.75">
      <c r="N42">
        <v>0.1875</v>
      </c>
      <c r="O42">
        <v>-0.1875</v>
      </c>
      <c r="P42">
        <v>0.4951206896551725</v>
      </c>
    </row>
    <row r="43" spans="14:16" ht="12.75">
      <c r="N43">
        <v>0.1875</v>
      </c>
      <c r="O43">
        <v>-0.1875</v>
      </c>
      <c r="P43">
        <v>0.4951206896551725</v>
      </c>
    </row>
    <row r="44" spans="14:16" ht="12.75">
      <c r="N44">
        <v>0.1875</v>
      </c>
      <c r="O44">
        <v>-0.1875</v>
      </c>
      <c r="P44">
        <v>0.4951206896551725</v>
      </c>
    </row>
    <row r="45" spans="14:16" ht="12.75">
      <c r="N45">
        <v>0.1875</v>
      </c>
      <c r="O45">
        <v>-0.1875</v>
      </c>
      <c r="P45">
        <v>0.4951206896551725</v>
      </c>
    </row>
    <row r="46" spans="14:16" ht="12.75">
      <c r="N46">
        <v>0.1875</v>
      </c>
      <c r="O46">
        <v>-0.1875</v>
      </c>
      <c r="P46">
        <v>0.4951206896551725</v>
      </c>
    </row>
    <row r="47" spans="14:16" ht="12.75">
      <c r="N47">
        <v>0.1875</v>
      </c>
      <c r="O47">
        <v>-0.1875</v>
      </c>
      <c r="P47">
        <v>0.4951206896551725</v>
      </c>
    </row>
    <row r="48" spans="14:16" ht="12.75">
      <c r="N48">
        <v>0.1875</v>
      </c>
      <c r="O48">
        <v>-0.1875</v>
      </c>
      <c r="P48">
        <v>0.4951206896551725</v>
      </c>
    </row>
    <row r="49" spans="14:16" ht="12.75">
      <c r="N49">
        <v>0.1875</v>
      </c>
      <c r="O49">
        <v>-0.1875</v>
      </c>
      <c r="P49">
        <v>0.4951206896551725</v>
      </c>
    </row>
    <row r="50" spans="14:16" ht="12.75">
      <c r="N50">
        <v>0.1875</v>
      </c>
      <c r="O50">
        <v>-0.1875</v>
      </c>
      <c r="P50">
        <v>0.4951206896551725</v>
      </c>
    </row>
    <row r="51" spans="14:16" ht="12.75">
      <c r="N51">
        <v>0.1875</v>
      </c>
      <c r="O51">
        <v>-0.1875</v>
      </c>
      <c r="P51">
        <v>0.4951206896551725</v>
      </c>
    </row>
    <row r="52" spans="14:16" ht="12.75">
      <c r="N52">
        <v>0.1875</v>
      </c>
      <c r="O52">
        <v>-0.1875</v>
      </c>
      <c r="P52">
        <v>0.4951206896551725</v>
      </c>
    </row>
    <row r="53" spans="14:16" ht="12.75">
      <c r="N53">
        <v>0.1875</v>
      </c>
      <c r="O53">
        <v>-0.1875</v>
      </c>
      <c r="P53">
        <v>0.4951206896551725</v>
      </c>
    </row>
    <row r="54" spans="14:16" ht="12.75">
      <c r="N54">
        <v>0.1875</v>
      </c>
      <c r="O54">
        <v>-0.1875</v>
      </c>
      <c r="P54">
        <v>0.4951206896551725</v>
      </c>
    </row>
    <row r="55" spans="14:16" ht="12.75">
      <c r="N55">
        <v>0.1875</v>
      </c>
      <c r="O55">
        <v>-0.1875</v>
      </c>
      <c r="P55">
        <v>0.4951206896551725</v>
      </c>
    </row>
    <row r="56" spans="14:16" ht="12.75">
      <c r="N56">
        <v>0.1875</v>
      </c>
      <c r="O56">
        <v>-0.1875</v>
      </c>
      <c r="P56">
        <v>0.4951206896551725</v>
      </c>
    </row>
    <row r="57" spans="14:16" ht="12.75">
      <c r="N57">
        <v>0.1875</v>
      </c>
      <c r="O57">
        <v>-0.1875</v>
      </c>
      <c r="P57">
        <v>0.4951206896551725</v>
      </c>
    </row>
    <row r="58" spans="14:16" ht="12.75">
      <c r="N58">
        <v>0.1875</v>
      </c>
      <c r="O58">
        <v>-0.1875</v>
      </c>
      <c r="P58">
        <v>0.4951206896551725</v>
      </c>
    </row>
    <row r="59" spans="14:16" ht="12.75">
      <c r="N59">
        <v>0.1875</v>
      </c>
      <c r="O59">
        <v>-0.1875</v>
      </c>
      <c r="P59">
        <v>0.4951206896551725</v>
      </c>
    </row>
    <row r="60" spans="14:16" ht="12.75">
      <c r="N60">
        <v>0.1875</v>
      </c>
      <c r="O60">
        <v>-0.1875</v>
      </c>
      <c r="P60">
        <v>0.4951206896551725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2006-05-04T10:33:59Z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