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<sst xmlns="http://schemas.openxmlformats.org/spreadsheetml/2006/main" count="274" uniqueCount="100">
  <si>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</si>
  <si>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</si>
  <si>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</si>
  <si>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</si>
  <si>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</si>
  <si>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</si>
  <si>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</si>
  <si>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</si>
  <si>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</si>
  <si>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</si>
  <si>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</si>
  <si>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</si>
  <si>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</si>
  <si>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</si>
  <si>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</si>
  <si>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</si>
  <si>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</si>
  <si>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</si>
  <si>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</si>
  <si>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</si>
  <si>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</si>
  <si>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</si>
  <si>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</si>
  <si>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</si>
  <si>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</si>
  <si>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</si>
  <si>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</si>
  <si>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</si>
  <si>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</si>
  <si>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</si>
  <si>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</si>
  <si>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</si>
  <si>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</si>
  <si>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</si>
  <si>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</si>
  <si>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</si>
  <si>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</si>
  <si>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</si>
  <si>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</si>
  <si>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</si>
  <si>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</si>
  <si>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</si>
  <si>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</si>
  <si>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</si>
  <si>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</si>
  <si>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</si>
  <si>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</si>
  <si>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5 FLANGE SIDE POINTS</t>
  </si>
  <si>
    <t>JOB NUMBER</t>
  </si>
  <si>
    <t>PART NUMBER</t>
  </si>
  <si>
    <t>PART NAME</t>
  </si>
  <si>
    <t>INSPECTOR</t>
  </si>
  <si>
    <t>65678-1 FINAL NUMBERS</t>
  </si>
  <si>
    <t>PORT 5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</si>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</sst>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0.1703</c:v>
                </c:pt>
                <c:pt idx="1">
                  <c:v>0.1892</c:v>
                </c:pt>
                <c:pt idx="2">
                  <c:v>0.1973</c:v>
                </c:pt>
                <c:pt idx="3">
                  <c:v>0.1954</c:v>
                </c:pt>
                <c:pt idx="4">
                  <c:v>0.1824</c:v>
                </c:pt>
                <c:pt idx="5">
                  <c:v>0.1621</c:v>
                </c:pt>
                <c:pt idx="6">
                  <c:v>0.1276</c:v>
                </c:pt>
                <c:pt idx="7">
                  <c:v>0.0917</c:v>
                </c:pt>
                <c:pt idx="8">
                  <c:v>0.0476</c:v>
                </c:pt>
                <c:pt idx="9">
                  <c:v>0.0086</c:v>
                </c:pt>
                <c:pt idx="10">
                  <c:v>-0.0288</c:v>
                </c:pt>
                <c:pt idx="11">
                  <c:v>-0.0613</c:v>
                </c:pt>
                <c:pt idx="12">
                  <c:v>-0.0943</c:v>
                </c:pt>
                <c:pt idx="13">
                  <c:v>0.1421</c:v>
                </c:pt>
                <c:pt idx="14">
                  <c:v>0.1096</c:v>
                </c:pt>
                <c:pt idx="15">
                  <c:v>0.0688</c:v>
                </c:pt>
                <c:pt idx="16">
                  <c:v>0.0266</c:v>
                </c:pt>
                <c:pt idx="17">
                  <c:v>-0.0132</c:v>
                </c:pt>
                <c:pt idx="18">
                  <c:v>-0.0507</c:v>
                </c:pt>
                <c:pt idx="19">
                  <c:v>-0.0789</c:v>
                </c:pt>
                <c:pt idx="20">
                  <c:v>-0.0995</c:v>
                </c:pt>
                <c:pt idx="21">
                  <c:v>-0.1086</c:v>
                </c:pt>
                <c:pt idx="22">
                  <c:v>-0.1061</c:v>
                </c:pt>
                <c:pt idx="23">
                  <c:v>-0.1161</c:v>
                </c:pt>
                <c:pt idx="24">
                  <c:v>-0.2869</c:v>
                </c:pt>
                <c:pt idx="25">
                  <c:v>-0.4252</c:v>
                </c:pt>
                <c:pt idx="26">
                  <c:v>-0.5174</c:v>
                </c:pt>
                <c:pt idx="27">
                  <c:v>-0.5708</c:v>
                </c:pt>
                <c:pt idx="28">
                  <c:v>-0.5651</c:v>
                </c:pt>
                <c:pt idx="29">
                  <c:v>-0.5097</c:v>
                </c:pt>
                <c:pt idx="30">
                  <c:v>-0.4049</c:v>
                </c:pt>
                <c:pt idx="31">
                  <c:v>-0.2688</c:v>
                </c:pt>
                <c:pt idx="32">
                  <c:v>-0.1197</c:v>
                </c:pt>
                <c:pt idx="33">
                  <c:v>0.06</c:v>
                </c:pt>
                <c:pt idx="34">
                  <c:v>0.2182</c:v>
                </c:pt>
                <c:pt idx="35">
                  <c:v>0.3654</c:v>
                </c:pt>
                <c:pt idx="36">
                  <c:v>0.4849</c:v>
                </c:pt>
                <c:pt idx="37">
                  <c:v>0.5778</c:v>
                </c:pt>
                <c:pt idx="41">
                  <c:v>0.5884</c:v>
                </c:pt>
                <c:pt idx="42">
                  <c:v>0.4982</c:v>
                </c:pt>
                <c:pt idx="43">
                  <c:v>0.3771</c:v>
                </c:pt>
                <c:pt idx="44">
                  <c:v>0.2255</c:v>
                </c:pt>
              </c:numCache>
            </c:numRef>
          </c:val>
          <c:smooth val="0"/>
        </c:ser>
        <c:marker val="1"/>
        <c:axId val="67092518"/>
        <c:axId val="66961751"/>
      </c:lineChart>
      <c:catAx>
        <c:axId val="67092518"/>
        <c:scaling>
          <c:orientation val="minMax"/>
        </c:scaling>
        <c:axPos val="b"/>
        <c:delete val="1"/>
        <c:majorTickMark val="out"/>
        <c:minorTickMark val="none"/>
        <c:tickLblPos val="nextTo"/>
        <c:crossAx val="66961751"/>
        <c:crosses val="autoZero"/>
        <c:auto val="1"/>
        <c:lblOffset val="100"/>
        <c:noMultiLvlLbl val="0"/>
      </c:catAx>
      <c:valAx>
        <c:axId val="66961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25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591432"/>
        <c:axId val="3310516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56.844830141361115</c:v>
                </c:pt>
                <c:pt idx="1">
                  <c:v>0.21372463881494352</c:v>
                </c:pt>
                <c:pt idx="2">
                  <c:v>7.778247763868109E-09</c:v>
                </c:pt>
                <c:pt idx="3">
                  <c:v>2.7401385082897884E-21</c:v>
                </c:pt>
                <c:pt idx="4">
                  <c:v>9.343870732636502E-39</c:v>
                </c:pt>
                <c:pt idx="5">
                  <c:v>3.0842153150652718E-61</c:v>
                </c:pt>
                <c:pt idx="6">
                  <c:v>9.854307710988823E-89</c:v>
                </c:pt>
                <c:pt idx="7">
                  <c:v>3.047692257792419E-121</c:v>
                </c:pt>
                <c:pt idx="8">
                  <c:v>9.123882137044613E-159</c:v>
                </c:pt>
                <c:pt idx="9">
                  <c:v>2.6439411443339062E-201</c:v>
                </c:pt>
                <c:pt idx="10">
                  <c:v>7.416302955902864E-249</c:v>
                </c:pt>
                <c:pt idx="11">
                  <c:v>2.013662599575164E-301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510994"/>
        <c:axId val="64272355"/>
      </c:scatterChart>
      <c:valAx>
        <c:axId val="1859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05161"/>
        <c:crosses val="max"/>
        <c:crossBetween val="midCat"/>
        <c:dispUnits/>
      </c:valAx>
      <c:valAx>
        <c:axId val="33105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91432"/>
        <c:crosses val="max"/>
        <c:crossBetween val="midCat"/>
        <c:dispUnits/>
      </c:valAx>
      <c:valAx>
        <c:axId val="29510994"/>
        <c:scaling>
          <c:orientation val="minMax"/>
        </c:scaling>
        <c:axPos val="b"/>
        <c:delete val="1"/>
        <c:majorTickMark val="in"/>
        <c:minorTickMark val="none"/>
        <c:tickLblPos val="nextTo"/>
        <c:crossAx val="64272355"/>
        <c:crosses val="max"/>
        <c:crossBetween val="midCat"/>
        <c:dispUnits/>
      </c:valAx>
      <c:valAx>
        <c:axId val="64272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109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784848"/>
        <c:axId val="551927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56.844830141361115</c:v>
                </c:pt>
                <c:pt idx="1">
                  <c:v>0.21372463881494352</c:v>
                </c:pt>
                <c:pt idx="2">
                  <c:v>7.778247763868109E-09</c:v>
                </c:pt>
                <c:pt idx="3">
                  <c:v>2.7401385082897884E-21</c:v>
                </c:pt>
                <c:pt idx="4">
                  <c:v>9.343870732636502E-39</c:v>
                </c:pt>
                <c:pt idx="5">
                  <c:v>3.0842153150652718E-61</c:v>
                </c:pt>
                <c:pt idx="6">
                  <c:v>9.854307710988823E-89</c:v>
                </c:pt>
                <c:pt idx="7">
                  <c:v>3.047692257792419E-121</c:v>
                </c:pt>
                <c:pt idx="8">
                  <c:v>9.123882137044613E-159</c:v>
                </c:pt>
                <c:pt idx="9">
                  <c:v>2.6439411443339062E-201</c:v>
                </c:pt>
                <c:pt idx="10">
                  <c:v>7.416302955902864E-249</c:v>
                </c:pt>
                <c:pt idx="11">
                  <c:v>2.013662599575164E-301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972442"/>
        <c:axId val="41425387"/>
      </c:lineChart>
      <c:catAx>
        <c:axId val="65784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192721"/>
        <c:crosses val="autoZero"/>
        <c:auto val="0"/>
        <c:lblOffset val="100"/>
        <c:tickLblSkip val="1"/>
        <c:noMultiLvlLbl val="0"/>
      </c:catAx>
      <c:valAx>
        <c:axId val="55192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84848"/>
        <c:crossesAt val="1"/>
        <c:crossBetween val="between"/>
        <c:dispUnits/>
      </c:valAx>
      <c:catAx>
        <c:axId val="26972442"/>
        <c:scaling>
          <c:orientation val="minMax"/>
        </c:scaling>
        <c:axPos val="b"/>
        <c:delete val="1"/>
        <c:majorTickMark val="in"/>
        <c:minorTickMark val="none"/>
        <c:tickLblPos val="nextTo"/>
        <c:crossAx val="41425387"/>
        <c:crosses val="autoZero"/>
        <c:auto val="0"/>
        <c:lblOffset val="100"/>
        <c:tickLblSkip val="1"/>
        <c:noMultiLvlLbl val="0"/>
      </c:catAx>
      <c:valAx>
        <c:axId val="414253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9724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Nominal!$F$47:$F$91</c:f>
              <c:numCache>
                <c:ptCount val="45"/>
                <c:pt idx="0">
                  <c:v>0.1703</c:v>
                </c:pt>
                <c:pt idx="1">
                  <c:v>0.1892</c:v>
                </c:pt>
                <c:pt idx="2">
                  <c:v>0.1973</c:v>
                </c:pt>
                <c:pt idx="3">
                  <c:v>0.1954</c:v>
                </c:pt>
                <c:pt idx="4">
                  <c:v>0.1824</c:v>
                </c:pt>
                <c:pt idx="5">
                  <c:v>0.1621</c:v>
                </c:pt>
                <c:pt idx="6">
                  <c:v>0.1276</c:v>
                </c:pt>
                <c:pt idx="7">
                  <c:v>0.0917</c:v>
                </c:pt>
                <c:pt idx="8">
                  <c:v>0.0476</c:v>
                </c:pt>
                <c:pt idx="9">
                  <c:v>0.0086</c:v>
                </c:pt>
                <c:pt idx="10">
                  <c:v>-0.0288</c:v>
                </c:pt>
                <c:pt idx="11">
                  <c:v>-0.0613</c:v>
                </c:pt>
                <c:pt idx="12">
                  <c:v>-0.0943</c:v>
                </c:pt>
                <c:pt idx="13">
                  <c:v>0.1421</c:v>
                </c:pt>
                <c:pt idx="14">
                  <c:v>0.1096</c:v>
                </c:pt>
                <c:pt idx="15">
                  <c:v>0.0688</c:v>
                </c:pt>
                <c:pt idx="16">
                  <c:v>0.0266</c:v>
                </c:pt>
                <c:pt idx="17">
                  <c:v>-0.0132</c:v>
                </c:pt>
                <c:pt idx="18">
                  <c:v>-0.0507</c:v>
                </c:pt>
                <c:pt idx="19">
                  <c:v>-0.0789</c:v>
                </c:pt>
                <c:pt idx="20">
                  <c:v>-0.0995</c:v>
                </c:pt>
                <c:pt idx="21">
                  <c:v>-0.1086</c:v>
                </c:pt>
                <c:pt idx="22">
                  <c:v>-0.1061</c:v>
                </c:pt>
                <c:pt idx="23">
                  <c:v>-0.1161</c:v>
                </c:pt>
                <c:pt idx="24">
                  <c:v>-0.2869</c:v>
                </c:pt>
                <c:pt idx="25">
                  <c:v>-0.4252</c:v>
                </c:pt>
                <c:pt idx="26">
                  <c:v>-0.5174</c:v>
                </c:pt>
                <c:pt idx="27">
                  <c:v>-0.5708</c:v>
                </c:pt>
                <c:pt idx="28">
                  <c:v>-0.5651</c:v>
                </c:pt>
                <c:pt idx="29">
                  <c:v>-0.5097</c:v>
                </c:pt>
                <c:pt idx="30">
                  <c:v>-0.4049</c:v>
                </c:pt>
                <c:pt idx="31">
                  <c:v>-0.2688</c:v>
                </c:pt>
                <c:pt idx="32">
                  <c:v>-0.1197</c:v>
                </c:pt>
                <c:pt idx="33">
                  <c:v>0.06</c:v>
                </c:pt>
                <c:pt idx="34">
                  <c:v>0.2182</c:v>
                </c:pt>
                <c:pt idx="35">
                  <c:v>0.3654</c:v>
                </c:pt>
                <c:pt idx="36">
                  <c:v>0.4849</c:v>
                </c:pt>
                <c:pt idx="37">
                  <c:v>0.5778</c:v>
                </c:pt>
                <c:pt idx="41">
                  <c:v>0.5884</c:v>
                </c:pt>
                <c:pt idx="42">
                  <c:v>0.4982</c:v>
                </c:pt>
                <c:pt idx="43">
                  <c:v>0.3771</c:v>
                </c:pt>
                <c:pt idx="44">
                  <c:v>0.2255</c:v>
                </c:pt>
              </c:numCache>
            </c:numRef>
          </c:val>
        </c:ser>
        <c:axId val="37284164"/>
        <c:axId val="13157"/>
      </c:areaChart>
      <c:catAx>
        <c:axId val="37284164"/>
        <c:scaling>
          <c:orientation val="minMax"/>
        </c:scaling>
        <c:axPos val="b"/>
        <c:delete val="1"/>
        <c:majorTickMark val="out"/>
        <c:minorTickMark val="none"/>
        <c:tickLblPos val="nextTo"/>
        <c:crossAx val="13157"/>
        <c:crosses val="autoZero"/>
        <c:auto val="1"/>
        <c:lblOffset val="100"/>
        <c:noMultiLvlLbl val="0"/>
      </c:catAx>
      <c:valAx>
        <c:axId val="13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8416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414"/>
        <c:axId val="10657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56.844830141361115</c:v>
                </c:pt>
                <c:pt idx="1">
                  <c:v>0.21372463881494352</c:v>
                </c:pt>
                <c:pt idx="2">
                  <c:v>7.778247763868109E-09</c:v>
                </c:pt>
                <c:pt idx="3">
                  <c:v>2.7401385082897884E-21</c:v>
                </c:pt>
                <c:pt idx="4">
                  <c:v>9.343870732636502E-39</c:v>
                </c:pt>
                <c:pt idx="5">
                  <c:v>3.0842153150652718E-61</c:v>
                </c:pt>
                <c:pt idx="6">
                  <c:v>9.854307710988823E-89</c:v>
                </c:pt>
                <c:pt idx="7">
                  <c:v>3.047692257792419E-121</c:v>
                </c:pt>
                <c:pt idx="8">
                  <c:v>9.123882137044613E-159</c:v>
                </c:pt>
                <c:pt idx="9">
                  <c:v>2.6439411443339062E-201</c:v>
                </c:pt>
                <c:pt idx="10">
                  <c:v>7.416302955902864E-249</c:v>
                </c:pt>
                <c:pt idx="11">
                  <c:v>2.013662599575164E-301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591544"/>
        <c:axId val="19215033"/>
      </c:lineChart>
      <c:catAx>
        <c:axId val="1184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5727"/>
        <c:crosses val="autoZero"/>
        <c:auto val="0"/>
        <c:lblOffset val="100"/>
        <c:tickLblSkip val="1"/>
        <c:noMultiLvlLbl val="0"/>
      </c:catAx>
      <c:valAx>
        <c:axId val="1065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414"/>
        <c:crossesAt val="1"/>
        <c:crossBetween val="between"/>
        <c:dispUnits/>
      </c:valAx>
      <c:catAx>
        <c:axId val="9591544"/>
        <c:scaling>
          <c:orientation val="minMax"/>
        </c:scaling>
        <c:axPos val="b"/>
        <c:delete val="1"/>
        <c:majorTickMark val="in"/>
        <c:minorTickMark val="none"/>
        <c:tickLblPos val="nextTo"/>
        <c:crossAx val="19215033"/>
        <c:crosses val="autoZero"/>
        <c:auto val="0"/>
        <c:lblOffset val="100"/>
        <c:tickLblSkip val="1"/>
        <c:noMultiLvlLbl val="0"/>
      </c:catAx>
      <c:valAx>
        <c:axId val="192150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915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0.1703</c:v>
                </c:pt>
                <c:pt idx="1">
                  <c:v>0.1892</c:v>
                </c:pt>
                <c:pt idx="2">
                  <c:v>0.1973</c:v>
                </c:pt>
                <c:pt idx="3">
                  <c:v>0.1954</c:v>
                </c:pt>
                <c:pt idx="4">
                  <c:v>0.1824</c:v>
                </c:pt>
                <c:pt idx="5">
                  <c:v>0.1621</c:v>
                </c:pt>
                <c:pt idx="6">
                  <c:v>0.1276</c:v>
                </c:pt>
                <c:pt idx="7">
                  <c:v>0.0917</c:v>
                </c:pt>
                <c:pt idx="8">
                  <c:v>0.0476</c:v>
                </c:pt>
                <c:pt idx="9">
                  <c:v>0.0086</c:v>
                </c:pt>
                <c:pt idx="10">
                  <c:v>-0.0288</c:v>
                </c:pt>
                <c:pt idx="11">
                  <c:v>-0.0613</c:v>
                </c:pt>
                <c:pt idx="12">
                  <c:v>-0.0943</c:v>
                </c:pt>
                <c:pt idx="13">
                  <c:v>0.1421</c:v>
                </c:pt>
                <c:pt idx="14">
                  <c:v>0.1096</c:v>
                </c:pt>
                <c:pt idx="15">
                  <c:v>0.0688</c:v>
                </c:pt>
                <c:pt idx="16">
                  <c:v>0.0266</c:v>
                </c:pt>
                <c:pt idx="17">
                  <c:v>-0.0132</c:v>
                </c:pt>
                <c:pt idx="18">
                  <c:v>-0.0507</c:v>
                </c:pt>
                <c:pt idx="19">
                  <c:v>-0.0789</c:v>
                </c:pt>
                <c:pt idx="20">
                  <c:v>-0.0995</c:v>
                </c:pt>
                <c:pt idx="21">
                  <c:v>-0.1086</c:v>
                </c:pt>
                <c:pt idx="22">
                  <c:v>-0.1061</c:v>
                </c:pt>
                <c:pt idx="23">
                  <c:v>-0.1161</c:v>
                </c:pt>
                <c:pt idx="24">
                  <c:v>-0.2869</c:v>
                </c:pt>
                <c:pt idx="25">
                  <c:v>-0.4252</c:v>
                </c:pt>
                <c:pt idx="26">
                  <c:v>-0.5174</c:v>
                </c:pt>
                <c:pt idx="27">
                  <c:v>-0.5708</c:v>
                </c:pt>
                <c:pt idx="28">
                  <c:v>-0.5651</c:v>
                </c:pt>
                <c:pt idx="29">
                  <c:v>-0.5097</c:v>
                </c:pt>
                <c:pt idx="30">
                  <c:v>-0.4049</c:v>
                </c:pt>
                <c:pt idx="31">
                  <c:v>-0.2688</c:v>
                </c:pt>
                <c:pt idx="32">
                  <c:v>-0.1197</c:v>
                </c:pt>
                <c:pt idx="33">
                  <c:v>0.06</c:v>
                </c:pt>
                <c:pt idx="34">
                  <c:v>0.2182</c:v>
                </c:pt>
                <c:pt idx="35">
                  <c:v>0.3654</c:v>
                </c:pt>
                <c:pt idx="36">
                  <c:v>0.4849</c:v>
                </c:pt>
                <c:pt idx="37">
                  <c:v>0.5778</c:v>
                </c:pt>
                <c:pt idx="41">
                  <c:v>0.5884</c:v>
                </c:pt>
                <c:pt idx="42">
                  <c:v>0.4982</c:v>
                </c:pt>
                <c:pt idx="43">
                  <c:v>0.3771</c:v>
                </c:pt>
                <c:pt idx="44">
                  <c:v>0.2255</c:v>
                </c:pt>
              </c:numCache>
            </c:numRef>
          </c:val>
          <c:smooth val="1"/>
        </c:ser>
        <c:axId val="38717570"/>
        <c:axId val="12913811"/>
      </c:lineChart>
      <c:catAx>
        <c:axId val="3871757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2913811"/>
        <c:crosses val="autoZero"/>
        <c:auto val="0"/>
        <c:lblOffset val="100"/>
        <c:tickLblSkip val="1"/>
        <c:noMultiLvlLbl val="0"/>
      </c:catAx>
      <c:valAx>
        <c:axId val="12913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175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115436"/>
        <c:axId val="393857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56.844830141361115</c:v>
                </c:pt>
                <c:pt idx="1">
                  <c:v>0.21372463881494352</c:v>
                </c:pt>
                <c:pt idx="2">
                  <c:v>7.778247763868109E-09</c:v>
                </c:pt>
                <c:pt idx="3">
                  <c:v>2.7401385082897884E-21</c:v>
                </c:pt>
                <c:pt idx="4">
                  <c:v>9.343870732636502E-39</c:v>
                </c:pt>
                <c:pt idx="5">
                  <c:v>3.0842153150652718E-61</c:v>
                </c:pt>
                <c:pt idx="6">
                  <c:v>9.854307710988823E-89</c:v>
                </c:pt>
                <c:pt idx="7">
                  <c:v>3.047692257792419E-121</c:v>
                </c:pt>
                <c:pt idx="8">
                  <c:v>9.123882137044613E-159</c:v>
                </c:pt>
                <c:pt idx="9">
                  <c:v>2.6439411443339062E-201</c:v>
                </c:pt>
                <c:pt idx="10">
                  <c:v>7.416302955902864E-249</c:v>
                </c:pt>
                <c:pt idx="11">
                  <c:v>2.013662599575164E-301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927350"/>
        <c:axId val="36128423"/>
      </c:lineChart>
      <c:catAx>
        <c:axId val="49115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385741"/>
        <c:crosses val="autoZero"/>
        <c:auto val="0"/>
        <c:lblOffset val="100"/>
        <c:tickLblSkip val="1"/>
        <c:noMultiLvlLbl val="0"/>
      </c:catAx>
      <c:valAx>
        <c:axId val="39385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115436"/>
        <c:crossesAt val="1"/>
        <c:crossBetween val="between"/>
        <c:dispUnits/>
      </c:valAx>
      <c:catAx>
        <c:axId val="18927350"/>
        <c:scaling>
          <c:orientation val="minMax"/>
        </c:scaling>
        <c:axPos val="b"/>
        <c:delete val="1"/>
        <c:majorTickMark val="in"/>
        <c:minorTickMark val="none"/>
        <c:tickLblPos val="nextTo"/>
        <c:crossAx val="36128423"/>
        <c:crosses val="autoZero"/>
        <c:auto val="0"/>
        <c:lblOffset val="100"/>
        <c:tickLblSkip val="1"/>
        <c:noMultiLvlLbl val="0"/>
      </c:catAx>
      <c:valAx>
        <c:axId val="361284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273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Nominal!$F$47:$F$91</c:f>
              <c:numCache>
                <c:ptCount val="45"/>
                <c:pt idx="0">
                  <c:v>0.1703</c:v>
                </c:pt>
                <c:pt idx="1">
                  <c:v>0.1892</c:v>
                </c:pt>
                <c:pt idx="2">
                  <c:v>0.1973</c:v>
                </c:pt>
                <c:pt idx="3">
                  <c:v>0.1954</c:v>
                </c:pt>
                <c:pt idx="4">
                  <c:v>0.1824</c:v>
                </c:pt>
                <c:pt idx="5">
                  <c:v>0.1621</c:v>
                </c:pt>
                <c:pt idx="6">
                  <c:v>0.1276</c:v>
                </c:pt>
                <c:pt idx="7">
                  <c:v>0.0917</c:v>
                </c:pt>
                <c:pt idx="8">
                  <c:v>0.0476</c:v>
                </c:pt>
                <c:pt idx="9">
                  <c:v>0.0086</c:v>
                </c:pt>
                <c:pt idx="10">
                  <c:v>-0.0288</c:v>
                </c:pt>
                <c:pt idx="11">
                  <c:v>-0.0613</c:v>
                </c:pt>
                <c:pt idx="12">
                  <c:v>-0.0943</c:v>
                </c:pt>
                <c:pt idx="13">
                  <c:v>0.1421</c:v>
                </c:pt>
                <c:pt idx="14">
                  <c:v>0.1096</c:v>
                </c:pt>
                <c:pt idx="15">
                  <c:v>0.0688</c:v>
                </c:pt>
                <c:pt idx="16">
                  <c:v>0.0266</c:v>
                </c:pt>
                <c:pt idx="17">
                  <c:v>-0.0132</c:v>
                </c:pt>
                <c:pt idx="18">
                  <c:v>-0.0507</c:v>
                </c:pt>
                <c:pt idx="19">
                  <c:v>-0.0789</c:v>
                </c:pt>
                <c:pt idx="20">
                  <c:v>-0.0995</c:v>
                </c:pt>
                <c:pt idx="21">
                  <c:v>-0.1086</c:v>
                </c:pt>
                <c:pt idx="22">
                  <c:v>-0.1061</c:v>
                </c:pt>
                <c:pt idx="23">
                  <c:v>-0.1161</c:v>
                </c:pt>
                <c:pt idx="24">
                  <c:v>-0.2869</c:v>
                </c:pt>
                <c:pt idx="25">
                  <c:v>-0.4252</c:v>
                </c:pt>
                <c:pt idx="26">
                  <c:v>-0.5174</c:v>
                </c:pt>
                <c:pt idx="27">
                  <c:v>-0.5708</c:v>
                </c:pt>
                <c:pt idx="28">
                  <c:v>-0.5651</c:v>
                </c:pt>
                <c:pt idx="29">
                  <c:v>-0.5097</c:v>
                </c:pt>
                <c:pt idx="30">
                  <c:v>-0.4049</c:v>
                </c:pt>
                <c:pt idx="31">
                  <c:v>-0.2688</c:v>
                </c:pt>
                <c:pt idx="32">
                  <c:v>-0.1197</c:v>
                </c:pt>
                <c:pt idx="33">
                  <c:v>0.06</c:v>
                </c:pt>
                <c:pt idx="34">
                  <c:v>0.2182</c:v>
                </c:pt>
                <c:pt idx="35">
                  <c:v>0.3654</c:v>
                </c:pt>
                <c:pt idx="36">
                  <c:v>0.4849</c:v>
                </c:pt>
                <c:pt idx="37">
                  <c:v>0.5778</c:v>
                </c:pt>
                <c:pt idx="41">
                  <c:v>0.5884</c:v>
                </c:pt>
                <c:pt idx="42">
                  <c:v>0.4982</c:v>
                </c:pt>
                <c:pt idx="43">
                  <c:v>0.3771</c:v>
                </c:pt>
                <c:pt idx="44">
                  <c:v>0.2255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</c:f>
              <c:numCache>
                <c:ptCount val="4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</c:f>
              <c:numCache>
                <c:ptCount val="4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</c:f>
              <c:numCache>
                <c:ptCount val="45"/>
                <c:pt idx="0">
                  <c:v>0.01639999999999999</c:v>
                </c:pt>
                <c:pt idx="1">
                  <c:v>0.01639999999999999</c:v>
                </c:pt>
                <c:pt idx="2">
                  <c:v>0.01639999999999999</c:v>
                </c:pt>
                <c:pt idx="3">
                  <c:v>0.01639999999999999</c:v>
                </c:pt>
                <c:pt idx="4">
                  <c:v>0.01639999999999999</c:v>
                </c:pt>
                <c:pt idx="5">
                  <c:v>0.01639999999999999</c:v>
                </c:pt>
                <c:pt idx="6">
                  <c:v>0.01639999999999999</c:v>
                </c:pt>
                <c:pt idx="7">
                  <c:v>0.01639999999999999</c:v>
                </c:pt>
                <c:pt idx="8">
                  <c:v>0.01639999999999999</c:v>
                </c:pt>
                <c:pt idx="9">
                  <c:v>0.01639999999999999</c:v>
                </c:pt>
                <c:pt idx="10">
                  <c:v>0.01639999999999999</c:v>
                </c:pt>
                <c:pt idx="11">
                  <c:v>0.01639999999999999</c:v>
                </c:pt>
                <c:pt idx="12">
                  <c:v>0.01639999999999999</c:v>
                </c:pt>
                <c:pt idx="13">
                  <c:v>0.01639999999999999</c:v>
                </c:pt>
                <c:pt idx="14">
                  <c:v>0.01639999999999999</c:v>
                </c:pt>
                <c:pt idx="15">
                  <c:v>0.01639999999999999</c:v>
                </c:pt>
                <c:pt idx="16">
                  <c:v>0.01639999999999999</c:v>
                </c:pt>
                <c:pt idx="17">
                  <c:v>0.01639999999999999</c:v>
                </c:pt>
                <c:pt idx="18">
                  <c:v>0.01639999999999999</c:v>
                </c:pt>
                <c:pt idx="19">
                  <c:v>0.01639999999999999</c:v>
                </c:pt>
                <c:pt idx="20">
                  <c:v>0.01639999999999999</c:v>
                </c:pt>
                <c:pt idx="21">
                  <c:v>0.01639999999999999</c:v>
                </c:pt>
                <c:pt idx="22">
                  <c:v>0.01639999999999999</c:v>
                </c:pt>
                <c:pt idx="23">
                  <c:v>0.01639999999999999</c:v>
                </c:pt>
                <c:pt idx="24">
                  <c:v>0.01639999999999999</c:v>
                </c:pt>
                <c:pt idx="25">
                  <c:v>0.01639999999999999</c:v>
                </c:pt>
                <c:pt idx="26">
                  <c:v>0.01639999999999999</c:v>
                </c:pt>
                <c:pt idx="27">
                  <c:v>0.01639999999999999</c:v>
                </c:pt>
                <c:pt idx="28">
                  <c:v>0.01639999999999999</c:v>
                </c:pt>
                <c:pt idx="29">
                  <c:v>0.01639999999999999</c:v>
                </c:pt>
                <c:pt idx="30">
                  <c:v>0.01639999999999999</c:v>
                </c:pt>
                <c:pt idx="31">
                  <c:v>0.01639999999999999</c:v>
                </c:pt>
                <c:pt idx="32">
                  <c:v>0.01639999999999999</c:v>
                </c:pt>
                <c:pt idx="33">
                  <c:v>0.01639999999999999</c:v>
                </c:pt>
                <c:pt idx="34">
                  <c:v>0.01639999999999999</c:v>
                </c:pt>
                <c:pt idx="35">
                  <c:v>0.01639999999999999</c:v>
                </c:pt>
                <c:pt idx="36">
                  <c:v>0.01639999999999999</c:v>
                </c:pt>
                <c:pt idx="37">
                  <c:v>0.01639999999999999</c:v>
                </c:pt>
                <c:pt idx="38">
                  <c:v>0.01639999999999999</c:v>
                </c:pt>
                <c:pt idx="39">
                  <c:v>0.01639999999999999</c:v>
                </c:pt>
                <c:pt idx="40">
                  <c:v>0.01639999999999999</c:v>
                </c:pt>
                <c:pt idx="41">
                  <c:v>0.01639999999999999</c:v>
                </c:pt>
                <c:pt idx="42">
                  <c:v>0.01639999999999999</c:v>
                </c:pt>
                <c:pt idx="43">
                  <c:v>0.01639999999999999</c:v>
                </c:pt>
                <c:pt idx="44">
                  <c:v>0.01639999999999999</c:v>
                </c:pt>
              </c:numCache>
            </c:numRef>
          </c:val>
          <c:smooth val="0"/>
        </c:ser>
        <c:marker val="1"/>
        <c:axId val="56720352"/>
        <c:axId val="40721121"/>
      </c:lineChart>
      <c:catAx>
        <c:axId val="56720352"/>
        <c:scaling>
          <c:orientation val="minMax"/>
        </c:scaling>
        <c:axPos val="b"/>
        <c:delete val="1"/>
        <c:majorTickMark val="out"/>
        <c:minorTickMark val="none"/>
        <c:tickLblPos val="nextTo"/>
        <c:crossAx val="40721121"/>
        <c:crosses val="autoZero"/>
        <c:auto val="1"/>
        <c:lblOffset val="100"/>
        <c:noMultiLvlLbl val="0"/>
      </c:catAx>
      <c:valAx>
        <c:axId val="4072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672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945770"/>
        <c:axId val="100764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579412"/>
        <c:axId val="10888117"/>
      </c:lineChart>
      <c:catAx>
        <c:axId val="3094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076475"/>
        <c:crosses val="autoZero"/>
        <c:auto val="0"/>
        <c:lblOffset val="100"/>
        <c:tickLblSkip val="1"/>
        <c:noMultiLvlLbl val="0"/>
      </c:catAx>
      <c:valAx>
        <c:axId val="10076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45770"/>
        <c:crossesAt val="1"/>
        <c:crossBetween val="between"/>
        <c:dispUnits/>
      </c:valAx>
      <c:catAx>
        <c:axId val="23579412"/>
        <c:scaling>
          <c:orientation val="minMax"/>
        </c:scaling>
        <c:axPos val="b"/>
        <c:delete val="1"/>
        <c:majorTickMark val="in"/>
        <c:minorTickMark val="none"/>
        <c:tickLblPos val="nextTo"/>
        <c:crossAx val="10888117"/>
        <c:crosses val="autoZero"/>
        <c:auto val="0"/>
        <c:lblOffset val="100"/>
        <c:tickLblSkip val="1"/>
        <c:noMultiLvlLbl val="0"/>
      </c:catAx>
      <c:valAx>
        <c:axId val="108881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5794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884190"/>
        <c:axId val="9522255"/>
      </c:scatterChart>
      <c:valAx>
        <c:axId val="3088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22255"/>
        <c:crosses val="max"/>
        <c:crossBetween val="midCat"/>
        <c:dispUnits/>
      </c:valAx>
      <c:valAx>
        <c:axId val="952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41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38841.39907407408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0.01639999999999999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0.5884</v>
      </c>
      <c r="H8" s="5"/>
    </row>
    <row r="9" spans="5:8" ht="13.5">
      <c r="E9" s="63" t="s">
        <v>13</v>
      </c>
      <c r="F9" s="63"/>
      <c r="G9" s="35">
        <v>-0.5708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1.1592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11</v>
      </c>
      <c r="L12" s="44">
        <v>0</v>
      </c>
      <c r="M12" s="44">
        <v>12</v>
      </c>
      <c r="N12" s="44">
        <v>23</v>
      </c>
      <c r="O12" s="45">
        <v>51.11111111111111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8</v>
      </c>
      <c r="L13" s="44"/>
      <c r="M13" s="44">
        <v>11</v>
      </c>
      <c r="N13" s="44">
        <v>19</v>
      </c>
      <c r="O13" s="45">
        <v>42.22222222222222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</v>
      </c>
      <c r="O14" s="44">
        <v>42.22222222222222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</v>
      </c>
      <c r="L15" s="44">
        <v>0</v>
      </c>
      <c r="M15" s="44">
        <v>23</v>
      </c>
      <c r="N15" s="44">
        <v>45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0.1409402984962611</v>
      </c>
      <c r="L18" s="42">
        <v>0.15192114363136255</v>
      </c>
      <c r="M18" s="42">
        <v>0.20620072106530785</v>
      </c>
      <c r="N18" s="51">
        <v>0.5884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-0.4513762913539807</v>
      </c>
      <c r="L19" s="42">
        <v>-0.4513762913539807</v>
      </c>
      <c r="M19" s="42">
        <v>-0.4513762913539807</v>
      </c>
      <c r="N19" s="51">
        <v>-0.5708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0.5923165898502418</v>
      </c>
      <c r="L20" s="42">
        <v>0.7110090387594781</v>
      </c>
      <c r="M20" s="42">
        <v>0.39795913366443614</v>
      </c>
      <c r="N20" s="51">
        <v>1.1592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-0.039583145817895925</v>
      </c>
      <c r="L22" s="42">
        <v>-0.07747045353007644</v>
      </c>
      <c r="M22" s="42">
        <v>0.026263567384826558</v>
      </c>
      <c r="N22" s="51">
        <v>0.01639999999999999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0.16719801802209847</v>
      </c>
      <c r="L23" s="42">
        <v>0.21264048196692859</v>
      </c>
      <c r="M23" s="42">
        <v>0.10794326414297395</v>
      </c>
      <c r="N23" s="51">
        <v>0.2912437124749297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0.16369022458396895</v>
      </c>
      <c r="L24" s="42">
        <v>0.19814411135346838</v>
      </c>
      <c r="M24" s="42">
        <v>0.10547412350943645</v>
      </c>
      <c r="N24" s="51">
        <v>0.29430258860318675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87.9493114478784</v>
      </c>
      <c r="D47" s="24">
        <v>30.669476016990632</v>
      </c>
      <c r="E47" s="24">
        <v>-36.467885119848034</v>
      </c>
      <c r="F47" s="60">
        <v>0.1703</v>
      </c>
    </row>
    <row r="48" spans="2:7" ht="13.5">
      <c r="B48" s="27" t="s">
        <v>56</v>
      </c>
      <c r="C48" s="24">
        <v>87.54688023456684</v>
      </c>
      <c r="D48" s="24">
        <v>31.65905997547272</v>
      </c>
      <c r="E48" s="24">
        <v>-36.149151691118874</v>
      </c>
      <c r="F48" s="60">
        <v>0.1892</v>
      </c>
      <c r="G48" s="60">
        <v>0.001700000000000007</v>
      </c>
    </row>
    <row r="49" spans="2:7" ht="13.5">
      <c r="B49" s="27" t="s">
        <v>57</v>
      </c>
      <c r="C49" s="24">
        <v>87.00472470833051</v>
      </c>
      <c r="D49" s="24">
        <v>32.584738413553154</v>
      </c>
      <c r="E49" s="24">
        <v>-36.12082849900571</v>
      </c>
      <c r="F49" s="60">
        <v>0.1973</v>
      </c>
      <c r="G49" s="60">
        <v>0.009800000000000003</v>
      </c>
    </row>
    <row r="50" spans="2:7" ht="13.5">
      <c r="B50" s="27" t="s">
        <v>58</v>
      </c>
      <c r="C50" s="24">
        <v>86.40026418229647</v>
      </c>
      <c r="D50" s="24">
        <v>33.38088081723567</v>
      </c>
      <c r="E50" s="24">
        <v>-36.37592184895656</v>
      </c>
      <c r="F50" s="60">
        <v>0.1954</v>
      </c>
      <c r="G50" s="60">
        <v>0.00789999999999999</v>
      </c>
    </row>
    <row r="51" spans="2:6" ht="13.5">
      <c r="B51" s="27" t="s">
        <v>59</v>
      </c>
      <c r="C51" s="24">
        <v>85.55178099728111</v>
      </c>
      <c r="D51" s="24">
        <v>33.98362603598242</v>
      </c>
      <c r="E51" s="24">
        <v>-36.69928727924251</v>
      </c>
      <c r="F51" s="60">
        <v>0.1824</v>
      </c>
    </row>
    <row r="52" spans="2:6" ht="13.5">
      <c r="B52" s="27" t="s">
        <v>60</v>
      </c>
      <c r="C52" s="24">
        <v>84.70190397982138</v>
      </c>
      <c r="D52" s="24">
        <v>34.36580706299651</v>
      </c>
      <c r="E52" s="24">
        <v>-37.239445001232454</v>
      </c>
      <c r="F52" s="60">
        <v>0.1621</v>
      </c>
    </row>
    <row r="53" spans="2:6" ht="13.5">
      <c r="B53" s="27" t="s">
        <v>61</v>
      </c>
      <c r="C53" s="24">
        <v>83.64413893972467</v>
      </c>
      <c r="D53" s="24">
        <v>34.36812513168011</v>
      </c>
      <c r="E53" s="24">
        <v>-37.641009768540464</v>
      </c>
      <c r="F53" s="60">
        <v>0.1276</v>
      </c>
    </row>
    <row r="54" spans="2:6" ht="13.5">
      <c r="B54" s="27" t="s">
        <v>62</v>
      </c>
      <c r="C54" s="24">
        <v>82.8319985755176</v>
      </c>
      <c r="D54" s="24">
        <v>34.178532517866984</v>
      </c>
      <c r="E54" s="24">
        <v>-38.26716831623719</v>
      </c>
      <c r="F54" s="60">
        <v>0.0917</v>
      </c>
    </row>
    <row r="55" spans="2:6" ht="13.5">
      <c r="B55" s="27" t="s">
        <v>63</v>
      </c>
      <c r="C55" s="24">
        <v>82.12439213741678</v>
      </c>
      <c r="D55" s="24">
        <v>33.71163828304075</v>
      </c>
      <c r="E55" s="24">
        <v>-39.07121961957891</v>
      </c>
      <c r="F55" s="60">
        <v>0.0476</v>
      </c>
    </row>
    <row r="56" spans="2:6" ht="13.5">
      <c r="B56" s="27" t="s">
        <v>64</v>
      </c>
      <c r="C56" s="24">
        <v>81.62564768307382</v>
      </c>
      <c r="D56" s="24">
        <v>33.045355560066476</v>
      </c>
      <c r="E56" s="24">
        <v>-39.69407034985992</v>
      </c>
      <c r="F56" s="60">
        <v>0.0086</v>
      </c>
    </row>
    <row r="57" spans="2:6" ht="13.5">
      <c r="B57" s="27" t="s">
        <v>65</v>
      </c>
      <c r="C57" s="24">
        <v>81.39723642237676</v>
      </c>
      <c r="D57" s="24">
        <v>32.210629506954724</v>
      </c>
      <c r="E57" s="24">
        <v>-40.3897219293354</v>
      </c>
      <c r="F57" s="60">
        <v>-0.0288</v>
      </c>
    </row>
    <row r="58" spans="2:6" ht="13.5">
      <c r="B58" s="27" t="s">
        <v>66</v>
      </c>
      <c r="C58" s="24">
        <v>81.21156933377475</v>
      </c>
      <c r="D58" s="24">
        <v>31.23270601326373</v>
      </c>
      <c r="E58" s="24">
        <v>-40.618410997087494</v>
      </c>
      <c r="F58" s="60">
        <v>-0.0613</v>
      </c>
    </row>
    <row r="59" spans="2:6" ht="13.5">
      <c r="B59" s="27" t="s">
        <v>67</v>
      </c>
      <c r="C59" s="24">
        <v>81.38966748659477</v>
      </c>
      <c r="D59" s="24">
        <v>30.258399967672737</v>
      </c>
      <c r="E59" s="24">
        <v>-40.92880897677838</v>
      </c>
      <c r="F59" s="60">
        <v>-0.0943</v>
      </c>
    </row>
    <row r="60" spans="2:6" ht="13.5">
      <c r="B60" s="27" t="s">
        <v>68</v>
      </c>
      <c r="C60" s="24">
        <v>88.0889061011044</v>
      </c>
      <c r="D60" s="24">
        <v>29.750370857639783</v>
      </c>
      <c r="E60" s="24">
        <v>-36.908608609092134</v>
      </c>
      <c r="F60" s="60">
        <v>0.1421</v>
      </c>
    </row>
    <row r="61" spans="2:6" ht="13.5">
      <c r="B61" s="27" t="s">
        <v>69</v>
      </c>
      <c r="C61" s="24">
        <v>87.97589196076021</v>
      </c>
      <c r="D61" s="24">
        <v>28.874531590250903</v>
      </c>
      <c r="E61" s="24">
        <v>-37.42288350228369</v>
      </c>
      <c r="F61" s="60">
        <v>0.1096</v>
      </c>
    </row>
    <row r="62" spans="2:6" ht="13.5">
      <c r="B62" s="27" t="s">
        <v>70</v>
      </c>
      <c r="C62" s="24">
        <v>87.5791541241446</v>
      </c>
      <c r="D62" s="24">
        <v>28.05258440060755</v>
      </c>
      <c r="E62" s="24">
        <v>-38.00546486553773</v>
      </c>
      <c r="F62" s="60">
        <v>0.0688</v>
      </c>
    </row>
    <row r="63" spans="2:6" ht="13.5">
      <c r="B63" s="27" t="s">
        <v>71</v>
      </c>
      <c r="C63" s="24">
        <v>86.95243252683314</v>
      </c>
      <c r="D63" s="24">
        <v>27.415323192057677</v>
      </c>
      <c r="E63" s="24">
        <v>-38.62262374652123</v>
      </c>
      <c r="F63" s="60">
        <v>0.0266</v>
      </c>
    </row>
    <row r="64" spans="2:6" ht="13.5">
      <c r="B64" s="27" t="s">
        <v>72</v>
      </c>
      <c r="C64" s="24">
        <v>86.195201579144</v>
      </c>
      <c r="D64" s="24">
        <v>27.034427363397977</v>
      </c>
      <c r="E64" s="24">
        <v>-39.22966064056784</v>
      </c>
      <c r="F64" s="60">
        <v>-0.0132</v>
      </c>
    </row>
    <row r="65" spans="2:6" ht="13.5">
      <c r="B65" s="27" t="s">
        <v>73</v>
      </c>
      <c r="C65" s="24">
        <v>85.2807557144757</v>
      </c>
      <c r="D65" s="24">
        <v>26.898496578247077</v>
      </c>
      <c r="E65" s="24">
        <v>-39.817170475295995</v>
      </c>
      <c r="F65" s="60">
        <v>-0.0507</v>
      </c>
    </row>
    <row r="66" spans="2:6" ht="13.5">
      <c r="B66" s="27" t="s">
        <v>74</v>
      </c>
      <c r="C66" s="24">
        <v>84.41451806359915</v>
      </c>
      <c r="D66" s="24">
        <v>27.077643437419727</v>
      </c>
      <c r="E66" s="24">
        <v>-40.40914477318772</v>
      </c>
      <c r="F66" s="60">
        <v>-0.0789</v>
      </c>
    </row>
    <row r="67" spans="2:6" ht="13.5">
      <c r="B67" s="27" t="s">
        <v>75</v>
      </c>
      <c r="C67" s="24">
        <v>83.43594951193653</v>
      </c>
      <c r="D67" s="24">
        <v>27.474299755865896</v>
      </c>
      <c r="E67" s="24">
        <v>-40.74379619896529</v>
      </c>
      <c r="F67" s="60">
        <v>-0.0995</v>
      </c>
    </row>
    <row r="68" spans="2:6" ht="13.5">
      <c r="B68" s="27" t="s">
        <v>76</v>
      </c>
      <c r="C68" s="24">
        <v>82.63722784632617</v>
      </c>
      <c r="D68" s="24">
        <v>28.132371585084847</v>
      </c>
      <c r="E68" s="24">
        <v>-41.015844688934436</v>
      </c>
      <c r="F68" s="60">
        <v>-0.1086</v>
      </c>
    </row>
    <row r="69" spans="2:6" ht="13.5">
      <c r="B69" s="27" t="s">
        <v>77</v>
      </c>
      <c r="C69" s="24">
        <v>81.91820678844788</v>
      </c>
      <c r="D69" s="24">
        <v>29.020728567369105</v>
      </c>
      <c r="E69" s="24">
        <v>-41.0794908402607</v>
      </c>
      <c r="F69" s="60">
        <v>-0.1061</v>
      </c>
    </row>
    <row r="70" spans="2:6" ht="13.5">
      <c r="B70" s="27" t="s">
        <v>78</v>
      </c>
      <c r="C70" s="24">
        <v>87.48032054689692</v>
      </c>
      <c r="D70" s="24">
        <v>-31.550661217984725</v>
      </c>
      <c r="E70" s="24">
        <v>36.52322426753914</v>
      </c>
      <c r="F70" s="60">
        <v>-0.1161</v>
      </c>
    </row>
    <row r="71" spans="2:7" ht="13.5">
      <c r="B71" s="27" t="s">
        <v>79</v>
      </c>
      <c r="C71" s="24">
        <v>87.65478593195036</v>
      </c>
      <c r="D71" s="24">
        <v>-30.437352733715066</v>
      </c>
      <c r="E71" s="24">
        <v>36.85410324592076</v>
      </c>
      <c r="F71" s="60">
        <v>-0.2869</v>
      </c>
      <c r="G71" s="60">
        <v>-0.09939999999999999</v>
      </c>
    </row>
    <row r="72" spans="2:7" ht="13.5">
      <c r="B72" s="27" t="s">
        <v>80</v>
      </c>
      <c r="C72" s="24">
        <v>87.52219795025651</v>
      </c>
      <c r="D72" s="24">
        <v>-29.416325478730776</v>
      </c>
      <c r="E72" s="24">
        <v>37.29637825130574</v>
      </c>
      <c r="F72" s="60">
        <v>-0.4252</v>
      </c>
      <c r="G72" s="60">
        <v>-0.23770000000000002</v>
      </c>
    </row>
    <row r="73" spans="2:7" ht="13.5">
      <c r="B73" s="27" t="s">
        <v>81</v>
      </c>
      <c r="C73" s="24">
        <v>87.20309789675471</v>
      </c>
      <c r="D73" s="24">
        <v>-28.61260819655069</v>
      </c>
      <c r="E73" s="24">
        <v>37.85757877705816</v>
      </c>
      <c r="F73" s="60">
        <v>-0.5174</v>
      </c>
      <c r="G73" s="60">
        <v>-0.32989999999999997</v>
      </c>
    </row>
    <row r="74" spans="2:7" ht="13.5">
      <c r="B74" s="27" t="s">
        <v>82</v>
      </c>
      <c r="C74" s="24">
        <v>86.6139722775287</v>
      </c>
      <c r="D74" s="24">
        <v>-27.918622671151788</v>
      </c>
      <c r="E74" s="24">
        <v>38.53907499214385</v>
      </c>
      <c r="F74" s="60">
        <v>-0.5708</v>
      </c>
      <c r="G74" s="60">
        <v>-0.3833</v>
      </c>
    </row>
    <row r="75" spans="2:7" ht="13.5">
      <c r="B75" s="27" t="s">
        <v>83</v>
      </c>
      <c r="C75" s="24">
        <v>85.94932259970932</v>
      </c>
      <c r="D75" s="24">
        <v>-27.526354705447947</v>
      </c>
      <c r="E75" s="24">
        <v>39.17559397165416</v>
      </c>
      <c r="F75" s="60">
        <v>-0.5651</v>
      </c>
      <c r="G75" s="60">
        <v>-0.37760000000000005</v>
      </c>
    </row>
    <row r="76" spans="2:7" ht="13.5">
      <c r="B76" s="27" t="s">
        <v>84</v>
      </c>
      <c r="C76" s="24">
        <v>85.05818836871514</v>
      </c>
      <c r="D76" s="24">
        <v>-27.31891293448838</v>
      </c>
      <c r="E76" s="24">
        <v>39.72942178359794</v>
      </c>
      <c r="F76" s="60">
        <v>-0.5097</v>
      </c>
      <c r="G76" s="60">
        <v>-0.32220000000000004</v>
      </c>
    </row>
    <row r="77" spans="2:7" ht="13.5">
      <c r="B77" s="27" t="s">
        <v>85</v>
      </c>
      <c r="C77" s="24">
        <v>84.13282893612548</v>
      </c>
      <c r="D77" s="24">
        <v>-27.403672387212417</v>
      </c>
      <c r="E77" s="24">
        <v>40.27791284119151</v>
      </c>
      <c r="F77" s="60">
        <v>-0.4049</v>
      </c>
      <c r="G77" s="60">
        <v>-0.21739999999999998</v>
      </c>
    </row>
    <row r="78" spans="2:7" ht="13.5">
      <c r="B78" s="27" t="s">
        <v>86</v>
      </c>
      <c r="C78" s="24">
        <v>83.24720944873566</v>
      </c>
      <c r="D78" s="24">
        <v>-27.76460954854691</v>
      </c>
      <c r="E78" s="24">
        <v>40.73990875477069</v>
      </c>
      <c r="F78" s="60">
        <v>-0.2688</v>
      </c>
      <c r="G78" s="60">
        <v>-0.08129999999999998</v>
      </c>
    </row>
    <row r="79" spans="2:6" ht="13.5">
      <c r="B79" s="27" t="s">
        <v>87</v>
      </c>
      <c r="C79" s="24">
        <v>82.42181076141655</v>
      </c>
      <c r="D79" s="24">
        <v>-28.384319951429987</v>
      </c>
      <c r="E79" s="24">
        <v>41.0616069053609</v>
      </c>
      <c r="F79" s="60">
        <v>-0.1197</v>
      </c>
    </row>
    <row r="80" spans="2:6" ht="13.5">
      <c r="B80" s="27" t="s">
        <v>88</v>
      </c>
      <c r="C80" s="24">
        <v>81.69945467719658</v>
      </c>
      <c r="D80" s="24">
        <v>-29.1802251084541</v>
      </c>
      <c r="E80" s="24">
        <v>41.19878863712202</v>
      </c>
      <c r="F80" s="60">
        <v>0.06</v>
      </c>
    </row>
    <row r="81" spans="2:7" ht="13.5">
      <c r="B81" s="27" t="s">
        <v>89</v>
      </c>
      <c r="C81" s="24">
        <v>81.18886795447712</v>
      </c>
      <c r="D81" s="24">
        <v>-30.093982698907716</v>
      </c>
      <c r="E81" s="24">
        <v>41.16110355572822</v>
      </c>
      <c r="F81" s="60">
        <v>0.2182</v>
      </c>
      <c r="G81" s="60">
        <v>0.030700000000000005</v>
      </c>
    </row>
    <row r="82" spans="2:7" ht="13.5">
      <c r="B82" s="27" t="s">
        <v>90</v>
      </c>
      <c r="C82" s="24">
        <v>80.88527009148962</v>
      </c>
      <c r="D82" s="24">
        <v>-31.09892946277303</v>
      </c>
      <c r="E82" s="24">
        <v>40.9542212824561</v>
      </c>
      <c r="F82" s="60">
        <v>0.3654</v>
      </c>
      <c r="G82" s="60">
        <v>0.1779</v>
      </c>
    </row>
    <row r="83" spans="2:7" ht="13.5">
      <c r="B83" s="27" t="s">
        <v>91</v>
      </c>
      <c r="C83" s="24">
        <v>80.80895315547995</v>
      </c>
      <c r="D83" s="24">
        <v>-32.06324979837005</v>
      </c>
      <c r="E83" s="24">
        <v>40.58589979302755</v>
      </c>
      <c r="F83" s="60">
        <v>0.4849</v>
      </c>
      <c r="G83" s="60">
        <v>0.2974</v>
      </c>
    </row>
    <row r="84" spans="2:7" ht="13.5">
      <c r="B84" s="27" t="s">
        <v>92</v>
      </c>
      <c r="C84" s="24">
        <v>80.93557554838144</v>
      </c>
      <c r="D84" s="24">
        <v>-32.96148470000996</v>
      </c>
      <c r="E84" s="24">
        <v>40.030672951785334</v>
      </c>
      <c r="F84" s="60">
        <v>0.5778</v>
      </c>
      <c r="G84" s="60">
        <v>0.3903</v>
      </c>
    </row>
    <row r="85" spans="2:5" ht="13.5">
      <c r="B85" s="27" t="s">
        <v>93</v>
      </c>
      <c r="C85" s="24">
        <v>80.75961423367153</v>
      </c>
      <c r="D85" s="24">
        <v>-34.22436864072812</v>
      </c>
      <c r="E85" s="24">
        <v>39.526616232443196</v>
      </c>
    </row>
    <row r="86" spans="2:5" ht="13.5">
      <c r="B86" s="27" t="s">
        <v>94</v>
      </c>
      <c r="C86" s="24">
        <v>81.44183057963697</v>
      </c>
      <c r="D86" s="24">
        <v>-34.923558503466914</v>
      </c>
      <c r="E86" s="24">
        <v>38.740336189770204</v>
      </c>
    </row>
    <row r="87" spans="2:5" ht="13.5">
      <c r="B87" s="27" t="s">
        <v>95</v>
      </c>
      <c r="C87" s="24">
        <v>82.35297032751889</v>
      </c>
      <c r="D87" s="24">
        <v>-35.378316091993945</v>
      </c>
      <c r="E87" s="24">
        <v>38.05997076918816</v>
      </c>
    </row>
    <row r="88" spans="2:7" ht="13.5">
      <c r="B88" s="27" t="s">
        <v>96</v>
      </c>
      <c r="C88" s="24">
        <v>83.69936922476032</v>
      </c>
      <c r="D88" s="24">
        <v>-34.83422426997716</v>
      </c>
      <c r="E88" s="24">
        <v>37.52765688923785</v>
      </c>
      <c r="F88" s="60">
        <v>0.5884</v>
      </c>
      <c r="G88" s="60">
        <v>0.40090000000000003</v>
      </c>
    </row>
    <row r="89" spans="2:7" ht="13.5">
      <c r="B89" s="27" t="s">
        <v>97</v>
      </c>
      <c r="C89" s="24">
        <v>84.68640859748558</v>
      </c>
      <c r="D89" s="24">
        <v>-34.655808268252926</v>
      </c>
      <c r="E89" s="24">
        <v>37.059897512384566</v>
      </c>
      <c r="F89" s="60">
        <v>0.4982</v>
      </c>
      <c r="G89" s="60">
        <v>0.3107</v>
      </c>
    </row>
    <row r="90" spans="2:7" ht="13.5">
      <c r="B90" s="27" t="s">
        <v>98</v>
      </c>
      <c r="C90" s="24">
        <v>85.559535184703</v>
      </c>
      <c r="D90" s="24">
        <v>-34.19104282497078</v>
      </c>
      <c r="E90" s="24">
        <v>36.66025252140431</v>
      </c>
      <c r="F90" s="60">
        <v>0.3771</v>
      </c>
      <c r="G90" s="60">
        <v>0.1896</v>
      </c>
    </row>
    <row r="91" spans="2:7" ht="13.5">
      <c r="B91" s="27" t="s">
        <v>99</v>
      </c>
      <c r="C91" s="24">
        <v>86.33914096712414</v>
      </c>
      <c r="D91" s="24">
        <v>-33.46064452467499</v>
      </c>
      <c r="E91" s="24">
        <v>36.37227110990079</v>
      </c>
      <c r="F91" s="60">
        <v>0.2255</v>
      </c>
      <c r="G91" s="60">
        <v>0.038000000000000006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38841.39907407408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0.01639999999999999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0.5884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-0.5708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1.1592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0.29430258860318675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87.80864446715663</v>
      </c>
      <c r="D47" s="24">
        <v>30.665415217955864</v>
      </c>
      <c r="E47" s="24">
        <v>-36.563757576670675</v>
      </c>
      <c r="F47" s="60">
        <v>0.1703</v>
      </c>
    </row>
    <row r="48" spans="2:7" ht="13.5">
      <c r="B48" s="27" t="s">
        <v>56</v>
      </c>
      <c r="C48" s="24">
        <v>87.40593993607058</v>
      </c>
      <c r="D48" s="24">
        <v>31.606926143176942</v>
      </c>
      <c r="E48" s="24">
        <v>-36.26418353484317</v>
      </c>
      <c r="F48" s="60">
        <v>0.1892</v>
      </c>
      <c r="G48" s="39">
        <v>0.001700000000000007</v>
      </c>
    </row>
    <row r="49" spans="2:7" ht="13.5">
      <c r="B49" s="27" t="s">
        <v>57</v>
      </c>
      <c r="C49" s="24">
        <v>86.88346116436588</v>
      </c>
      <c r="D49" s="24">
        <v>32.48600767930343</v>
      </c>
      <c r="E49" s="24">
        <v>-36.241068631619285</v>
      </c>
      <c r="F49" s="60">
        <v>0.1973</v>
      </c>
      <c r="G49" s="39">
        <v>0.009800000000000003</v>
      </c>
    </row>
    <row r="50" spans="2:7" ht="13.5">
      <c r="B50" s="27" t="s">
        <v>58</v>
      </c>
      <c r="C50" s="24">
        <v>86.31193023923313</v>
      </c>
      <c r="D50" s="24">
        <v>33.247284856778634</v>
      </c>
      <c r="E50" s="24">
        <v>-36.48785743731973</v>
      </c>
      <c r="F50" s="60">
        <v>0.1954</v>
      </c>
      <c r="G50" s="39">
        <v>0.00789999999999999</v>
      </c>
    </row>
    <row r="51" spans="2:6" ht="13.5">
      <c r="B51" s="27" t="s">
        <v>59</v>
      </c>
      <c r="C51" s="24">
        <v>85.50650432230513</v>
      </c>
      <c r="D51" s="24">
        <v>33.831704892351055</v>
      </c>
      <c r="E51" s="24">
        <v>-36.7896012363497</v>
      </c>
      <c r="F51" s="60">
        <v>0.1824</v>
      </c>
    </row>
    <row r="52" spans="2:6" ht="13.5">
      <c r="B52" s="27" t="s">
        <v>60</v>
      </c>
      <c r="C52" s="24">
        <v>84.6971083482141</v>
      </c>
      <c r="D52" s="24">
        <v>34.216220881414266</v>
      </c>
      <c r="E52" s="24">
        <v>-37.301708379759695</v>
      </c>
      <c r="F52" s="60">
        <v>0.1621</v>
      </c>
    </row>
    <row r="53" spans="2:6" ht="13.5">
      <c r="B53" s="27" t="s">
        <v>61</v>
      </c>
      <c r="C53" s="24">
        <v>83.66954352787045</v>
      </c>
      <c r="D53" s="24">
        <v>34.246899468908275</v>
      </c>
      <c r="E53" s="24">
        <v>-37.67183956349232</v>
      </c>
      <c r="F53" s="60">
        <v>0.1276</v>
      </c>
    </row>
    <row r="54" spans="2:6" ht="13.5">
      <c r="B54" s="27" t="s">
        <v>62</v>
      </c>
      <c r="C54" s="24">
        <v>82.86896221509893</v>
      </c>
      <c r="D54" s="24">
        <v>34.09504802701364</v>
      </c>
      <c r="E54" s="24">
        <v>-38.27535281055976</v>
      </c>
      <c r="F54" s="60">
        <v>0.0917</v>
      </c>
    </row>
    <row r="55" spans="2:6" ht="13.5">
      <c r="B55" s="27" t="s">
        <v>63</v>
      </c>
      <c r="C55" s="24">
        <v>82.1530055210077</v>
      </c>
      <c r="D55" s="24">
        <v>33.67378461940335</v>
      </c>
      <c r="E55" s="24">
        <v>-39.06698663085811</v>
      </c>
      <c r="F55" s="60">
        <v>0.0476</v>
      </c>
    </row>
    <row r="56" spans="2:6" ht="13.5">
      <c r="B56" s="27" t="s">
        <v>64</v>
      </c>
      <c r="C56" s="24">
        <v>81.63193898369884</v>
      </c>
      <c r="D56" s="24">
        <v>33.03995247270762</v>
      </c>
      <c r="E56" s="24">
        <v>-39.69198709818721</v>
      </c>
      <c r="F56" s="60">
        <v>0.0086</v>
      </c>
    </row>
    <row r="57" spans="2:6" ht="13.5">
      <c r="B57" s="27" t="s">
        <v>65</v>
      </c>
      <c r="C57" s="24">
        <v>81.37348218432203</v>
      </c>
      <c r="D57" s="24">
        <v>32.222470505748504</v>
      </c>
      <c r="E57" s="24">
        <v>-40.40096576327345</v>
      </c>
      <c r="F57" s="60">
        <v>-0.0288</v>
      </c>
    </row>
    <row r="58" spans="2:6" ht="13.5">
      <c r="B58" s="27" t="s">
        <v>66</v>
      </c>
      <c r="C58" s="24">
        <v>81.15952256955676</v>
      </c>
      <c r="D58" s="24">
        <v>31.243729923926143</v>
      </c>
      <c r="E58" s="24">
        <v>-40.64893874816878</v>
      </c>
      <c r="F58" s="60">
        <v>-0.0613</v>
      </c>
    </row>
    <row r="59" spans="2:6" ht="13.5">
      <c r="B59" s="27" t="s">
        <v>67</v>
      </c>
      <c r="C59" s="24">
        <v>81.31285445151033</v>
      </c>
      <c r="D59" s="24">
        <v>30.251295684730653</v>
      </c>
      <c r="E59" s="24">
        <v>-40.98308913144859</v>
      </c>
      <c r="F59" s="60">
        <v>-0.0943</v>
      </c>
    </row>
    <row r="60" spans="2:6" ht="13.5">
      <c r="B60" s="27" t="s">
        <v>68</v>
      </c>
      <c r="C60" s="24">
        <v>87.96831435926366</v>
      </c>
      <c r="D60" s="24">
        <v>29.78046724612894</v>
      </c>
      <c r="E60" s="24">
        <v>-36.97754336440815</v>
      </c>
      <c r="F60" s="60">
        <v>0.1421</v>
      </c>
    </row>
    <row r="61" spans="2:6" ht="13.5">
      <c r="B61" s="27" t="s">
        <v>69</v>
      </c>
      <c r="C61" s="24">
        <v>87.88629928268384</v>
      </c>
      <c r="D61" s="24">
        <v>28.922259891119275</v>
      </c>
      <c r="E61" s="24">
        <v>-37.46408380585646</v>
      </c>
      <c r="F61" s="60">
        <v>0.1096</v>
      </c>
    </row>
    <row r="62" spans="2:6" ht="13.5">
      <c r="B62" s="27" t="s">
        <v>70</v>
      </c>
      <c r="C62" s="24">
        <v>87.52905989157055</v>
      </c>
      <c r="D62" s="24">
        <v>28.096970756294954</v>
      </c>
      <c r="E62" s="24">
        <v>-38.02151458399909</v>
      </c>
      <c r="F62" s="60">
        <v>0.0688</v>
      </c>
    </row>
    <row r="63" spans="2:6" ht="13.5">
      <c r="B63" s="27" t="s">
        <v>71</v>
      </c>
      <c r="C63" s="24">
        <v>86.93691026988868</v>
      </c>
      <c r="D63" s="24">
        <v>27.436864932773315</v>
      </c>
      <c r="E63" s="24">
        <v>-38.62452266300627</v>
      </c>
      <c r="F63" s="60">
        <v>0.0266</v>
      </c>
    </row>
    <row r="64" spans="2:6" ht="13.5">
      <c r="B64" s="27" t="s">
        <v>72</v>
      </c>
      <c r="C64" s="24">
        <v>86.20050009633157</v>
      </c>
      <c r="D64" s="24">
        <v>27.022391226218808</v>
      </c>
      <c r="E64" s="24">
        <v>-39.23086155364175</v>
      </c>
      <c r="F64" s="60">
        <v>-0.0132</v>
      </c>
    </row>
    <row r="65" spans="2:6" ht="13.5">
      <c r="B65" s="27" t="s">
        <v>73</v>
      </c>
      <c r="C65" s="24">
        <v>85.28979483225427</v>
      </c>
      <c r="D65" s="24">
        <v>26.850327203802713</v>
      </c>
      <c r="E65" s="24">
        <v>-39.830128157980646</v>
      </c>
      <c r="F65" s="60">
        <v>-0.0507</v>
      </c>
    </row>
    <row r="66" spans="2:6" ht="13.5">
      <c r="B66" s="27" t="s">
        <v>74</v>
      </c>
      <c r="C66" s="24">
        <v>84.41026421583801</v>
      </c>
      <c r="D66" s="24">
        <v>27.005396984909765</v>
      </c>
      <c r="E66" s="24">
        <v>-40.44051495055384</v>
      </c>
      <c r="F66" s="60">
        <v>-0.0789</v>
      </c>
    </row>
    <row r="67" spans="2:6" ht="13.5">
      <c r="B67" s="27" t="s">
        <v>75</v>
      </c>
      <c r="C67" s="24">
        <v>83.40695919462603</v>
      </c>
      <c r="D67" s="24">
        <v>27.39403694584065</v>
      </c>
      <c r="E67" s="24">
        <v>-40.794907546133615</v>
      </c>
      <c r="F67" s="60">
        <v>-0.0995</v>
      </c>
    </row>
    <row r="68" spans="2:6" ht="13.5">
      <c r="B68" s="27" t="s">
        <v>76</v>
      </c>
      <c r="C68" s="24">
        <v>82.58285466167347</v>
      </c>
      <c r="D68" s="24">
        <v>28.06321104141318</v>
      </c>
      <c r="E68" s="24">
        <v>-41.07958391016603</v>
      </c>
      <c r="F68" s="60">
        <v>-0.1086</v>
      </c>
    </row>
    <row r="69" spans="2:6" ht="13.5">
      <c r="B69" s="27" t="s">
        <v>77</v>
      </c>
      <c r="C69" s="24">
        <v>81.84599446856997</v>
      </c>
      <c r="D69" s="24">
        <v>28.978279992112725</v>
      </c>
      <c r="E69" s="24">
        <v>-41.14464105835355</v>
      </c>
      <c r="F69" s="60">
        <v>-0.1061</v>
      </c>
    </row>
    <row r="70" spans="2:6" ht="13.5">
      <c r="B70" s="27" t="s">
        <v>78</v>
      </c>
      <c r="C70" s="24">
        <v>87.56807467357667</v>
      </c>
      <c r="D70" s="24">
        <v>-31.57977541634781</v>
      </c>
      <c r="E70" s="24">
        <v>36.45292218975445</v>
      </c>
      <c r="F70" s="60">
        <v>-0.1161</v>
      </c>
    </row>
    <row r="71" spans="2:7" ht="13.5">
      <c r="B71" s="27" t="s">
        <v>79</v>
      </c>
      <c r="C71" s="24">
        <v>87.89513186009088</v>
      </c>
      <c r="D71" s="24">
        <v>-30.42491673008048</v>
      </c>
      <c r="E71" s="24">
        <v>36.69794357082733</v>
      </c>
      <c r="F71" s="60">
        <v>-0.2869</v>
      </c>
      <c r="G71" s="39">
        <v>-0.09939999999999999</v>
      </c>
    </row>
    <row r="72" spans="2:7" ht="13.5">
      <c r="B72" s="27" t="s">
        <v>80</v>
      </c>
      <c r="C72" s="24">
        <v>87.87888184743018</v>
      </c>
      <c r="D72" s="24">
        <v>-29.2749611821355</v>
      </c>
      <c r="E72" s="24">
        <v>37.11314818260726</v>
      </c>
      <c r="F72" s="60">
        <v>-0.4252</v>
      </c>
      <c r="G72" s="39">
        <v>-0.23770000000000002</v>
      </c>
    </row>
    <row r="73" spans="2:7" ht="13.5">
      <c r="B73" s="27" t="s">
        <v>81</v>
      </c>
      <c r="C73" s="24">
        <v>87.59864169774617</v>
      </c>
      <c r="D73" s="24">
        <v>-28.31314533914554</v>
      </c>
      <c r="E73" s="24">
        <v>37.71071627727187</v>
      </c>
      <c r="F73" s="60">
        <v>-0.5174</v>
      </c>
      <c r="G73" s="39">
        <v>-0.32989999999999997</v>
      </c>
    </row>
    <row r="74" spans="2:7" ht="13.5">
      <c r="B74" s="27" t="s">
        <v>82</v>
      </c>
      <c r="C74" s="24">
        <v>86.9564012959501</v>
      </c>
      <c r="D74" s="24">
        <v>-27.464729096826396</v>
      </c>
      <c r="E74" s="24">
        <v>38.48876887852915</v>
      </c>
      <c r="F74" s="60">
        <v>-0.5708</v>
      </c>
      <c r="G74" s="39">
        <v>-0.3833</v>
      </c>
    </row>
    <row r="75" spans="2:7" ht="13.5">
      <c r="B75" s="27" t="s">
        <v>83</v>
      </c>
      <c r="C75" s="24">
        <v>86.17376990304054</v>
      </c>
      <c r="D75" s="24">
        <v>-27.01048369933107</v>
      </c>
      <c r="E75" s="24">
        <v>39.228820448654695</v>
      </c>
      <c r="F75" s="60">
        <v>-0.5651</v>
      </c>
      <c r="G75" s="39">
        <v>-0.37760000000000005</v>
      </c>
    </row>
    <row r="76" spans="2:7" ht="13.5">
      <c r="B76" s="27" t="s">
        <v>84</v>
      </c>
      <c r="C76" s="24">
        <v>85.13253327252562</v>
      </c>
      <c r="D76" s="24">
        <v>-26.834864420286646</v>
      </c>
      <c r="E76" s="24">
        <v>39.87067740758954</v>
      </c>
      <c r="F76" s="60">
        <v>-0.5097</v>
      </c>
      <c r="G76" s="39">
        <v>-0.32220000000000004</v>
      </c>
    </row>
    <row r="77" spans="2:7" ht="13.5">
      <c r="B77" s="27" t="s">
        <v>85</v>
      </c>
      <c r="C77" s="24">
        <v>84.08582343254727</v>
      </c>
      <c r="D77" s="24">
        <v>-27.041321545397896</v>
      </c>
      <c r="E77" s="24">
        <v>40.45245179010252</v>
      </c>
      <c r="F77" s="60">
        <v>-0.4049</v>
      </c>
      <c r="G77" s="39">
        <v>-0.21739999999999998</v>
      </c>
    </row>
    <row r="78" spans="2:7" ht="13.5">
      <c r="B78" s="27" t="s">
        <v>86</v>
      </c>
      <c r="C78" s="24">
        <v>83.1518841239235</v>
      </c>
      <c r="D78" s="24">
        <v>-27.559244601911786</v>
      </c>
      <c r="E78" s="24">
        <v>40.8848598753155</v>
      </c>
      <c r="F78" s="60">
        <v>-0.2688</v>
      </c>
      <c r="G78" s="39">
        <v>-0.08129999999999998</v>
      </c>
    </row>
    <row r="79" spans="2:6" ht="13.5">
      <c r="B79" s="27" t="s">
        <v>87</v>
      </c>
      <c r="C79" s="24">
        <v>82.35492883633626</v>
      </c>
      <c r="D79" s="24">
        <v>-28.315768080210592</v>
      </c>
      <c r="E79" s="24">
        <v>41.13348802588221</v>
      </c>
      <c r="F79" s="60">
        <v>-0.1197</v>
      </c>
    </row>
    <row r="80" spans="2:6" ht="13.5">
      <c r="B80" s="27" t="s">
        <v>88</v>
      </c>
      <c r="C80" s="24">
        <v>81.74207199753218</v>
      </c>
      <c r="D80" s="24">
        <v>-29.20093953836569</v>
      </c>
      <c r="E80" s="24">
        <v>41.162051044492266</v>
      </c>
      <c r="F80" s="60">
        <v>0.06</v>
      </c>
    </row>
    <row r="81" spans="2:7" ht="13.5">
      <c r="B81" s="27" t="s">
        <v>89</v>
      </c>
      <c r="C81" s="24">
        <v>81.36448984650876</v>
      </c>
      <c r="D81" s="24">
        <v>-30.118247070522706</v>
      </c>
      <c r="E81" s="24">
        <v>41.03383045881164</v>
      </c>
      <c r="F81" s="60">
        <v>0.2182</v>
      </c>
      <c r="G81" s="39">
        <v>0.030700000000000005</v>
      </c>
    </row>
    <row r="82" spans="2:7" ht="13.5">
      <c r="B82" s="27" t="s">
        <v>90</v>
      </c>
      <c r="C82" s="24">
        <v>81.19455853456283</v>
      </c>
      <c r="D82" s="24">
        <v>-31.052486817787553</v>
      </c>
      <c r="E82" s="24">
        <v>40.76528254809394</v>
      </c>
      <c r="F82" s="60">
        <v>0.3654</v>
      </c>
      <c r="G82" s="39">
        <v>0.1779</v>
      </c>
    </row>
    <row r="83" spans="2:7" ht="13.5">
      <c r="B83" s="27" t="s">
        <v>91</v>
      </c>
      <c r="C83" s="24">
        <v>81.21490049501918</v>
      </c>
      <c r="D83" s="24">
        <v>-31.89644102362073</v>
      </c>
      <c r="E83" s="24">
        <v>40.37969907196224</v>
      </c>
      <c r="F83" s="60">
        <v>0.4849</v>
      </c>
      <c r="G83" s="39">
        <v>0.2974</v>
      </c>
    </row>
    <row r="84" spans="2:7" ht="13.5">
      <c r="B84" s="27" t="s">
        <v>92</v>
      </c>
      <c r="C84" s="24">
        <v>81.38695183973542</v>
      </c>
      <c r="D84" s="24">
        <v>-32.64814332259456</v>
      </c>
      <c r="E84" s="24">
        <v>39.85187205688726</v>
      </c>
      <c r="F84" s="60">
        <v>0.5778</v>
      </c>
      <c r="G84" s="39">
        <v>0.3903</v>
      </c>
    </row>
    <row r="85" spans="2:5" ht="13.5">
      <c r="B85" s="27" t="s">
        <v>93</v>
      </c>
      <c r="C85" s="24">
        <v>80.75961423367153</v>
      </c>
      <c r="D85" s="24">
        <v>-34.22436864072812</v>
      </c>
      <c r="E85" s="24">
        <v>39.526616232443196</v>
      </c>
    </row>
    <row r="86" spans="2:5" ht="13.5">
      <c r="B86" s="27" t="s">
        <v>94</v>
      </c>
      <c r="C86" s="24">
        <v>81.44183057963697</v>
      </c>
      <c r="D86" s="24">
        <v>-34.923558503466914</v>
      </c>
      <c r="E86" s="24">
        <v>38.740336189770204</v>
      </c>
    </row>
    <row r="87" spans="2:5" ht="13.5">
      <c r="B87" s="27" t="s">
        <v>95</v>
      </c>
      <c r="C87" s="24">
        <v>82.35297032751889</v>
      </c>
      <c r="D87" s="24">
        <v>-35.378316091993945</v>
      </c>
      <c r="E87" s="24">
        <v>38.05997076918816</v>
      </c>
    </row>
    <row r="88" spans="2:7" ht="13.5">
      <c r="B88" s="27" t="s">
        <v>96</v>
      </c>
      <c r="C88" s="24">
        <v>83.80321469716053</v>
      </c>
      <c r="D88" s="24">
        <v>-34.27513637484905</v>
      </c>
      <c r="E88" s="24">
        <v>37.67876630403069</v>
      </c>
      <c r="F88" s="60">
        <v>0.5884</v>
      </c>
      <c r="G88" s="39">
        <v>0.40090000000000003</v>
      </c>
    </row>
    <row r="89" spans="2:7" ht="13.5">
      <c r="B89" s="27" t="s">
        <v>97</v>
      </c>
      <c r="C89" s="24">
        <v>84.67098735438134</v>
      </c>
      <c r="D89" s="24">
        <v>-34.19621905829163</v>
      </c>
      <c r="E89" s="24">
        <v>37.251655924983694</v>
      </c>
      <c r="F89" s="60">
        <v>0.4982</v>
      </c>
      <c r="G89" s="39">
        <v>0.3107</v>
      </c>
    </row>
    <row r="90" spans="2:7" ht="13.5">
      <c r="B90" s="27" t="s">
        <v>98</v>
      </c>
      <c r="C90" s="24">
        <v>85.47126273034247</v>
      </c>
      <c r="D90" s="24">
        <v>-33.87414277369042</v>
      </c>
      <c r="E90" s="24">
        <v>36.84450592562261</v>
      </c>
      <c r="F90" s="60">
        <v>0.3771</v>
      </c>
      <c r="G90" s="39">
        <v>0.1896</v>
      </c>
    </row>
    <row r="91" spans="2:7" ht="13.5">
      <c r="B91" s="27" t="s">
        <v>99</v>
      </c>
      <c r="C91" s="24">
        <v>86.24095438489759</v>
      </c>
      <c r="D91" s="24">
        <v>-33.30308894471545</v>
      </c>
      <c r="E91" s="24">
        <v>36.50026792903472</v>
      </c>
      <c r="F91" s="60">
        <v>0.2255</v>
      </c>
      <c r="G91" s="39">
        <v>0.038000000000000006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38841.39907407408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0.01639999999999999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0.5884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-0.5708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1.1592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0.29430258860318675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0.1406669807217753</v>
      </c>
      <c r="D47" s="24">
        <v>0.004060799034768081</v>
      </c>
      <c r="E47" s="24">
        <v>0.09587245682264012</v>
      </c>
      <c r="F47" s="60">
        <v>0.1703</v>
      </c>
    </row>
    <row r="48" spans="2:7" ht="13.5">
      <c r="B48" s="27" t="s">
        <v>56</v>
      </c>
      <c r="C48" s="24">
        <v>0.1409402984962611</v>
      </c>
      <c r="D48" s="24">
        <v>0.05213383229577673</v>
      </c>
      <c r="E48" s="24">
        <v>0.11503184372429587</v>
      </c>
      <c r="F48" s="60">
        <v>0.1892</v>
      </c>
      <c r="G48" s="39">
        <v>0.001700000000000007</v>
      </c>
    </row>
    <row r="49" spans="2:7" ht="13.5">
      <c r="B49" s="27" t="s">
        <v>57</v>
      </c>
      <c r="C49" s="24">
        <v>0.12126354396463057</v>
      </c>
      <c r="D49" s="24">
        <v>0.09873073424972745</v>
      </c>
      <c r="E49" s="24">
        <v>0.12024013261357425</v>
      </c>
      <c r="F49" s="60">
        <v>0.1973</v>
      </c>
      <c r="G49" s="39">
        <v>0.009800000000000003</v>
      </c>
    </row>
    <row r="50" spans="2:7" ht="13.5">
      <c r="B50" s="27" t="s">
        <v>58</v>
      </c>
      <c r="C50" s="24">
        <v>0.08833394306333275</v>
      </c>
      <c r="D50" s="24">
        <v>0.13359596045703626</v>
      </c>
      <c r="E50" s="24">
        <v>0.11193558836317408</v>
      </c>
      <c r="F50" s="60">
        <v>0.1954</v>
      </c>
      <c r="G50" s="39">
        <v>0.00789999999999999</v>
      </c>
    </row>
    <row r="51" spans="2:6" ht="13.5">
      <c r="B51" s="27" t="s">
        <v>59</v>
      </c>
      <c r="C51" s="24">
        <v>0.04527667497598031</v>
      </c>
      <c r="D51" s="24">
        <v>0.15192114363136255</v>
      </c>
      <c r="E51" s="24">
        <v>0.0903139571071847</v>
      </c>
      <c r="F51" s="60">
        <v>0.1824</v>
      </c>
    </row>
    <row r="52" spans="2:6" ht="13.5">
      <c r="B52" s="27" t="s">
        <v>60</v>
      </c>
      <c r="C52" s="24">
        <v>0.0047956316072799154</v>
      </c>
      <c r="D52" s="24">
        <v>0.14958618158224368</v>
      </c>
      <c r="E52" s="24">
        <v>0.062263378527241287</v>
      </c>
      <c r="F52" s="60">
        <v>0.1621</v>
      </c>
    </row>
    <row r="53" spans="2:6" ht="13.5">
      <c r="B53" s="27" t="s">
        <v>61</v>
      </c>
      <c r="C53" s="24">
        <v>-0.02540458814577562</v>
      </c>
      <c r="D53" s="24">
        <v>0.12122566277183466</v>
      </c>
      <c r="E53" s="24">
        <v>0.030829794951856115</v>
      </c>
      <c r="F53" s="60">
        <v>0.1276</v>
      </c>
    </row>
    <row r="54" spans="2:6" ht="13.5">
      <c r="B54" s="27" t="s">
        <v>62</v>
      </c>
      <c r="C54" s="24">
        <v>-0.0369636395813302</v>
      </c>
      <c r="D54" s="24">
        <v>0.08348449085334408</v>
      </c>
      <c r="E54" s="24">
        <v>0.008184494322570401</v>
      </c>
      <c r="F54" s="60">
        <v>0.0917</v>
      </c>
    </row>
    <row r="55" spans="2:6" ht="13.5">
      <c r="B55" s="27" t="s">
        <v>63</v>
      </c>
      <c r="C55" s="24">
        <v>-0.02861338359092258</v>
      </c>
      <c r="D55" s="24">
        <v>0.03785366363739939</v>
      </c>
      <c r="E55" s="24">
        <v>-0.004232988720801245</v>
      </c>
      <c r="F55" s="60">
        <v>0.0476</v>
      </c>
    </row>
    <row r="56" spans="2:6" ht="13.5">
      <c r="B56" s="27" t="s">
        <v>64</v>
      </c>
      <c r="C56" s="24">
        <v>-0.0062913006250227</v>
      </c>
      <c r="D56" s="24">
        <v>0.005403087358857306</v>
      </c>
      <c r="E56" s="24">
        <v>-0.002083251672708286</v>
      </c>
      <c r="F56" s="60">
        <v>0.0086</v>
      </c>
    </row>
    <row r="57" spans="2:6" ht="13.5">
      <c r="B57" s="27" t="s">
        <v>65</v>
      </c>
      <c r="C57" s="24">
        <v>0.02375423805473531</v>
      </c>
      <c r="D57" s="24">
        <v>-0.011840998793779534</v>
      </c>
      <c r="E57" s="24">
        <v>0.011243833938046066</v>
      </c>
      <c r="F57" s="60">
        <v>-0.0288</v>
      </c>
    </row>
    <row r="58" spans="2:6" ht="13.5">
      <c r="B58" s="27" t="s">
        <v>66</v>
      </c>
      <c r="C58" s="24">
        <v>0.052046764217990926</v>
      </c>
      <c r="D58" s="24">
        <v>-0.011023910662412817</v>
      </c>
      <c r="E58" s="24">
        <v>0.030527751081287136</v>
      </c>
      <c r="F58" s="60">
        <v>-0.0613</v>
      </c>
    </row>
    <row r="59" spans="2:6" ht="13.5">
      <c r="B59" s="27" t="s">
        <v>67</v>
      </c>
      <c r="C59" s="24">
        <v>0.0768130350844416</v>
      </c>
      <c r="D59" s="24">
        <v>0.007104282942083984</v>
      </c>
      <c r="E59" s="24">
        <v>0.05428015467020941</v>
      </c>
      <c r="F59" s="60">
        <v>-0.0943</v>
      </c>
    </row>
    <row r="60" spans="2:6" ht="13.5">
      <c r="B60" s="27" t="s">
        <v>68</v>
      </c>
      <c r="C60" s="24">
        <v>0.12059174184074095</v>
      </c>
      <c r="D60" s="24">
        <v>-0.030096388489155856</v>
      </c>
      <c r="E60" s="24">
        <v>0.06893475531601467</v>
      </c>
      <c r="F60" s="60">
        <v>0.1421</v>
      </c>
    </row>
    <row r="61" spans="2:6" ht="13.5">
      <c r="B61" s="27" t="s">
        <v>69</v>
      </c>
      <c r="C61" s="24">
        <v>0.08959267807637161</v>
      </c>
      <c r="D61" s="24">
        <v>-0.04772830086837132</v>
      </c>
      <c r="E61" s="24">
        <v>0.04120030357277216</v>
      </c>
      <c r="F61" s="60">
        <v>0.1096</v>
      </c>
    </row>
    <row r="62" spans="2:6" ht="13.5">
      <c r="B62" s="27" t="s">
        <v>70</v>
      </c>
      <c r="C62" s="24">
        <v>0.050094232574039665</v>
      </c>
      <c r="D62" s="24">
        <v>-0.04438635568740423</v>
      </c>
      <c r="E62" s="24">
        <v>0.016049718461360385</v>
      </c>
      <c r="F62" s="60">
        <v>0.0688</v>
      </c>
    </row>
    <row r="63" spans="2:6" ht="13.5">
      <c r="B63" s="27" t="s">
        <v>71</v>
      </c>
      <c r="C63" s="24">
        <v>0.015522256944450419</v>
      </c>
      <c r="D63" s="24">
        <v>-0.021541740715637303</v>
      </c>
      <c r="E63" s="24">
        <v>0.0018989164850395923</v>
      </c>
      <c r="F63" s="60">
        <v>0.0266</v>
      </c>
    </row>
    <row r="64" spans="2:6" ht="13.5">
      <c r="B64" s="27" t="s">
        <v>72</v>
      </c>
      <c r="C64" s="24">
        <v>-0.0052985171875690185</v>
      </c>
      <c r="D64" s="24">
        <v>0.012036137179169515</v>
      </c>
      <c r="E64" s="24">
        <v>0.0012009130739087936</v>
      </c>
      <c r="F64" s="60">
        <v>-0.0132</v>
      </c>
    </row>
    <row r="65" spans="2:6" ht="13.5">
      <c r="B65" s="27" t="s">
        <v>73</v>
      </c>
      <c r="C65" s="24">
        <v>-0.009039117778570471</v>
      </c>
      <c r="D65" s="24">
        <v>0.0481693744443632</v>
      </c>
      <c r="E65" s="24">
        <v>0.012957682684650251</v>
      </c>
      <c r="F65" s="60">
        <v>-0.0507</v>
      </c>
    </row>
    <row r="66" spans="2:6" ht="13.5">
      <c r="B66" s="27" t="s">
        <v>74</v>
      </c>
      <c r="C66" s="24">
        <v>0.004253847761134466</v>
      </c>
      <c r="D66" s="24">
        <v>0.07224645250996176</v>
      </c>
      <c r="E66" s="24">
        <v>0.0313701773661208</v>
      </c>
      <c r="F66" s="60">
        <v>-0.0789</v>
      </c>
    </row>
    <row r="67" spans="2:6" ht="13.5">
      <c r="B67" s="27" t="s">
        <v>75</v>
      </c>
      <c r="C67" s="24">
        <v>0.028990317310501723</v>
      </c>
      <c r="D67" s="24">
        <v>0.08026281002524627</v>
      </c>
      <c r="E67" s="24">
        <v>0.05111134716832311</v>
      </c>
      <c r="F67" s="60">
        <v>-0.0995</v>
      </c>
    </row>
    <row r="68" spans="2:6" ht="13.5">
      <c r="B68" s="27" t="s">
        <v>76</v>
      </c>
      <c r="C68" s="24">
        <v>0.0543731846527038</v>
      </c>
      <c r="D68" s="24">
        <v>0.0691605436716678</v>
      </c>
      <c r="E68" s="24">
        <v>0.06373922123159304</v>
      </c>
      <c r="F68" s="60">
        <v>-0.1086</v>
      </c>
    </row>
    <row r="69" spans="2:6" ht="13.5">
      <c r="B69" s="27" t="s">
        <v>77</v>
      </c>
      <c r="C69" s="24">
        <v>0.07221231987790588</v>
      </c>
      <c r="D69" s="24">
        <v>0.042448575256379684</v>
      </c>
      <c r="E69" s="24">
        <v>0.06515021809284605</v>
      </c>
      <c r="F69" s="60">
        <v>-0.1061</v>
      </c>
    </row>
    <row r="70" spans="2:6" ht="13.5">
      <c r="B70" s="27" t="s">
        <v>78</v>
      </c>
      <c r="C70" s="24">
        <v>-0.08775412667975502</v>
      </c>
      <c r="D70" s="24">
        <v>0.02911419836308582</v>
      </c>
      <c r="E70" s="24">
        <v>0.07030207778468878</v>
      </c>
      <c r="F70" s="60">
        <v>-0.1161</v>
      </c>
    </row>
    <row r="71" spans="2:7" ht="13.5">
      <c r="B71" s="27" t="s">
        <v>79</v>
      </c>
      <c r="C71" s="24">
        <v>-0.24034592814052758</v>
      </c>
      <c r="D71" s="24">
        <v>-0.012436003634586967</v>
      </c>
      <c r="E71" s="24">
        <v>0.1561596750934342</v>
      </c>
      <c r="F71" s="60">
        <v>-0.2869</v>
      </c>
      <c r="G71" s="39">
        <v>-0.09939999999999999</v>
      </c>
    </row>
    <row r="72" spans="2:7" ht="13.5">
      <c r="B72" s="27" t="s">
        <v>80</v>
      </c>
      <c r="C72" s="24">
        <v>-0.3566838971736672</v>
      </c>
      <c r="D72" s="24">
        <v>-0.1413642965952775</v>
      </c>
      <c r="E72" s="24">
        <v>0.18323006869847802</v>
      </c>
      <c r="F72" s="60">
        <v>-0.4252</v>
      </c>
      <c r="G72" s="39">
        <v>-0.23770000000000002</v>
      </c>
    </row>
    <row r="73" spans="2:7" ht="13.5">
      <c r="B73" s="27" t="s">
        <v>81</v>
      </c>
      <c r="C73" s="24">
        <v>-0.3955438009914616</v>
      </c>
      <c r="D73" s="24">
        <v>-0.29946285740514966</v>
      </c>
      <c r="E73" s="24">
        <v>0.14686249978628751</v>
      </c>
      <c r="F73" s="60">
        <v>-0.5174</v>
      </c>
      <c r="G73" s="39">
        <v>-0.32989999999999997</v>
      </c>
    </row>
    <row r="74" spans="2:7" ht="13.5">
      <c r="B74" s="27" t="s">
        <v>82</v>
      </c>
      <c r="C74" s="24">
        <v>-0.3424290184213987</v>
      </c>
      <c r="D74" s="24">
        <v>-0.45389357432539157</v>
      </c>
      <c r="E74" s="24">
        <v>0.0503061136147025</v>
      </c>
      <c r="F74" s="60">
        <v>-0.5708</v>
      </c>
      <c r="G74" s="39">
        <v>-0.3833</v>
      </c>
    </row>
    <row r="75" spans="2:7" ht="13.5">
      <c r="B75" s="27" t="s">
        <v>83</v>
      </c>
      <c r="C75" s="24">
        <v>-0.22444730333121754</v>
      </c>
      <c r="D75" s="24">
        <v>-0.5158710061168783</v>
      </c>
      <c r="E75" s="24">
        <v>-0.05322647700053551</v>
      </c>
      <c r="F75" s="60">
        <v>-0.5651</v>
      </c>
      <c r="G75" s="39">
        <v>-0.37760000000000005</v>
      </c>
    </row>
    <row r="76" spans="2:7" ht="13.5">
      <c r="B76" s="27" t="s">
        <v>84</v>
      </c>
      <c r="C76" s="24">
        <v>-0.0743449038104842</v>
      </c>
      <c r="D76" s="24">
        <v>-0.484048514201735</v>
      </c>
      <c r="E76" s="24">
        <v>-0.1412556239915972</v>
      </c>
      <c r="F76" s="60">
        <v>-0.5097</v>
      </c>
      <c r="G76" s="39">
        <v>-0.32220000000000004</v>
      </c>
    </row>
    <row r="77" spans="2:7" ht="13.5">
      <c r="B77" s="27" t="s">
        <v>85</v>
      </c>
      <c r="C77" s="24">
        <v>0.04700550357820532</v>
      </c>
      <c r="D77" s="24">
        <v>-0.3623508418145214</v>
      </c>
      <c r="E77" s="24">
        <v>-0.17453894891101385</v>
      </c>
      <c r="F77" s="60">
        <v>-0.4049</v>
      </c>
      <c r="G77" s="39">
        <v>-0.21739999999999998</v>
      </c>
    </row>
    <row r="78" spans="2:7" ht="13.5">
      <c r="B78" s="27" t="s">
        <v>86</v>
      </c>
      <c r="C78" s="24">
        <v>0.09532532481216549</v>
      </c>
      <c r="D78" s="24">
        <v>-0.20536494663512528</v>
      </c>
      <c r="E78" s="24">
        <v>-0.1449511205448104</v>
      </c>
      <c r="F78" s="60">
        <v>-0.2688</v>
      </c>
      <c r="G78" s="39">
        <v>-0.08129999999999998</v>
      </c>
    </row>
    <row r="79" spans="2:6" ht="13.5">
      <c r="B79" s="27" t="s">
        <v>87</v>
      </c>
      <c r="C79" s="24">
        <v>0.06688192508029545</v>
      </c>
      <c r="D79" s="24">
        <v>-0.06855187121939466</v>
      </c>
      <c r="E79" s="24">
        <v>-0.07188112052131146</v>
      </c>
      <c r="F79" s="60">
        <v>-0.1197</v>
      </c>
    </row>
    <row r="80" spans="2:6" ht="13.5">
      <c r="B80" s="27" t="s">
        <v>88</v>
      </c>
      <c r="C80" s="24">
        <v>-0.0426173203355944</v>
      </c>
      <c r="D80" s="24">
        <v>0.020714429911592447</v>
      </c>
      <c r="E80" s="24">
        <v>0.03673759262975551</v>
      </c>
      <c r="F80" s="60">
        <v>0.06</v>
      </c>
    </row>
    <row r="81" spans="2:7" ht="13.5">
      <c r="B81" s="27" t="s">
        <v>89</v>
      </c>
      <c r="C81" s="24">
        <v>-0.1756218920316428</v>
      </c>
      <c r="D81" s="24">
        <v>0.024264371614989955</v>
      </c>
      <c r="E81" s="24">
        <v>0.12727309691657496</v>
      </c>
      <c r="F81" s="60">
        <v>0.2182</v>
      </c>
      <c r="G81" s="39">
        <v>0.030700000000000005</v>
      </c>
    </row>
    <row r="82" spans="2:7" ht="13.5">
      <c r="B82" s="27" t="s">
        <v>90</v>
      </c>
      <c r="C82" s="24">
        <v>-0.3092884430732141</v>
      </c>
      <c r="D82" s="24">
        <v>-0.04644264498547557</v>
      </c>
      <c r="E82" s="24">
        <v>0.1889387343621607</v>
      </c>
      <c r="F82" s="60">
        <v>0.3654</v>
      </c>
      <c r="G82" s="39">
        <v>0.1779</v>
      </c>
    </row>
    <row r="83" spans="2:7" ht="13.5">
      <c r="B83" s="27" t="s">
        <v>91</v>
      </c>
      <c r="C83" s="24">
        <v>-0.40594733953922457</v>
      </c>
      <c r="D83" s="24">
        <v>-0.16680877474932032</v>
      </c>
      <c r="E83" s="24">
        <v>0.20620072106530785</v>
      </c>
      <c r="F83" s="60">
        <v>0.4849</v>
      </c>
      <c r="G83" s="39">
        <v>0.2974</v>
      </c>
    </row>
    <row r="84" spans="2:7" ht="13.5">
      <c r="B84" s="27" t="s">
        <v>92</v>
      </c>
      <c r="C84" s="24">
        <v>-0.4513762913539807</v>
      </c>
      <c r="D84" s="24">
        <v>-0.313341377415405</v>
      </c>
      <c r="E84" s="24">
        <v>0.1788008948980746</v>
      </c>
      <c r="F84" s="60">
        <v>0.5778</v>
      </c>
      <c r="G84" s="39">
        <v>0.3903</v>
      </c>
    </row>
    <row r="85" spans="2:5" ht="13.5">
      <c r="B85" s="27" t="s">
        <v>93</v>
      </c>
      <c r="C85" s="24">
        <v>0</v>
      </c>
      <c r="D85" s="24">
        <v>0</v>
      </c>
      <c r="E85" s="24">
        <v>0</v>
      </c>
    </row>
    <row r="86" spans="2:5" ht="13.5">
      <c r="B86" s="27" t="s">
        <v>94</v>
      </c>
      <c r="C86" s="24">
        <v>0</v>
      </c>
      <c r="D86" s="24">
        <v>0</v>
      </c>
      <c r="E86" s="24">
        <v>0</v>
      </c>
    </row>
    <row r="87" spans="2:5" ht="13.5">
      <c r="B87" s="27" t="s">
        <v>95</v>
      </c>
      <c r="C87" s="24">
        <v>0</v>
      </c>
      <c r="D87" s="24">
        <v>0</v>
      </c>
      <c r="E87" s="24">
        <v>0</v>
      </c>
    </row>
    <row r="88" spans="2:7" ht="13.5">
      <c r="B88" s="27" t="s">
        <v>96</v>
      </c>
      <c r="C88" s="24">
        <v>-0.10384547240020936</v>
      </c>
      <c r="D88" s="24">
        <v>-0.5590878951281155</v>
      </c>
      <c r="E88" s="24">
        <v>-0.15110941479283468</v>
      </c>
      <c r="F88" s="60">
        <v>0.5884</v>
      </c>
      <c r="G88" s="39">
        <v>0.40090000000000003</v>
      </c>
    </row>
    <row r="89" spans="2:7" ht="13.5">
      <c r="B89" s="27" t="s">
        <v>97</v>
      </c>
      <c r="C89" s="24">
        <v>0.015421243104242421</v>
      </c>
      <c r="D89" s="24">
        <v>-0.45958920996129393</v>
      </c>
      <c r="E89" s="24">
        <v>-0.1917584125991283</v>
      </c>
      <c r="F89" s="60">
        <v>0.4982</v>
      </c>
      <c r="G89" s="39">
        <v>0.3107</v>
      </c>
    </row>
    <row r="90" spans="2:7" ht="13.5">
      <c r="B90" s="27" t="s">
        <v>98</v>
      </c>
      <c r="C90" s="24">
        <v>0.08827245436052067</v>
      </c>
      <c r="D90" s="24">
        <v>-0.31690005128035637</v>
      </c>
      <c r="E90" s="24">
        <v>-0.18425340421830327</v>
      </c>
      <c r="F90" s="60">
        <v>0.3771</v>
      </c>
      <c r="G90" s="39">
        <v>0.1896</v>
      </c>
    </row>
    <row r="91" spans="2:7" ht="13.5">
      <c r="B91" s="27" t="s">
        <v>99</v>
      </c>
      <c r="C91" s="24">
        <v>0.09818658222654619</v>
      </c>
      <c r="D91" s="24">
        <v>-0.15755557995954206</v>
      </c>
      <c r="E91" s="24">
        <v>-0.12799681913393357</v>
      </c>
      <c r="F91" s="60">
        <v>0.2255</v>
      </c>
      <c r="G91" s="39">
        <v>0.038000000000000006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38841.39907407408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11</v>
      </c>
      <c r="D36" s="44">
        <v>0</v>
      </c>
      <c r="E36" s="44">
        <v>12</v>
      </c>
      <c r="F36" s="44">
        <v>23</v>
      </c>
      <c r="G36" s="45">
        <v>51.11111111111111</v>
      </c>
      <c r="H36" s="56"/>
    </row>
    <row r="37" spans="2:8" ht="13.5">
      <c r="B37" s="49" t="s">
        <v>39</v>
      </c>
      <c r="C37" s="44">
        <v>8</v>
      </c>
      <c r="D37" s="44"/>
      <c r="E37" s="44">
        <v>11</v>
      </c>
      <c r="F37" s="44">
        <v>19</v>
      </c>
      <c r="G37" s="45">
        <v>42.22222222222222</v>
      </c>
      <c r="H37" s="56"/>
    </row>
    <row r="38" spans="2:8" ht="13.5">
      <c r="B38" s="49" t="s">
        <v>33</v>
      </c>
      <c r="C38" s="44"/>
      <c r="D38" s="44"/>
      <c r="E38" s="44"/>
      <c r="F38" s="44">
        <v>3</v>
      </c>
      <c r="G38" s="44">
        <v>42.22222222222222</v>
      </c>
      <c r="H38" s="57"/>
    </row>
    <row r="39" spans="2:8" ht="13.5">
      <c r="B39" s="49" t="s">
        <v>34</v>
      </c>
      <c r="C39" s="44">
        <v>19</v>
      </c>
      <c r="D39" s="44">
        <v>0</v>
      </c>
      <c r="E39" s="44">
        <v>23</v>
      </c>
      <c r="F39" s="44">
        <v>45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0.1409402984962611</v>
      </c>
      <c r="D42" s="42">
        <v>0.15192114363136255</v>
      </c>
      <c r="E42" s="42">
        <v>0.20620072106530785</v>
      </c>
      <c r="F42" s="51">
        <v>0.5884</v>
      </c>
    </row>
    <row r="43" spans="2:6" ht="13.5">
      <c r="B43" s="49" t="s">
        <v>13</v>
      </c>
      <c r="C43" s="42">
        <v>-0.4513762913539807</v>
      </c>
      <c r="D43" s="42">
        <v>-0.4513762913539807</v>
      </c>
      <c r="E43" s="42">
        <v>-0.4513762913539807</v>
      </c>
      <c r="F43" s="51">
        <v>-0.5708</v>
      </c>
    </row>
    <row r="44" spans="2:6" ht="13.5">
      <c r="B44" s="49" t="s">
        <v>14</v>
      </c>
      <c r="C44" s="42">
        <v>0.5923165898502418</v>
      </c>
      <c r="D44" s="42">
        <v>0.7110090387594781</v>
      </c>
      <c r="E44" s="42">
        <v>0.39795913366443614</v>
      </c>
      <c r="F44" s="51">
        <v>1.1592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-0.039583145817895925</v>
      </c>
      <c r="D46" s="42">
        <v>-0.07747045353007644</v>
      </c>
      <c r="E46" s="42">
        <v>0.026263567384826558</v>
      </c>
      <c r="F46" s="51">
        <v>0.01639999999999999</v>
      </c>
    </row>
    <row r="47" spans="2:6" ht="13.5">
      <c r="B47" s="49" t="s">
        <v>26</v>
      </c>
      <c r="C47" s="42">
        <v>0.16719801802209847</v>
      </c>
      <c r="D47" s="42">
        <v>0.21264048196692859</v>
      </c>
      <c r="E47" s="42">
        <v>0.10794326414297395</v>
      </c>
      <c r="F47" s="51">
        <v>0.2912437124749297</v>
      </c>
    </row>
    <row r="48" spans="2:6" ht="13.5">
      <c r="B48" s="49" t="s">
        <v>27</v>
      </c>
      <c r="C48" s="42">
        <v>0.16369022458396895</v>
      </c>
      <c r="D48" s="42">
        <v>0.19814411135346838</v>
      </c>
      <c r="E48" s="42">
        <v>0.10547412350943645</v>
      </c>
      <c r="F48" s="51">
        <v>0.29430258860318675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42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-0.8665077658095603</v>
      </c>
      <c r="C3">
        <f aca="true" t="shared" si="0" ref="C3:C33">NORMDIST(B3,AveDev3D_0,StandardDev3D_0,FALSE)*NumPoints_7*I3</f>
        <v>0.037227526660279245</v>
      </c>
      <c r="D3">
        <v>0</v>
      </c>
      <c r="F3" t="s">
        <v>17</v>
      </c>
      <c r="G3">
        <v>15</v>
      </c>
      <c r="I3">
        <f>B5-B4</f>
        <v>0.058860517720637384</v>
      </c>
      <c r="N3">
        <v>0.1875</v>
      </c>
      <c r="O3">
        <v>-0.1875</v>
      </c>
      <c r="P3">
        <v>0.01639999999999999</v>
      </c>
    </row>
    <row r="4" spans="1:16" ht="12.75">
      <c r="B4">
        <v>-0.807647248088923</v>
      </c>
      <c r="C4">
        <f t="shared" si="0"/>
        <v>0.06648979329703171</v>
      </c>
      <c r="D4">
        <v>0</v>
      </c>
      <c r="F4" t="s">
        <v>18</v>
      </c>
      <c r="G4">
        <v>5</v>
      </c>
      <c r="I4">
        <f>I3</f>
        <v>0.058860517720637384</v>
      </c>
      <c r="N4">
        <v>0.1875</v>
      </c>
      <c r="O4">
        <v>-0.1875</v>
      </c>
      <c r="P4">
        <v>0.01639999999999999</v>
      </c>
    </row>
    <row r="5" spans="1:16" ht="12.75">
      <c r="B5">
        <v>-0.7487867303682856</v>
      </c>
      <c r="C5">
        <f t="shared" si="0"/>
        <v>0.11409694156295926</v>
      </c>
      <c r="D5">
        <v>0</v>
      </c>
      <c r="I5">
        <f>I4</f>
        <v>0.058860517720637384</v>
      </c>
      <c r="N5">
        <v>0.1875</v>
      </c>
      <c r="O5">
        <v>-0.1875</v>
      </c>
      <c r="P5">
        <v>0.01639999999999999</v>
      </c>
    </row>
    <row r="6" spans="1:16" ht="12.75">
      <c r="B6">
        <v>-0.6899262126476483</v>
      </c>
      <c r="C6">
        <f t="shared" si="0"/>
        <v>0.18811405447668028</v>
      </c>
      <c r="D6">
        <v>0</v>
      </c>
      <c r="I6">
        <f aca="true" t="shared" si="1" ref="I6:I33">I5</f>
        <v>0.058860517720637384</v>
      </c>
      <c r="N6">
        <v>0.1875</v>
      </c>
      <c r="O6">
        <v>-0.1875</v>
      </c>
      <c r="P6">
        <v>0.01639999999999999</v>
      </c>
    </row>
    <row r="7" spans="1:16" ht="12.75">
      <c r="B7">
        <v>-0.6310656949270108</v>
      </c>
      <c r="C7">
        <f t="shared" si="0"/>
        <v>0.2979865799083444</v>
      </c>
      <c r="D7">
        <v>0</v>
      </c>
      <c r="I7">
        <f t="shared" si="1"/>
        <v>0.058860517720637384</v>
      </c>
      <c r="N7">
        <v>0.1875</v>
      </c>
      <c r="O7">
        <v>-0.1875</v>
      </c>
      <c r="P7">
        <v>0.01639999999999999</v>
      </c>
    </row>
    <row r="8" spans="1:16" ht="12.75">
      <c r="A8" t="str">
        <f>"-2s"</f>
        <v>-2s</v>
      </c>
      <c r="B8">
        <v>-0.5722051772063735</v>
      </c>
      <c r="C8">
        <f t="shared" si="0"/>
        <v>0.45352411871077986</v>
      </c>
      <c r="D8">
        <v>3</v>
      </c>
      <c r="I8">
        <f t="shared" si="1"/>
        <v>0.058860517720637384</v>
      </c>
      <c r="N8">
        <v>0.1875</v>
      </c>
      <c r="O8">
        <v>-0.1875</v>
      </c>
      <c r="P8">
        <v>0.01639999999999999</v>
      </c>
    </row>
    <row r="9" spans="1:16" ht="12.75">
      <c r="B9">
        <v>-0.5133446594857362</v>
      </c>
      <c r="C9">
        <f t="shared" si="0"/>
        <v>0.6631813297275114</v>
      </c>
      <c r="D9">
        <v>1</v>
      </c>
      <c r="I9">
        <f t="shared" si="1"/>
        <v>0.058860517720637384</v>
      </c>
      <c r="N9">
        <v>0.1875</v>
      </c>
      <c r="O9">
        <v>-0.1875</v>
      </c>
      <c r="P9">
        <v>0.01639999999999999</v>
      </c>
    </row>
    <row r="10" spans="1:16" ht="12.75">
      <c r="B10">
        <v>-0.4544841417650988</v>
      </c>
      <c r="C10">
        <f t="shared" si="0"/>
        <v>0.9317350113074272</v>
      </c>
      <c r="D10">
        <v>2</v>
      </c>
      <c r="I10">
        <f t="shared" si="1"/>
        <v>0.058860517720637384</v>
      </c>
      <c r="N10">
        <v>0.1875</v>
      </c>
      <c r="O10">
        <v>-0.1875</v>
      </c>
      <c r="P10">
        <v>0.01639999999999999</v>
      </c>
    </row>
    <row r="11" spans="1:16" ht="12.75">
      <c r="B11">
        <v>-0.3956236240444615</v>
      </c>
      <c r="C11">
        <f t="shared" si="0"/>
        <v>1.2577107113402575</v>
      </c>
      <c r="D11">
        <v>0</v>
      </c>
      <c r="I11">
        <f t="shared" si="1"/>
        <v>0.058860517720637384</v>
      </c>
      <c r="N11">
        <v>0.1875</v>
      </c>
      <c r="O11">
        <v>-0.1875</v>
      </c>
      <c r="P11">
        <v>0.01639999999999999</v>
      </c>
    </row>
    <row r="12" spans="1:16" ht="12.75">
      <c r="B12">
        <v>-0.33676310632382417</v>
      </c>
      <c r="C12">
        <f t="shared" si="0"/>
        <v>1.6311628618589893</v>
      </c>
      <c r="D12">
        <v>1</v>
      </c>
      <c r="I12">
        <f t="shared" si="1"/>
        <v>0.058860517720637384</v>
      </c>
      <c r="N12">
        <v>0.1875</v>
      </c>
      <c r="O12">
        <v>-0.1875</v>
      </c>
      <c r="P12">
        <v>0.01639999999999999</v>
      </c>
    </row>
    <row r="13" spans="1:16" ht="12.75">
      <c r="B13">
        <v>-0.2779025886031868</v>
      </c>
      <c r="C13">
        <f t="shared" si="0"/>
        <v>2.032554085960805</v>
      </c>
      <c r="D13">
        <v>1</v>
      </c>
      <c r="I13">
        <f t="shared" si="1"/>
        <v>0.058860517720637384</v>
      </c>
      <c r="N13">
        <v>0.1875</v>
      </c>
      <c r="O13">
        <v>-0.1875</v>
      </c>
      <c r="P13">
        <v>0.01639999999999999</v>
      </c>
    </row>
    <row r="14" spans="1:16" ht="12.75">
      <c r="B14">
        <v>-0.2190420708825494</v>
      </c>
      <c r="C14">
        <f t="shared" si="0"/>
        <v>2.4334090431964563</v>
      </c>
      <c r="D14">
        <v>0</v>
      </c>
      <c r="I14">
        <f t="shared" si="1"/>
        <v>0.058860517720637384</v>
      </c>
      <c r="N14">
        <v>0.1875</v>
      </c>
      <c r="O14">
        <v>-0.1875</v>
      </c>
      <c r="P14">
        <v>0.01639999999999999</v>
      </c>
    </row>
    <row r="15" spans="1:16" ht="12.75">
      <c r="B15">
        <v>-0.16018155316191207</v>
      </c>
      <c r="C15">
        <f t="shared" si="0"/>
        <v>2.799086664291118</v>
      </c>
      <c r="D15">
        <v>4</v>
      </c>
      <c r="I15">
        <f t="shared" si="1"/>
        <v>0.058860517720637384</v>
      </c>
      <c r="N15">
        <v>0.1875</v>
      </c>
      <c r="O15">
        <v>-0.1875</v>
      </c>
      <c r="P15">
        <v>0.01639999999999999</v>
      </c>
    </row>
    <row r="16" spans="1:16" ht="12.75">
      <c r="B16">
        <v>-0.10132103544127471</v>
      </c>
      <c r="C16">
        <f t="shared" si="0"/>
        <v>3.093469178547917</v>
      </c>
      <c r="D16">
        <v>5</v>
      </c>
      <c r="I16">
        <f t="shared" si="1"/>
        <v>0.058860517720637384</v>
      </c>
      <c r="N16">
        <v>0.1875</v>
      </c>
      <c r="O16">
        <v>-0.1875</v>
      </c>
      <c r="P16">
        <v>0.01639999999999999</v>
      </c>
    </row>
    <row r="17" spans="1:16" ht="12.75">
      <c r="B17">
        <v>-0.04246051772063736</v>
      </c>
      <c r="C17">
        <f t="shared" si="0"/>
        <v>3.2847586293938305</v>
      </c>
      <c r="D17">
        <v>3</v>
      </c>
      <c r="I17">
        <f t="shared" si="1"/>
        <v>0.058860517720637384</v>
      </c>
      <c r="N17">
        <v>0.1875</v>
      </c>
      <c r="O17">
        <v>-0.1875</v>
      </c>
      <c r="P17">
        <v>0.01639999999999999</v>
      </c>
    </row>
    <row r="18" spans="1:16" ht="12.75">
      <c r="A18" t="str">
        <f>"0"</f>
        <v>0</v>
      </c>
      <c r="B18">
        <v>0.01639999999999999</v>
      </c>
      <c r="C18">
        <f t="shared" si="0"/>
        <v>3.3511151553720357</v>
      </c>
      <c r="D18">
        <v>4</v>
      </c>
      <c r="I18">
        <f t="shared" si="1"/>
        <v>0.058860517720637384</v>
      </c>
      <c r="N18">
        <v>0.1875</v>
      </c>
      <c r="O18">
        <v>-0.1875</v>
      </c>
      <c r="P18">
        <v>0.01639999999999999</v>
      </c>
    </row>
    <row r="19" spans="1:16" ht="12.75">
      <c r="B19">
        <v>0.07526051772063734</v>
      </c>
      <c r="C19">
        <f t="shared" si="0"/>
        <v>3.2847586293938305</v>
      </c>
      <c r="D19">
        <v>3</v>
      </c>
      <c r="I19">
        <f t="shared" si="1"/>
        <v>0.058860517720637384</v>
      </c>
      <c r="N19">
        <v>0.1875</v>
      </c>
      <c r="O19">
        <v>-0.1875</v>
      </c>
      <c r="P19">
        <v>0.01639999999999999</v>
      </c>
    </row>
    <row r="20" spans="1:16" ht="12.75">
      <c r="B20">
        <v>0.13412103544127468</v>
      </c>
      <c r="C20">
        <f t="shared" si="0"/>
        <v>3.093469178547917</v>
      </c>
      <c r="D20">
        <v>5</v>
      </c>
      <c r="I20">
        <f t="shared" si="1"/>
        <v>0.058860517720637384</v>
      </c>
      <c r="N20">
        <v>0.1875</v>
      </c>
      <c r="O20">
        <v>-0.1875</v>
      </c>
      <c r="P20">
        <v>0.01639999999999999</v>
      </c>
    </row>
    <row r="21" spans="1:16" ht="12.75">
      <c r="B21">
        <v>0.19298155316191207</v>
      </c>
      <c r="C21">
        <f t="shared" si="0"/>
        <v>2.799086664291118</v>
      </c>
      <c r="D21">
        <v>4</v>
      </c>
      <c r="I21">
        <f t="shared" si="1"/>
        <v>0.058860517720637384</v>
      </c>
      <c r="N21">
        <v>0.1875</v>
      </c>
      <c r="O21">
        <v>-0.1875</v>
      </c>
      <c r="P21">
        <v>0.01639999999999999</v>
      </c>
    </row>
    <row r="22" spans="1:16" ht="12.75">
      <c r="B22">
        <v>0.2518420708825494</v>
      </c>
      <c r="C22">
        <f t="shared" si="0"/>
        <v>2.4334090431964563</v>
      </c>
      <c r="D22">
        <v>0</v>
      </c>
      <c r="I22">
        <f t="shared" si="1"/>
        <v>0.058860517720637384</v>
      </c>
      <c r="N22">
        <v>0.1875</v>
      </c>
      <c r="O22">
        <v>-0.1875</v>
      </c>
      <c r="P22">
        <v>0.01639999999999999</v>
      </c>
    </row>
    <row r="23" spans="1:16" ht="12.75">
      <c r="B23">
        <v>0.3107025886031867</v>
      </c>
      <c r="C23">
        <f t="shared" si="0"/>
        <v>2.032554085960805</v>
      </c>
      <c r="D23">
        <v>1</v>
      </c>
      <c r="I23">
        <f t="shared" si="1"/>
        <v>0.058860517720637384</v>
      </c>
      <c r="N23">
        <v>0.1875</v>
      </c>
      <c r="O23">
        <v>-0.1875</v>
      </c>
      <c r="P23">
        <v>0.01639999999999999</v>
      </c>
    </row>
    <row r="24" spans="1:16" ht="12.75">
      <c r="B24">
        <v>0.3695631063238241</v>
      </c>
      <c r="C24">
        <f t="shared" si="0"/>
        <v>1.6311628618589893</v>
      </c>
      <c r="D24">
        <v>1</v>
      </c>
      <c r="I24">
        <f t="shared" si="1"/>
        <v>0.058860517720637384</v>
      </c>
      <c r="N24">
        <v>0.1875</v>
      </c>
      <c r="O24">
        <v>-0.1875</v>
      </c>
      <c r="P24">
        <v>0.01639999999999999</v>
      </c>
    </row>
    <row r="25" spans="1:16" ht="12.75">
      <c r="B25">
        <v>0.42842362404446144</v>
      </c>
      <c r="C25">
        <f t="shared" si="0"/>
        <v>1.2577107113402575</v>
      </c>
      <c r="D25">
        <v>1</v>
      </c>
      <c r="I25">
        <f t="shared" si="1"/>
        <v>0.058860517720637384</v>
      </c>
      <c r="N25">
        <v>0.1875</v>
      </c>
      <c r="O25">
        <v>-0.1875</v>
      </c>
      <c r="P25">
        <v>0.01639999999999999</v>
      </c>
    </row>
    <row r="26" spans="1:16" ht="12.75">
      <c r="B26">
        <v>0.48728414176509877</v>
      </c>
      <c r="C26">
        <f t="shared" si="0"/>
        <v>0.9317350113074272</v>
      </c>
      <c r="D26">
        <v>1</v>
      </c>
      <c r="I26">
        <f t="shared" si="1"/>
        <v>0.058860517720637384</v>
      </c>
      <c r="N26">
        <v>0.1875</v>
      </c>
      <c r="O26">
        <v>-0.1875</v>
      </c>
      <c r="P26">
        <v>0.01639999999999999</v>
      </c>
    </row>
    <row r="27" spans="1:16" ht="12.75">
      <c r="B27">
        <v>0.5461446594857361</v>
      </c>
      <c r="C27">
        <f t="shared" si="0"/>
        <v>0.6631813297275114</v>
      </c>
      <c r="D27">
        <v>2</v>
      </c>
      <c r="I27">
        <f t="shared" si="1"/>
        <v>0.058860517720637384</v>
      </c>
      <c r="N27">
        <v>0.1875</v>
      </c>
      <c r="O27">
        <v>-0.1875</v>
      </c>
      <c r="P27">
        <v>0.01639999999999999</v>
      </c>
    </row>
    <row r="28" spans="1:16" ht="12.75">
      <c r="A28" t="str">
        <f>"2s"</f>
        <v>2s</v>
      </c>
      <c r="B28">
        <v>0.6050051772063735</v>
      </c>
      <c r="C28">
        <f t="shared" si="0"/>
        <v>0.45352411871077986</v>
      </c>
      <c r="D28">
        <v>0</v>
      </c>
      <c r="I28">
        <f t="shared" si="1"/>
        <v>0.058860517720637384</v>
      </c>
      <c r="N28">
        <v>0.1875</v>
      </c>
      <c r="O28">
        <v>-0.1875</v>
      </c>
      <c r="P28">
        <v>0.01639999999999999</v>
      </c>
    </row>
    <row r="29" spans="1:16" ht="12.75">
      <c r="B29">
        <v>0.6638656949270108</v>
      </c>
      <c r="C29">
        <f t="shared" si="0"/>
        <v>0.2979865799083444</v>
      </c>
      <c r="D29">
        <v>0</v>
      </c>
      <c r="I29">
        <f t="shared" si="1"/>
        <v>0.058860517720637384</v>
      </c>
      <c r="N29">
        <v>0.1875</v>
      </c>
      <c r="O29">
        <v>-0.1875</v>
      </c>
      <c r="P29">
        <v>0.01639999999999999</v>
      </c>
    </row>
    <row r="30" spans="1:16" ht="12.75">
      <c r="B30">
        <v>0.7227262126476482</v>
      </c>
      <c r="C30">
        <f t="shared" si="0"/>
        <v>0.18811405447668028</v>
      </c>
      <c r="D30">
        <v>0</v>
      </c>
      <c r="I30">
        <f t="shared" si="1"/>
        <v>0.058860517720637384</v>
      </c>
      <c r="N30">
        <v>0.1875</v>
      </c>
      <c r="O30">
        <v>-0.1875</v>
      </c>
      <c r="P30">
        <v>0.01639999999999999</v>
      </c>
    </row>
    <row r="31" spans="1:16" ht="12.75">
      <c r="B31">
        <v>0.7815867303682855</v>
      </c>
      <c r="C31">
        <f t="shared" si="0"/>
        <v>0.11409694156295926</v>
      </c>
      <c r="D31">
        <v>0</v>
      </c>
      <c r="I31">
        <f t="shared" si="1"/>
        <v>0.058860517720637384</v>
      </c>
      <c r="N31">
        <v>0.1875</v>
      </c>
      <c r="O31">
        <v>-0.1875</v>
      </c>
      <c r="P31">
        <v>0.01639999999999999</v>
      </c>
    </row>
    <row r="32" spans="1:16" ht="12.75">
      <c r="B32">
        <v>0.8404472480889229</v>
      </c>
      <c r="C32">
        <f t="shared" si="0"/>
        <v>0.06648979329703171</v>
      </c>
      <c r="D32">
        <v>0</v>
      </c>
      <c r="I32">
        <f t="shared" si="1"/>
        <v>0.058860517720637384</v>
      </c>
      <c r="N32">
        <v>0.1875</v>
      </c>
      <c r="O32">
        <v>-0.1875</v>
      </c>
      <c r="P32">
        <v>0.01639999999999999</v>
      </c>
    </row>
    <row r="33" spans="1:16" ht="12.75">
      <c r="A33" t="str">
        <f>"3s"</f>
        <v>3s</v>
      </c>
      <c r="B33">
        <v>0.8993077658095603</v>
      </c>
      <c r="C33">
        <f t="shared" si="0"/>
        <v>0.037227526660279245</v>
      </c>
      <c r="D33">
        <v>0</v>
      </c>
      <c r="I33">
        <f t="shared" si="1"/>
        <v>0.058860517720637384</v>
      </c>
      <c r="N33">
        <v>0.1875</v>
      </c>
      <c r="O33">
        <v>-0.1875</v>
      </c>
      <c r="P33">
        <v>0.01639999999999999</v>
      </c>
    </row>
    <row r="34" spans="14:16" ht="12.75">
      <c r="N34">
        <v>0.1875</v>
      </c>
      <c r="O34">
        <v>-0.1875</v>
      </c>
      <c r="P34">
        <v>0.01639999999999999</v>
      </c>
    </row>
    <row r="35" spans="14:16" ht="12.75">
      <c r="N35">
        <v>0.1875</v>
      </c>
      <c r="O35">
        <v>-0.1875</v>
      </c>
      <c r="P35">
        <v>0.01639999999999999</v>
      </c>
    </row>
    <row r="36" spans="14:16" ht="12.75">
      <c r="N36">
        <v>0.1875</v>
      </c>
      <c r="O36">
        <v>-0.1875</v>
      </c>
      <c r="P36">
        <v>0.01639999999999999</v>
      </c>
    </row>
    <row r="37" spans="14:16" ht="12.75">
      <c r="N37">
        <v>0.1875</v>
      </c>
      <c r="O37">
        <v>-0.1875</v>
      </c>
      <c r="P37">
        <v>0.01639999999999999</v>
      </c>
    </row>
    <row r="38" spans="14:16" ht="12.75">
      <c r="N38">
        <v>0.1875</v>
      </c>
      <c r="O38">
        <v>-0.1875</v>
      </c>
      <c r="P38">
        <v>0.01639999999999999</v>
      </c>
    </row>
    <row r="39" spans="14:16" ht="12.75">
      <c r="N39">
        <v>0.1875</v>
      </c>
      <c r="O39">
        <v>-0.1875</v>
      </c>
      <c r="P39">
        <v>0.01639999999999999</v>
      </c>
    </row>
    <row r="40" spans="14:16" ht="12.75">
      <c r="N40">
        <v>0.1875</v>
      </c>
      <c r="O40">
        <v>-0.1875</v>
      </c>
      <c r="P40">
        <v>0.01639999999999999</v>
      </c>
    </row>
    <row r="41" spans="14:16" ht="12.75">
      <c r="N41">
        <v>0.1875</v>
      </c>
      <c r="O41">
        <v>-0.1875</v>
      </c>
      <c r="P41">
        <v>0.01639999999999999</v>
      </c>
    </row>
    <row r="42" spans="14:16" ht="12.75">
      <c r="N42">
        <v>0.1875</v>
      </c>
      <c r="O42">
        <v>-0.1875</v>
      </c>
      <c r="P42">
        <v>0.01639999999999999</v>
      </c>
    </row>
    <row r="43" spans="14:16" ht="12.75">
      <c r="N43">
        <v>0.1875</v>
      </c>
      <c r="O43">
        <v>-0.1875</v>
      </c>
      <c r="P43">
        <v>0.01639999999999999</v>
      </c>
    </row>
    <row r="44" spans="14:16" ht="12.75">
      <c r="N44">
        <v>0.1875</v>
      </c>
      <c r="O44">
        <v>-0.1875</v>
      </c>
      <c r="P44">
        <v>0.01639999999999999</v>
      </c>
    </row>
    <row r="45" spans="14:16" ht="12.75">
      <c r="N45">
        <v>0.1875</v>
      </c>
      <c r="O45">
        <v>-0.1875</v>
      </c>
      <c r="P45">
        <v>0.01639999999999999</v>
      </c>
    </row>
    <row r="46" spans="14:16" ht="12.75">
      <c r="N46">
        <v>0.1875</v>
      </c>
      <c r="O46">
        <v>-0.1875</v>
      </c>
      <c r="P46">
        <v>0.01639999999999999</v>
      </c>
    </row>
    <row r="47" spans="14:16" ht="12.75">
      <c r="N47">
        <v>0.1875</v>
      </c>
      <c r="O47">
        <v>-0.1875</v>
      </c>
      <c r="P47">
        <v>0.01639999999999999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