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0" windowWidth="15420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<sst xmlns="http://schemas.openxmlformats.org/spreadsheetml/2006/main" count="29" uniqueCount="28">
  <si>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bolt size</t>
  </si>
  <si>
    <t>Pitch diameter</t>
  </si>
  <si>
    <t>threads/in.</t>
  </si>
  <si>
    <t>tensile area</t>
  </si>
  <si>
    <t>Tension allowable</t>
  </si>
  <si>
    <t>coeff. Of frict.</t>
  </si>
  <si>
    <t>Frict. Load/bolt</t>
  </si>
  <si>
    <t>Thread engagement length</t>
  </si>
  <si>
    <t>Eq. 3.7 "An Introduction…</t>
  </si>
  <si>
    <t>Friction F.S.</t>
  </si>
  <si>
    <t>Ultimate tensile str.</t>
  </si>
  <si>
    <t>Tensile Yield strength</t>
  </si>
  <si>
    <t>Applied Axial load/bolt</t>
  </si>
  <si>
    <t>2/3 Yield for Stud</t>
  </si>
  <si>
    <t>lateral load per Bolt</t>
  </si>
  <si>
    <t>Tensile Stress in Bolt</t>
  </si>
  <si>
    <t>Tensile Bolt F.S. 1=2/3yield</t>
  </si>
  <si>
    <t>Eq. 2.1 "An Intro. to the design and Behavior of Bolted Joints"</t>
  </si>
  <si>
    <t>Load at 2/3 Yield</t>
  </si>
  <si>
    <t>A193 8M Strain Hardened 316 SS</t>
  </si>
  <si>
    <t>Shear allowable 304 SS Thread</t>
  </si>
  <si>
    <t>Shear Area 304 SS Threads</t>
  </si>
  <si>
    <t>Shear stress 304 Threads</t>
  </si>
  <si>
    <t>Threads in Umbrella Struc. (actual &gt; 1")</t>
  </si>
  <si>
    <t>Maximum Minimum Load at 75 Ft-Lbs</t>
  </si>
  <si>
    <t>***</t>
  </si>
  <si>
    <t>Shear Thread F.S. 1= 2/3 yield</t>
  </si>
  <si>
    <t>*** The Max. 7200 LBS reflects the result of using the torque equation with a relatively low friction factor of .15 (See attached MathCad File for Torque Calculations)
The Min. 3000 pounds reflects the minimum load achieved during torque testing of 1/2" studs for the Box Bolts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</si>
</sst>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</numFmts>
  <fonts count="7">
    <font>
      <sz val="10"/>
      <name val="Arial"/>
      <family val="0"/>
    </font>
    <font>
      <sz val="8"/>
      <name val="Arial"/>
      <family val="0"/>
    </font>
    <font>
      <b/>
      <sz val="10"/>
      <color indexed="57"/>
      <name val="Arial"/>
      <family val="2"/>
    </font>
    <font>
      <i/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5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169" fontId="2" fillId="0" borderId="1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64" fontId="0" fillId="0" borderId="1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169" fontId="0" fillId="0" borderId="0" xfId="0" applyNumberFormat="1" applyBorder="1" applyAlignment="1">
      <alignment/>
    </xf>
    <xf numFmtId="1" fontId="0" fillId="0" borderId="1" xfId="0" applyNumberFormat="1" applyFont="1" applyBorder="1" applyAlignment="1">
      <alignment/>
    </xf>
    <xf numFmtId="169" fontId="6" fillId="0" borderId="1" xfId="0" applyNumberFormat="1" applyFont="1" applyBorder="1" applyAlignment="1">
      <alignment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1">
      <selection activeCell="B22" sqref="B22"/>
    </sheetView>
  </sheetViews>
  <sheetFormatPr defaultColWidth="9.140625" defaultRowHeight="12.75"/>
  <cols>
    <col min="1" max="1" width="26.140625" style="0" customWidth="1"/>
    <col min="2" max="2" width="10.00390625" style="1" customWidth="1"/>
    <col min="3" max="3" width="9.421875" style="0" customWidth="1"/>
    <col min="4" max="4" width="8.57421875" style="0" customWidth="1"/>
    <col min="5" max="5" width="8.140625" style="0" customWidth="1"/>
    <col min="6" max="6" width="8.28125" style="0" customWidth="1"/>
    <col min="7" max="7" width="9.28125" style="0" customWidth="1"/>
    <col min="8" max="8" width="8.57421875" style="0" customWidth="1"/>
    <col min="9" max="9" width="9.57421875" style="0" customWidth="1"/>
  </cols>
  <sheetData>
    <row r="1" ht="12.75">
      <c r="A1" s="3"/>
    </row>
    <row r="2" ht="12.75">
      <c r="A2" s="3"/>
    </row>
    <row r="3" spans="1:2" ht="12.75">
      <c r="A3" s="5" t="s">
        <v>0</v>
      </c>
      <c r="B3" s="6">
        <v>0.5</v>
      </c>
    </row>
    <row r="4" spans="1:2" ht="12.75">
      <c r="A4" s="5" t="s">
        <v>2</v>
      </c>
      <c r="B4" s="6">
        <v>13</v>
      </c>
    </row>
    <row r="5" spans="1:2" ht="12.75">
      <c r="A5" s="5" t="s">
        <v>1</v>
      </c>
      <c r="B5" s="6">
        <v>0.45</v>
      </c>
    </row>
    <row r="6" spans="1:3" ht="12.75">
      <c r="A6" s="5" t="s">
        <v>3</v>
      </c>
      <c r="B6" s="6">
        <f>0.7854*(B3-0.9743/B4)^2</f>
        <v>0.1418988244310414</v>
      </c>
      <c r="C6" t="s">
        <v>17</v>
      </c>
    </row>
    <row r="7" spans="1:3" ht="12.75">
      <c r="A7" s="5" t="s">
        <v>11</v>
      </c>
      <c r="B7" s="7">
        <v>95000</v>
      </c>
      <c r="C7" t="s">
        <v>19</v>
      </c>
    </row>
    <row r="8" spans="1:3" ht="12.75">
      <c r="A8" s="5" t="s">
        <v>10</v>
      </c>
      <c r="B8" s="7">
        <v>110000</v>
      </c>
      <c r="C8" t="s">
        <v>19</v>
      </c>
    </row>
    <row r="9" spans="1:3" ht="12.75">
      <c r="A9" s="5" t="s">
        <v>4</v>
      </c>
      <c r="B9" s="7">
        <f>B7*2/3</f>
        <v>63333.333333333336</v>
      </c>
      <c r="C9" t="s">
        <v>13</v>
      </c>
    </row>
    <row r="10" spans="1:2" ht="12.75">
      <c r="A10" s="5" t="s">
        <v>18</v>
      </c>
      <c r="B10" s="7">
        <f>B9*B6</f>
        <v>8986.92554729929</v>
      </c>
    </row>
    <row r="11" spans="1:5" ht="12.75">
      <c r="A11" s="5" t="s">
        <v>12</v>
      </c>
      <c r="B11" s="7">
        <v>7200</v>
      </c>
      <c r="C11" s="5">
        <v>3000</v>
      </c>
      <c r="D11" s="5" t="s">
        <v>25</v>
      </c>
      <c r="E11" t="s">
        <v>24</v>
      </c>
    </row>
    <row r="12" spans="1:4" ht="12.75">
      <c r="A12" s="5" t="s">
        <v>5</v>
      </c>
      <c r="B12" s="10">
        <v>0.22</v>
      </c>
      <c r="C12" s="6">
        <v>0.22</v>
      </c>
      <c r="D12" s="6"/>
    </row>
    <row r="13" spans="1:4" ht="12.75">
      <c r="A13" s="5" t="s">
        <v>6</v>
      </c>
      <c r="B13" s="7">
        <f>B12*B11</f>
        <v>1584</v>
      </c>
      <c r="C13" s="7">
        <f>C12*C11</f>
        <v>660</v>
      </c>
      <c r="D13" s="7"/>
    </row>
    <row r="14" spans="1:4" ht="12.75">
      <c r="A14" s="5" t="s">
        <v>14</v>
      </c>
      <c r="B14" s="7">
        <v>360</v>
      </c>
      <c r="C14" s="7">
        <v>360</v>
      </c>
      <c r="D14" s="7"/>
    </row>
    <row r="15" spans="1:4" ht="12.75">
      <c r="A15" s="5" t="s">
        <v>9</v>
      </c>
      <c r="B15" s="8">
        <f>B13/B14</f>
        <v>4.4</v>
      </c>
      <c r="C15" s="8">
        <f>C13/C14</f>
        <v>1.8333333333333333</v>
      </c>
      <c r="D15" s="8"/>
    </row>
    <row r="16" spans="1:5" ht="12.75">
      <c r="A16" s="5" t="s">
        <v>20</v>
      </c>
      <c r="B16" s="7">
        <f>15000*2/3</f>
        <v>10000</v>
      </c>
      <c r="C16" s="7">
        <v>10000</v>
      </c>
      <c r="D16" s="7"/>
      <c r="E16" s="2"/>
    </row>
    <row r="17" spans="1:5" ht="12.75">
      <c r="A17" s="5" t="s">
        <v>7</v>
      </c>
      <c r="B17" s="6">
        <f>B3*1.5</f>
        <v>0.75</v>
      </c>
      <c r="C17" s="6">
        <f>B3*1.5</f>
        <v>0.75</v>
      </c>
      <c r="D17" s="6"/>
      <c r="E17" t="s">
        <v>8</v>
      </c>
    </row>
    <row r="18" spans="1:5" ht="12.75">
      <c r="A18" s="5" t="s">
        <v>21</v>
      </c>
      <c r="B18" s="6">
        <f>PI()*B5*B17*0.75</f>
        <v>0.7952156404399164</v>
      </c>
      <c r="C18" s="6">
        <f>B18</f>
        <v>0.7952156404399164</v>
      </c>
      <c r="D18" s="6"/>
      <c r="E18" t="s">
        <v>23</v>
      </c>
    </row>
    <row r="19" spans="1:4" ht="12.75">
      <c r="A19" s="5" t="s">
        <v>22</v>
      </c>
      <c r="B19" s="7">
        <f>B11/B18</f>
        <v>9054.147873672267</v>
      </c>
      <c r="C19" s="7">
        <f>C11/C18</f>
        <v>3772.5616140301117</v>
      </c>
      <c r="D19" s="7"/>
    </row>
    <row r="20" spans="1:4" ht="12.75">
      <c r="A20" s="5" t="s">
        <v>26</v>
      </c>
      <c r="B20" s="8">
        <f>B16/B19</f>
        <v>1.1044661672776617</v>
      </c>
      <c r="C20" s="8">
        <f>C16/C19</f>
        <v>2.650718801466388</v>
      </c>
      <c r="D20" s="8"/>
    </row>
    <row r="21" spans="1:4" ht="12.75">
      <c r="A21" s="5" t="s">
        <v>15</v>
      </c>
      <c r="B21" s="15">
        <f>B11/B6</f>
        <v>50740.378074795015</v>
      </c>
      <c r="C21" s="15">
        <f>C11/B6</f>
        <v>21141.824197831254</v>
      </c>
      <c r="D21" s="8"/>
    </row>
    <row r="22" spans="1:4" ht="12.75">
      <c r="A22" s="5" t="s">
        <v>16</v>
      </c>
      <c r="B22" s="8">
        <f>B9/B21</f>
        <v>1.248184103791568</v>
      </c>
      <c r="C22" s="8">
        <f>B9/C21</f>
        <v>2.995641849099763</v>
      </c>
      <c r="D22" s="8"/>
    </row>
    <row r="23" spans="1:4" ht="42" customHeight="1">
      <c r="A23" s="5"/>
      <c r="B23" s="16"/>
      <c r="C23" s="8"/>
      <c r="D23" s="8"/>
    </row>
    <row r="24" spans="1:8" ht="62.25" customHeight="1">
      <c r="A24" s="17" t="s">
        <v>27</v>
      </c>
      <c r="B24" s="18"/>
      <c r="C24" s="18"/>
      <c r="D24" s="18"/>
      <c r="E24" s="18"/>
      <c r="F24" s="18"/>
      <c r="G24" s="18"/>
      <c r="H24" s="18"/>
    </row>
    <row r="25" spans="1:10" ht="12.75">
      <c r="A25" s="12"/>
      <c r="B25" s="14"/>
      <c r="C25" s="4"/>
      <c r="D25" s="4"/>
      <c r="E25" s="4"/>
      <c r="F25" s="4"/>
      <c r="G25" s="4"/>
      <c r="H25" s="4"/>
      <c r="I25" s="4"/>
      <c r="J25" s="4"/>
    </row>
    <row r="26" spans="1:10" ht="12.75">
      <c r="A26" s="13"/>
      <c r="B26" s="11"/>
      <c r="C26" s="4"/>
      <c r="D26" s="4"/>
      <c r="E26" s="4"/>
      <c r="F26" s="4"/>
      <c r="G26" s="4"/>
      <c r="H26" s="4"/>
      <c r="I26" s="4"/>
      <c r="J26" s="4"/>
    </row>
    <row r="27" spans="1:10" ht="12.75">
      <c r="A27" s="12"/>
      <c r="B27" s="11"/>
      <c r="C27" s="4"/>
      <c r="D27" s="4"/>
      <c r="E27" s="4"/>
      <c r="F27" s="4"/>
      <c r="G27" s="4"/>
      <c r="H27" s="4"/>
      <c r="I27" s="4"/>
      <c r="J27" s="4"/>
    </row>
    <row r="28" spans="1:10" ht="12.75">
      <c r="A28" s="9"/>
      <c r="B28" s="11"/>
      <c r="C28" s="4"/>
      <c r="D28" s="4"/>
      <c r="E28" s="4"/>
      <c r="F28" s="4"/>
      <c r="G28" s="4"/>
      <c r="H28" s="4"/>
      <c r="I28" s="4"/>
      <c r="J28" s="4"/>
    </row>
    <row r="29" spans="1:10" ht="12.75">
      <c r="A29" s="4"/>
      <c r="B29" s="11"/>
      <c r="C29" s="4"/>
      <c r="D29" s="4"/>
      <c r="E29" s="4"/>
      <c r="F29" s="4"/>
      <c r="G29" s="4"/>
      <c r="H29" s="4"/>
      <c r="I29" s="4"/>
      <c r="J29" s="4"/>
    </row>
    <row r="30" spans="1:10" ht="12.75">
      <c r="A30" s="4"/>
      <c r="B30" s="11"/>
      <c r="C30" s="4"/>
      <c r="D30" s="4"/>
      <c r="E30" s="4"/>
      <c r="F30" s="4"/>
      <c r="G30" s="4"/>
      <c r="H30" s="4"/>
      <c r="I30" s="4"/>
      <c r="J30" s="4"/>
    </row>
    <row r="31" spans="1:10" ht="12.75">
      <c r="A31" s="4"/>
      <c r="B31" s="11"/>
      <c r="C31" s="4"/>
      <c r="D31" s="4"/>
      <c r="E31" s="4"/>
      <c r="F31" s="4"/>
      <c r="G31" s="4"/>
      <c r="H31" s="4"/>
      <c r="I31" s="4"/>
      <c r="J31" s="4"/>
    </row>
    <row r="32" spans="1:10" ht="12.75">
      <c r="A32" s="4"/>
      <c r="B32" s="11"/>
      <c r="C32" s="4"/>
      <c r="D32" s="4"/>
      <c r="E32" s="4"/>
      <c r="F32" s="4"/>
      <c r="G32" s="4"/>
      <c r="H32" s="4"/>
      <c r="I32" s="4"/>
      <c r="J32" s="4"/>
    </row>
    <row r="33" spans="1:10" ht="12.75">
      <c r="A33" s="4"/>
      <c r="B33" s="11"/>
      <c r="C33" s="4"/>
      <c r="D33" s="4"/>
      <c r="E33" s="4"/>
      <c r="F33" s="4"/>
      <c r="G33" s="4"/>
      <c r="H33" s="4"/>
      <c r="I33" s="4"/>
      <c r="J33" s="4"/>
    </row>
    <row r="34" spans="1:10" ht="12.75">
      <c r="A34" s="4"/>
      <c r="B34" s="11"/>
      <c r="C34" s="4"/>
      <c r="D34" s="4"/>
      <c r="E34" s="4"/>
      <c r="F34" s="4"/>
      <c r="G34" s="4"/>
      <c r="H34" s="4"/>
      <c r="I34" s="4"/>
      <c r="J34" s="4"/>
    </row>
    <row r="35" spans="1:10" ht="12.75">
      <c r="A35" s="4"/>
      <c r="B35" s="11"/>
      <c r="C35" s="4"/>
      <c r="D35" s="4"/>
      <c r="E35" s="4"/>
      <c r="F35" s="4"/>
      <c r="G35" s="4"/>
      <c r="H35" s="4"/>
      <c r="I35" s="4"/>
      <c r="J35" s="4"/>
    </row>
    <row r="36" spans="1:10" ht="12.75">
      <c r="A36" s="4"/>
      <c r="B36" s="11"/>
      <c r="C36" s="4"/>
      <c r="D36" s="4"/>
      <c r="E36" s="4"/>
      <c r="F36" s="4"/>
      <c r="G36" s="4"/>
      <c r="H36" s="4"/>
      <c r="I36" s="4"/>
      <c r="J36" s="4"/>
    </row>
    <row r="37" spans="1:10" ht="12.75">
      <c r="A37" s="4"/>
      <c r="B37" s="11"/>
      <c r="C37" s="4"/>
      <c r="D37" s="4"/>
      <c r="E37" s="4"/>
      <c r="F37" s="4"/>
      <c r="G37" s="4"/>
      <c r="H37" s="4"/>
      <c r="I37" s="4"/>
      <c r="J37" s="4"/>
    </row>
    <row r="38" spans="1:10" ht="12.75">
      <c r="A38" s="4"/>
      <c r="B38" s="11"/>
      <c r="C38" s="4"/>
      <c r="D38" s="4"/>
      <c r="E38" s="4"/>
      <c r="F38" s="4"/>
      <c r="G38" s="4"/>
      <c r="H38" s="4"/>
      <c r="I38" s="4"/>
      <c r="J38" s="4"/>
    </row>
    <row r="39" spans="1:10" ht="12.75">
      <c r="A39" s="4"/>
      <c r="B39" s="11"/>
      <c r="C39" s="4"/>
      <c r="D39" s="4"/>
      <c r="E39" s="4"/>
      <c r="F39" s="4"/>
      <c r="G39" s="4"/>
      <c r="H39" s="4"/>
      <c r="I39" s="4"/>
      <c r="J39" s="4"/>
    </row>
    <row r="40" spans="1:10" ht="12.75">
      <c r="A40" s="4"/>
      <c r="B40" s="11"/>
      <c r="C40" s="4"/>
      <c r="D40" s="4"/>
      <c r="E40" s="4"/>
      <c r="F40" s="4"/>
      <c r="G40" s="4"/>
      <c r="H40" s="4"/>
      <c r="I40" s="4"/>
      <c r="J40" s="4"/>
    </row>
    <row r="41" spans="1:10" ht="12.75">
      <c r="A41" s="4"/>
      <c r="B41" s="11"/>
      <c r="C41" s="4"/>
      <c r="D41" s="4"/>
      <c r="E41" s="4"/>
      <c r="F41" s="4"/>
      <c r="G41" s="4"/>
      <c r="H41" s="4"/>
      <c r="I41" s="4"/>
      <c r="J41" s="4"/>
    </row>
    <row r="42" spans="1:10" ht="12.75">
      <c r="A42" s="4"/>
      <c r="B42" s="11"/>
      <c r="C42" s="4"/>
      <c r="D42" s="4"/>
      <c r="E42" s="4"/>
      <c r="F42" s="4"/>
      <c r="G42" s="4"/>
      <c r="H42" s="4"/>
      <c r="I42" s="4"/>
      <c r="J42" s="4"/>
    </row>
    <row r="43" spans="1:10" ht="12.75">
      <c r="A43" s="4"/>
      <c r="B43" s="11"/>
      <c r="C43" s="4"/>
      <c r="D43" s="4"/>
      <c r="E43" s="4"/>
      <c r="F43" s="4"/>
      <c r="G43" s="4"/>
      <c r="H43" s="4"/>
      <c r="I43" s="4"/>
      <c r="J43" s="4"/>
    </row>
    <row r="44" spans="1:10" ht="12.75">
      <c r="A44" s="4"/>
      <c r="B44" s="11"/>
      <c r="C44" s="4"/>
      <c r="D44" s="4"/>
      <c r="E44" s="4"/>
      <c r="F44" s="4"/>
      <c r="G44" s="4"/>
      <c r="H44" s="4"/>
      <c r="I44" s="4"/>
      <c r="J44" s="4"/>
    </row>
    <row r="45" spans="1:10" ht="12.75">
      <c r="A45" s="4"/>
      <c r="B45" s="11"/>
      <c r="C45" s="4"/>
      <c r="D45" s="4"/>
      <c r="E45" s="4"/>
      <c r="F45" s="4"/>
      <c r="G45" s="4"/>
      <c r="H45" s="4"/>
      <c r="I45" s="4"/>
      <c r="J45" s="4"/>
    </row>
    <row r="46" spans="1:10" ht="12.75">
      <c r="A46" s="4"/>
      <c r="B46" s="11"/>
      <c r="C46" s="4"/>
      <c r="D46" s="4"/>
      <c r="E46" s="4"/>
      <c r="F46" s="4"/>
      <c r="G46" s="4"/>
      <c r="H46" s="4"/>
      <c r="I46" s="4"/>
      <c r="J46" s="4"/>
    </row>
    <row r="47" spans="1:10" ht="12.75">
      <c r="A47" s="4"/>
      <c r="B47" s="11"/>
      <c r="C47" s="4"/>
      <c r="D47" s="4"/>
      <c r="E47" s="4"/>
      <c r="F47" s="4"/>
      <c r="G47" s="4"/>
      <c r="H47" s="4"/>
      <c r="I47" s="4"/>
      <c r="J47" s="4"/>
    </row>
    <row r="48" spans="1:10" ht="12.75">
      <c r="A48" s="4"/>
      <c r="B48" s="11"/>
      <c r="C48" s="4"/>
      <c r="D48" s="4"/>
      <c r="E48" s="4"/>
      <c r="F48" s="4"/>
      <c r="G48" s="4"/>
      <c r="H48" s="4"/>
      <c r="I48" s="4"/>
      <c r="J48" s="4"/>
    </row>
    <row r="49" spans="1:10" ht="12.75">
      <c r="A49" s="4"/>
      <c r="B49" s="11"/>
      <c r="C49" s="4"/>
      <c r="D49" s="4"/>
      <c r="E49" s="4"/>
      <c r="F49" s="4"/>
      <c r="G49" s="4"/>
      <c r="H49" s="4"/>
      <c r="I49" s="4"/>
      <c r="J49" s="4"/>
    </row>
    <row r="50" spans="1:10" ht="12.75">
      <c r="A50" s="4"/>
      <c r="B50" s="11"/>
      <c r="C50" s="4"/>
      <c r="D50" s="4"/>
      <c r="E50" s="4"/>
      <c r="F50" s="4"/>
      <c r="G50" s="4"/>
      <c r="H50" s="4"/>
      <c r="I50" s="4"/>
      <c r="J50" s="4"/>
    </row>
    <row r="51" spans="1:10" ht="12.75">
      <c r="A51" s="4"/>
      <c r="B51" s="11"/>
      <c r="C51" s="4"/>
      <c r="D51" s="4"/>
      <c r="E51" s="4"/>
      <c r="F51" s="4"/>
      <c r="G51" s="4"/>
      <c r="H51" s="4"/>
      <c r="I51" s="4"/>
      <c r="J51" s="4"/>
    </row>
    <row r="52" spans="1:10" ht="12.75">
      <c r="A52" s="4"/>
      <c r="B52" s="11"/>
      <c r="C52" s="4"/>
      <c r="D52" s="4"/>
      <c r="E52" s="4"/>
      <c r="F52" s="4"/>
      <c r="G52" s="4"/>
      <c r="H52" s="4"/>
      <c r="I52" s="4"/>
      <c r="J52" s="4"/>
    </row>
    <row r="53" spans="1:10" ht="12.75">
      <c r="A53" s="4"/>
      <c r="B53" s="11"/>
      <c r="C53" s="4"/>
      <c r="D53" s="4"/>
      <c r="E53" s="4"/>
      <c r="F53" s="4"/>
      <c r="G53" s="4"/>
      <c r="H53" s="4"/>
      <c r="I53" s="4"/>
      <c r="J53" s="4"/>
    </row>
    <row r="54" spans="1:10" ht="12.75">
      <c r="A54" s="4"/>
      <c r="B54" s="11"/>
      <c r="C54" s="4"/>
      <c r="D54" s="4"/>
      <c r="E54" s="4"/>
      <c r="F54" s="4"/>
      <c r="G54" s="4"/>
      <c r="H54" s="4"/>
      <c r="I54" s="4"/>
      <c r="J54" s="4"/>
    </row>
    <row r="55" spans="1:10" ht="12.75">
      <c r="A55" s="4"/>
      <c r="B55" s="11"/>
      <c r="C55" s="4"/>
      <c r="D55" s="4"/>
      <c r="E55" s="4"/>
      <c r="F55" s="4"/>
      <c r="G55" s="4"/>
      <c r="H55" s="4"/>
      <c r="I55" s="4"/>
      <c r="J55" s="4"/>
    </row>
    <row r="56" spans="1:10" ht="12.75">
      <c r="A56" s="4"/>
      <c r="B56" s="11"/>
      <c r="C56" s="4"/>
      <c r="D56" s="4"/>
      <c r="E56" s="4"/>
      <c r="F56" s="4"/>
      <c r="G56" s="4"/>
      <c r="H56" s="4"/>
      <c r="I56" s="4"/>
      <c r="J56" s="4"/>
    </row>
    <row r="57" spans="1:10" ht="12.75">
      <c r="A57" s="4"/>
      <c r="B57" s="11"/>
      <c r="C57" s="4"/>
      <c r="D57" s="4"/>
      <c r="E57" s="4"/>
      <c r="F57" s="4"/>
      <c r="G57" s="4"/>
      <c r="H57" s="4"/>
      <c r="I57" s="4"/>
      <c r="J57" s="4"/>
    </row>
    <row r="58" spans="1:10" ht="12.75">
      <c r="A58" s="4"/>
      <c r="B58" s="11"/>
      <c r="C58" s="4"/>
      <c r="D58" s="4"/>
      <c r="E58" s="4"/>
      <c r="F58" s="4"/>
      <c r="G58" s="4"/>
      <c r="H58" s="4"/>
      <c r="I58" s="4"/>
      <c r="J58" s="4"/>
    </row>
  </sheetData>
  <mergeCells count="1">
    <mergeCell ref="A24:H24"/>
  </mergeCells>
  <printOptions/>
  <pageMargins left="0.57" right="0.55" top="1" bottom="1" header="0.5" footer="0.5"/>
  <pageSetup horizontalDpi="600" verticalDpi="600" orientation="portrait" r:id="rId1"/>
  <headerFooter alignWithMargins="0">
    <oddHeader>&amp;C&amp;"Arial,Bold"&amp;14Calculation for Bolting of  Bottom Cover to Umbrella Structure</oddHeader>
    <oddFooter>&amp;RKalish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Heitzenroeder</dc:creator>
  <cp:keywords/>
  <dc:description/>
  <cp:lastModifiedBy>helpdesk</cp:lastModifiedBy>
  <cp:lastPrinted>2003-12-19T20:13:18Z</cp:lastPrinted>
  <dcterms:created xsi:type="dcterms:W3CDTF">2003-07-07T14:14:38Z</dcterms:created>
  <dcterms:modified xsi:type="dcterms:W3CDTF">2008-04-29T14:51:31Z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159570569</vt:i4>
  </property>
  <property fmtid="{D5CDD505-2E9C-101B-9397-08002B2CF9AE}" pid="3" name="_EmailSubject">
    <vt:lpwstr>boxbolts_082203RevC.xls  Box Bolts REVISED.  </vt:lpwstr>
  </property>
  <property fmtid="{D5CDD505-2E9C-101B-9397-08002B2CF9AE}" pid="4" name="_AuthorEmail">
    <vt:lpwstr>pheitzen@pppl.gov</vt:lpwstr>
  </property>
  <property fmtid="{D5CDD505-2E9C-101B-9397-08002B2CF9AE}" pid="5" name="_AuthorEmailDisplayName">
    <vt:lpwstr>Phil Heitzenroeder</vt:lpwstr>
  </property>
  <property fmtid="{D5CDD505-2E9C-101B-9397-08002B2CF9AE}" pid="6" name="_PreviousAdHocReviewCycleID">
    <vt:i4>1875418368</vt:i4>
  </property>
  <property fmtid="{D5CDD505-2E9C-101B-9397-08002B2CF9AE}" pid="7" name="_ReviewingToolsShownOnce">
    <vt:lpwstr/>
  </property>
</Properties>
</file>