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00" windowWidth="16320" windowHeight="125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<sst xmlns="http://schemas.openxmlformats.org/spreadsheetml/2006/main" count="35" uniqueCount="22">
  <si>
    <t>CD</t>
  </si>
  <si>
    <t>EM</t>
  </si>
  <si>
    <t>EM+CD</t>
  </si>
  <si>
    <t>Coil</t>
  </si>
  <si>
    <t>Support</t>
  </si>
  <si>
    <t>Reaction Forces at Trim Coil Support Brackets</t>
  </si>
  <si>
    <t>iota=0.19 scenario (with max running load of  80#/in)</t>
  </si>
  <si>
    <t>Max, N</t>
  </si>
  <si>
    <t>Min, N</t>
  </si>
  <si>
    <t>Max, lbs</t>
  </si>
  <si>
    <t>Min, lbs</t>
  </si>
  <si>
    <t>Fx, N</t>
  </si>
  <si>
    <t>Fy, N</t>
  </si>
  <si>
    <t>Fz, N</t>
  </si>
  <si>
    <t>Fnet, N</t>
  </si>
  <si>
    <t>Previous estimate based on</t>
  </si>
  <si>
    <t>80#/in over ~28"</t>
  </si>
  <si>
    <t>lb</t>
  </si>
  <si>
    <t>Inner</t>
  </si>
  <si>
    <t>Outer</t>
  </si>
  <si>
    <t>(see sketch to right)</t>
  </si>
  <si>
    <t>Fnet lbf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</si>
</sst>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i/>
      <sz val="10"/>
      <color indexed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133350</xdr:colOff>
      <xdr:row>1</xdr:row>
      <xdr:rowOff>142875</xdr:rowOff>
    </xdr:from>
    <xdr:to>
      <xdr:col>27</xdr:col>
      <xdr:colOff>266700</xdr:colOff>
      <xdr:row>32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342900"/>
          <a:ext cx="622935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S48" sqref="A48:S48"/>
    </sheetView>
  </sheetViews>
  <sheetFormatPr defaultColWidth="9.140625" defaultRowHeight="12.75"/>
  <cols>
    <col min="4" max="7" width="9.140625" style="2" customWidth="1"/>
    <col min="8" max="8" width="3.00390625" style="2" customWidth="1"/>
    <col min="9" max="12" width="9.140625" style="2" customWidth="1"/>
    <col min="13" max="13" width="8.140625" style="2" customWidth="1"/>
    <col min="14" max="16" width="9.140625" style="2" customWidth="1"/>
  </cols>
  <sheetData>
    <row r="1" ht="15.75">
      <c r="B1" s="1" t="s">
        <v>5</v>
      </c>
    </row>
    <row r="2" ht="12.75">
      <c r="B2" t="s">
        <v>6</v>
      </c>
    </row>
    <row r="3" spans="5:15" ht="12.75">
      <c r="E3" s="2" t="s">
        <v>0</v>
      </c>
      <c r="J3" s="2" t="s">
        <v>1</v>
      </c>
      <c r="O3" s="2" t="s">
        <v>2</v>
      </c>
    </row>
    <row r="4" spans="1:17" ht="12.75">
      <c r="A4" t="s">
        <v>18</v>
      </c>
      <c r="B4" t="s">
        <v>3</v>
      </c>
      <c r="C4" t="s">
        <v>4</v>
      </c>
      <c r="D4" s="2" t="s">
        <v>11</v>
      </c>
      <c r="E4" s="2" t="s">
        <v>12</v>
      </c>
      <c r="F4" s="2" t="s">
        <v>13</v>
      </c>
      <c r="G4" s="2" t="s">
        <v>14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21</v>
      </c>
      <c r="N4" s="2" t="s">
        <v>11</v>
      </c>
      <c r="O4" s="2" t="s">
        <v>12</v>
      </c>
      <c r="P4" s="2" t="s">
        <v>13</v>
      </c>
      <c r="Q4" s="2" t="s">
        <v>14</v>
      </c>
    </row>
    <row r="5" spans="2:16" ht="12.75">
      <c r="B5">
        <v>1</v>
      </c>
      <c r="C5">
        <v>1</v>
      </c>
      <c r="D5" s="2">
        <v>-1651.5</v>
      </c>
      <c r="E5" s="2">
        <v>-1708.9</v>
      </c>
      <c r="F5" s="2">
        <v>-15.905</v>
      </c>
      <c r="I5" s="2">
        <v>-90.378</v>
      </c>
      <c r="J5" s="2">
        <v>-67.076</v>
      </c>
      <c r="K5" s="2">
        <v>3436.4</v>
      </c>
      <c r="L5" s="3">
        <f aca="true" t="shared" si="0" ref="L5:L40">SQRT(I5^2+J5^2+K5^2)</f>
        <v>3438.242622715855</v>
      </c>
      <c r="M5" s="2">
        <f>L5*0.2248</f>
        <v>772.9169415865242</v>
      </c>
      <c r="N5" s="2">
        <v>-2200.9</v>
      </c>
      <c r="O5" s="2">
        <v>-2228.5</v>
      </c>
      <c r="P5" s="2">
        <v>3426.3</v>
      </c>
    </row>
    <row r="6" spans="3:16" ht="12.75">
      <c r="C6">
        <v>2</v>
      </c>
      <c r="D6" s="2">
        <v>1737.5</v>
      </c>
      <c r="E6" s="2">
        <v>1621.5</v>
      </c>
      <c r="F6" s="2">
        <v>-15.649</v>
      </c>
      <c r="I6" s="2">
        <v>-712.23</v>
      </c>
      <c r="J6" s="2">
        <v>-986.34</v>
      </c>
      <c r="K6" s="2">
        <v>-4801.7</v>
      </c>
      <c r="L6" s="3">
        <f t="shared" si="0"/>
        <v>4953.429222114715</v>
      </c>
      <c r="M6" s="2">
        <f aca="true" t="shared" si="1" ref="M6:M40">L6*0.2248</f>
        <v>1113.530889131388</v>
      </c>
      <c r="N6" s="2">
        <v>1220.7</v>
      </c>
      <c r="O6" s="2">
        <v>1210.9</v>
      </c>
      <c r="P6" s="2">
        <v>-4846</v>
      </c>
    </row>
    <row r="7" spans="1:16" ht="12.75">
      <c r="A7" s="6" t="s">
        <v>20</v>
      </c>
      <c r="C7">
        <v>3</v>
      </c>
      <c r="D7" s="2">
        <v>1820.9</v>
      </c>
      <c r="E7" s="2">
        <v>1875.8</v>
      </c>
      <c r="F7" s="2">
        <v>15.748</v>
      </c>
      <c r="I7" s="2">
        <v>-1087.9</v>
      </c>
      <c r="J7" s="2">
        <v>-937.31</v>
      </c>
      <c r="K7" s="2">
        <v>-3995.6</v>
      </c>
      <c r="L7" s="3">
        <f t="shared" si="0"/>
        <v>4245.8092050986</v>
      </c>
      <c r="M7" s="2">
        <f t="shared" si="1"/>
        <v>954.4579093061652</v>
      </c>
      <c r="N7" s="2">
        <v>1150.3</v>
      </c>
      <c r="O7" s="2">
        <v>912.41</v>
      </c>
      <c r="P7" s="2">
        <v>-3967.9</v>
      </c>
    </row>
    <row r="8" spans="3:16" ht="12.75">
      <c r="C8">
        <v>4</v>
      </c>
      <c r="D8" s="2">
        <v>-375.15</v>
      </c>
      <c r="E8" s="2">
        <v>-3366.1</v>
      </c>
      <c r="F8" s="2">
        <v>-176.52</v>
      </c>
      <c r="I8" s="2">
        <v>1060.6</v>
      </c>
      <c r="J8" s="2">
        <v>-255.59</v>
      </c>
      <c r="K8" s="2">
        <v>3802.1</v>
      </c>
      <c r="L8" s="3">
        <f t="shared" si="0"/>
        <v>3955.523102966282</v>
      </c>
      <c r="M8" s="2">
        <f t="shared" si="1"/>
        <v>889.2015935468202</v>
      </c>
      <c r="N8" s="2">
        <v>604.47</v>
      </c>
      <c r="O8" s="2">
        <v>-4101.7</v>
      </c>
      <c r="P8" s="2">
        <v>3640</v>
      </c>
    </row>
    <row r="9" spans="2:16" ht="12.75">
      <c r="B9">
        <v>2</v>
      </c>
      <c r="C9">
        <v>1</v>
      </c>
      <c r="D9" s="2">
        <v>-1868.9</v>
      </c>
      <c r="E9" s="2">
        <v>-3019.9</v>
      </c>
      <c r="F9" s="2">
        <v>75.773</v>
      </c>
      <c r="I9" s="2">
        <v>-490.31</v>
      </c>
      <c r="J9" s="2">
        <v>-1789.9</v>
      </c>
      <c r="K9" s="2">
        <v>5860.4</v>
      </c>
      <c r="L9" s="3">
        <f t="shared" si="0"/>
        <v>6147.229787969537</v>
      </c>
      <c r="M9" s="2">
        <f t="shared" si="1"/>
        <v>1381.897256335552</v>
      </c>
      <c r="N9" s="2">
        <v>-2559.3</v>
      </c>
      <c r="O9" s="2">
        <v>-5136.7</v>
      </c>
      <c r="P9" s="2">
        <v>5840.1</v>
      </c>
    </row>
    <row r="10" spans="3:16" ht="12.75">
      <c r="C10">
        <v>2</v>
      </c>
      <c r="D10" s="2">
        <v>533.7</v>
      </c>
      <c r="E10" s="2">
        <v>3390.2</v>
      </c>
      <c r="F10" s="2">
        <v>127.41</v>
      </c>
      <c r="I10" s="2">
        <v>1325.3</v>
      </c>
      <c r="J10" s="2">
        <v>2788.9</v>
      </c>
      <c r="K10" s="2">
        <v>-4283.8</v>
      </c>
      <c r="L10" s="3">
        <f t="shared" si="0"/>
        <v>5280.655805863511</v>
      </c>
      <c r="M10" s="2">
        <f t="shared" si="1"/>
        <v>1187.0914251581173</v>
      </c>
      <c r="N10" s="2">
        <v>2014.3</v>
      </c>
      <c r="O10" s="2">
        <v>6511.6</v>
      </c>
      <c r="P10" s="2">
        <v>-4082.4</v>
      </c>
    </row>
    <row r="11" spans="3:16" ht="12.75">
      <c r="C11">
        <v>3</v>
      </c>
      <c r="D11" s="2">
        <v>1710.3</v>
      </c>
      <c r="E11" s="2">
        <v>2995.8</v>
      </c>
      <c r="F11" s="2">
        <v>-26.656</v>
      </c>
      <c r="I11" s="2">
        <v>-1731.7</v>
      </c>
      <c r="J11" s="2">
        <v>1133.8</v>
      </c>
      <c r="K11" s="2">
        <v>-3342.6</v>
      </c>
      <c r="L11" s="3">
        <f t="shared" si="0"/>
        <v>3931.5724703990895</v>
      </c>
      <c r="M11" s="2">
        <f t="shared" si="1"/>
        <v>883.8174913457153</v>
      </c>
      <c r="N11" s="2">
        <v>104.39</v>
      </c>
      <c r="O11" s="2">
        <v>4604.1</v>
      </c>
      <c r="P11" s="2">
        <v>-3361.7</v>
      </c>
    </row>
    <row r="12" spans="3:16" ht="12.75">
      <c r="C12">
        <v>4</v>
      </c>
      <c r="D12" s="2">
        <v>-375.15</v>
      </c>
      <c r="E12" s="2">
        <v>-3366.1</v>
      </c>
      <c r="F12" s="2">
        <v>-176.52</v>
      </c>
      <c r="I12" s="2">
        <v>1060.6</v>
      </c>
      <c r="J12" s="2">
        <v>-255.59</v>
      </c>
      <c r="K12" s="2">
        <v>3802.1</v>
      </c>
      <c r="L12" s="3">
        <f t="shared" si="0"/>
        <v>3955.523102966282</v>
      </c>
      <c r="M12" s="2">
        <f t="shared" si="1"/>
        <v>889.2015935468202</v>
      </c>
      <c r="N12" s="2">
        <v>604.47</v>
      </c>
      <c r="O12" s="2">
        <v>-4101.7</v>
      </c>
      <c r="P12" s="2">
        <v>3640</v>
      </c>
    </row>
    <row r="13" spans="2:16" ht="12.75">
      <c r="B13">
        <v>3</v>
      </c>
      <c r="C13">
        <v>1</v>
      </c>
      <c r="D13" s="2">
        <v>535.25</v>
      </c>
      <c r="E13" s="2">
        <v>-3395.1</v>
      </c>
      <c r="F13" s="2">
        <v>126.28</v>
      </c>
      <c r="I13" s="2">
        <v>-1310.8</v>
      </c>
      <c r="J13" s="2">
        <v>4400.8</v>
      </c>
      <c r="K13" s="2">
        <v>4790.4</v>
      </c>
      <c r="L13" s="3">
        <f t="shared" si="0"/>
        <v>6635.749350299482</v>
      </c>
      <c r="M13" s="2">
        <f t="shared" si="1"/>
        <v>1491.7164539473235</v>
      </c>
      <c r="N13" s="2">
        <v>-855.27</v>
      </c>
      <c r="O13" s="2">
        <v>722.01</v>
      </c>
      <c r="P13" s="2">
        <v>4912</v>
      </c>
    </row>
    <row r="14" spans="3:16" ht="12.75">
      <c r="C14">
        <v>2</v>
      </c>
      <c r="D14" s="2">
        <v>-1870.6</v>
      </c>
      <c r="E14" s="2">
        <v>3024.6</v>
      </c>
      <c r="F14" s="2">
        <v>76.163</v>
      </c>
      <c r="I14" s="2">
        <v>956.04</v>
      </c>
      <c r="J14" s="2">
        <v>-2242.7</v>
      </c>
      <c r="K14" s="2">
        <v>-4832</v>
      </c>
      <c r="L14" s="3">
        <f t="shared" si="0"/>
        <v>5412.202857580266</v>
      </c>
      <c r="M14" s="2">
        <f t="shared" si="1"/>
        <v>1216.6632023840439</v>
      </c>
      <c r="N14" s="2">
        <v>-927.08</v>
      </c>
      <c r="O14" s="2">
        <v>1054.2</v>
      </c>
      <c r="P14" s="2">
        <v>-4769.3</v>
      </c>
    </row>
    <row r="15" spans="3:16" ht="12.75">
      <c r="C15">
        <v>3</v>
      </c>
      <c r="D15" s="2">
        <v>-373.63</v>
      </c>
      <c r="E15" s="2">
        <v>3363</v>
      </c>
      <c r="F15" s="2">
        <v>-176.72</v>
      </c>
      <c r="I15" s="2">
        <v>-1048.1</v>
      </c>
      <c r="J15" s="2">
        <v>-563.41</v>
      </c>
      <c r="K15" s="2">
        <v>-2805.9</v>
      </c>
      <c r="L15" s="3">
        <f t="shared" si="0"/>
        <v>3047.7892394488176</v>
      </c>
      <c r="M15" s="2">
        <f t="shared" si="1"/>
        <v>685.1430210280942</v>
      </c>
      <c r="N15" s="2">
        <v>-1593</v>
      </c>
      <c r="O15" s="2">
        <v>3096.7</v>
      </c>
      <c r="P15" s="2">
        <v>-2956.3</v>
      </c>
    </row>
    <row r="16" spans="3:16" ht="12.75">
      <c r="C16">
        <v>4</v>
      </c>
      <c r="D16" s="2">
        <v>1709</v>
      </c>
      <c r="E16" s="2">
        <v>-2992.6</v>
      </c>
      <c r="F16" s="2">
        <v>-25.719</v>
      </c>
      <c r="I16" s="2">
        <v>1698.8</v>
      </c>
      <c r="J16" s="2">
        <v>2115.1</v>
      </c>
      <c r="K16" s="2">
        <v>4264.7</v>
      </c>
      <c r="L16" s="3">
        <f t="shared" si="0"/>
        <v>5054.427320676399</v>
      </c>
      <c r="M16" s="2">
        <f t="shared" si="1"/>
        <v>1136.2352616880546</v>
      </c>
      <c r="N16" s="2">
        <v>3671.4</v>
      </c>
      <c r="O16" s="2">
        <v>-1163.1</v>
      </c>
      <c r="P16" s="2">
        <v>4230.7</v>
      </c>
    </row>
    <row r="17" spans="2:16" ht="12.75">
      <c r="B17">
        <v>4</v>
      </c>
      <c r="C17">
        <v>1</v>
      </c>
      <c r="D17" s="2">
        <v>1750.8</v>
      </c>
      <c r="E17" s="2">
        <v>-1626</v>
      </c>
      <c r="F17" s="2">
        <v>-16.765</v>
      </c>
      <c r="I17" s="2">
        <v>-1087.6</v>
      </c>
      <c r="J17" s="2">
        <v>-42.37</v>
      </c>
      <c r="K17" s="2">
        <v>3043.4</v>
      </c>
      <c r="L17" s="3">
        <f t="shared" si="0"/>
        <v>3232.1745832952774</v>
      </c>
      <c r="M17" s="2">
        <f t="shared" si="1"/>
        <v>726.5928463247784</v>
      </c>
      <c r="N17" s="2">
        <v>960.89</v>
      </c>
      <c r="O17" s="2">
        <v>-2049.4</v>
      </c>
      <c r="P17" s="2">
        <v>3033.9</v>
      </c>
    </row>
    <row r="18" spans="3:16" ht="12.75">
      <c r="C18">
        <v>2</v>
      </c>
      <c r="D18" s="2">
        <v>-1662.4</v>
      </c>
      <c r="E18" s="2">
        <v>1715.7</v>
      </c>
      <c r="F18" s="2">
        <v>-17.293</v>
      </c>
      <c r="I18" s="2">
        <v>705.88</v>
      </c>
      <c r="J18" s="2">
        <v>1310.3</v>
      </c>
      <c r="K18" s="2">
        <v>-3748.1</v>
      </c>
      <c r="L18" s="3">
        <f t="shared" si="0"/>
        <v>4032.7913750155735</v>
      </c>
      <c r="M18" s="2">
        <f t="shared" si="1"/>
        <v>906.571501103501</v>
      </c>
      <c r="N18" s="2">
        <v>-1359.5</v>
      </c>
      <c r="O18" s="2">
        <v>3228</v>
      </c>
      <c r="P18" s="2">
        <v>-3784.4</v>
      </c>
    </row>
    <row r="19" spans="3:16" ht="12.75">
      <c r="C19">
        <v>3</v>
      </c>
      <c r="D19" s="2">
        <v>-1902.9</v>
      </c>
      <c r="E19" s="2">
        <v>1772.7</v>
      </c>
      <c r="F19" s="2">
        <v>17.825</v>
      </c>
      <c r="I19" s="2">
        <v>-935.35</v>
      </c>
      <c r="J19" s="2">
        <v>-1210.8</v>
      </c>
      <c r="K19" s="2">
        <v>-2784.7</v>
      </c>
      <c r="L19" s="3">
        <f t="shared" si="0"/>
        <v>3177.336990704637</v>
      </c>
      <c r="M19" s="2">
        <f t="shared" si="1"/>
        <v>714.2653555104024</v>
      </c>
      <c r="N19" s="2">
        <v>-2878.4</v>
      </c>
      <c r="O19" s="2">
        <v>868.84</v>
      </c>
      <c r="P19" s="2">
        <v>-2771.9</v>
      </c>
    </row>
    <row r="20" spans="3:16" ht="12.75">
      <c r="C20">
        <v>4</v>
      </c>
      <c r="D20" s="2">
        <v>1814.5</v>
      </c>
      <c r="E20" s="2">
        <v>-1862.4</v>
      </c>
      <c r="F20" s="2">
        <v>16.233</v>
      </c>
      <c r="I20" s="2">
        <v>465.88</v>
      </c>
      <c r="J20" s="2">
        <v>857.28</v>
      </c>
      <c r="K20" s="2">
        <v>2987.7</v>
      </c>
      <c r="L20" s="3">
        <f t="shared" si="0"/>
        <v>3142.980188101732</v>
      </c>
      <c r="M20" s="2">
        <f t="shared" si="1"/>
        <v>706.5419462852693</v>
      </c>
      <c r="N20" s="2">
        <v>2425.8</v>
      </c>
      <c r="O20" s="2">
        <v>-1133</v>
      </c>
      <c r="P20" s="2">
        <v>3020.5</v>
      </c>
    </row>
    <row r="21" spans="1:13" ht="12.75">
      <c r="A21" t="s">
        <v>19</v>
      </c>
      <c r="B21" t="s">
        <v>3</v>
      </c>
      <c r="L21" s="3">
        <f t="shared" si="0"/>
        <v>0</v>
      </c>
      <c r="M21" s="2">
        <f t="shared" si="1"/>
        <v>0</v>
      </c>
    </row>
    <row r="22" spans="2:16" ht="12.75">
      <c r="B22">
        <v>5</v>
      </c>
      <c r="C22">
        <v>1</v>
      </c>
      <c r="D22" s="2">
        <v>-1106.9</v>
      </c>
      <c r="E22" s="2">
        <v>928.47</v>
      </c>
      <c r="F22" s="2">
        <v>1630</v>
      </c>
      <c r="I22" s="2">
        <v>-119.38</v>
      </c>
      <c r="J22" s="2">
        <v>-1065</v>
      </c>
      <c r="K22" s="2">
        <v>-223.04</v>
      </c>
      <c r="L22" s="3">
        <f t="shared" si="0"/>
        <v>1094.6339232821172</v>
      </c>
      <c r="M22" s="2">
        <f t="shared" si="1"/>
        <v>246.07370595381994</v>
      </c>
      <c r="N22" s="2">
        <v>-1196.9</v>
      </c>
      <c r="O22" s="2">
        <v>-32.648</v>
      </c>
      <c r="P22" s="2">
        <v>1502</v>
      </c>
    </row>
    <row r="23" spans="3:16" ht="12.75">
      <c r="C23">
        <v>2</v>
      </c>
      <c r="D23" s="2">
        <v>2329.4</v>
      </c>
      <c r="E23" s="2">
        <v>2801.9</v>
      </c>
      <c r="F23" s="2">
        <v>40.461</v>
      </c>
      <c r="I23" s="2">
        <v>-3074.2</v>
      </c>
      <c r="J23" s="2">
        <v>926.91</v>
      </c>
      <c r="K23" s="2">
        <v>-2841.5</v>
      </c>
      <c r="L23" s="3">
        <f t="shared" si="0"/>
        <v>4287.655540980408</v>
      </c>
      <c r="M23" s="2">
        <f t="shared" si="1"/>
        <v>963.8649656123956</v>
      </c>
      <c r="N23" s="2">
        <v>-751.64</v>
      </c>
      <c r="O23" s="2">
        <v>3748.5</v>
      </c>
      <c r="P23" s="2">
        <v>-2875.9</v>
      </c>
    </row>
    <row r="24" spans="3:16" ht="12.75">
      <c r="C24">
        <v>3</v>
      </c>
      <c r="D24" s="2">
        <v>1131.8</v>
      </c>
      <c r="E24" s="2">
        <v>-950.09</v>
      </c>
      <c r="F24" s="2">
        <v>-1710.8</v>
      </c>
      <c r="I24" s="2">
        <v>-1003.6</v>
      </c>
      <c r="J24" s="2">
        <v>-320.61</v>
      </c>
      <c r="K24" s="2">
        <v>681.75</v>
      </c>
      <c r="L24" s="3">
        <f t="shared" si="0"/>
        <v>1254.9050938616833</v>
      </c>
      <c r="M24" s="2">
        <f t="shared" si="1"/>
        <v>282.10266510010644</v>
      </c>
      <c r="N24" s="2">
        <v>267.56</v>
      </c>
      <c r="O24" s="2">
        <v>-1170.5</v>
      </c>
      <c r="P24" s="2">
        <v>-1050.5</v>
      </c>
    </row>
    <row r="25" spans="3:16" ht="12.75">
      <c r="C25">
        <v>4</v>
      </c>
      <c r="D25" s="2">
        <v>-2354.3</v>
      </c>
      <c r="E25" s="2">
        <v>-2780.3</v>
      </c>
      <c r="F25" s="2">
        <v>40.28</v>
      </c>
      <c r="I25" s="2">
        <v>2294.6</v>
      </c>
      <c r="J25" s="2">
        <v>-2813.8</v>
      </c>
      <c r="K25" s="2">
        <v>3245.4</v>
      </c>
      <c r="L25" s="3">
        <f t="shared" si="0"/>
        <v>4869.833750755769</v>
      </c>
      <c r="M25" s="2">
        <f t="shared" si="1"/>
        <v>1094.738627169897</v>
      </c>
      <c r="N25" s="2">
        <v>-221.61</v>
      </c>
      <c r="O25" s="2">
        <v>-5817.8</v>
      </c>
      <c r="P25" s="2">
        <v>3287.1</v>
      </c>
    </row>
    <row r="26" spans="2:16" ht="12.75">
      <c r="B26">
        <v>6</v>
      </c>
      <c r="C26">
        <v>1</v>
      </c>
      <c r="D26" s="2">
        <v>-1358</v>
      </c>
      <c r="E26" s="2">
        <v>493.75</v>
      </c>
      <c r="F26" s="2">
        <v>1629.7</v>
      </c>
      <c r="I26" s="2">
        <v>892.4</v>
      </c>
      <c r="J26" s="2">
        <v>-1044</v>
      </c>
      <c r="K26" s="2">
        <v>-899.38</v>
      </c>
      <c r="L26" s="3">
        <f t="shared" si="0"/>
        <v>1641.7058641547212</v>
      </c>
      <c r="M26" s="2">
        <f t="shared" si="1"/>
        <v>369.0554782619813</v>
      </c>
      <c r="N26" s="2">
        <v>-518.01</v>
      </c>
      <c r="O26" s="2">
        <v>-441.52</v>
      </c>
      <c r="P26" s="2">
        <v>840.98</v>
      </c>
    </row>
    <row r="27" spans="3:16" ht="12.75">
      <c r="C27">
        <v>2</v>
      </c>
      <c r="D27" s="2">
        <v>1230.8</v>
      </c>
      <c r="E27" s="2">
        <v>3428.6</v>
      </c>
      <c r="F27" s="2">
        <v>40.014</v>
      </c>
      <c r="I27" s="2">
        <v>-2899.7</v>
      </c>
      <c r="J27" s="2">
        <v>-1279.2</v>
      </c>
      <c r="K27" s="2">
        <v>-2232.4</v>
      </c>
      <c r="L27" s="3">
        <f t="shared" si="0"/>
        <v>3876.625141795374</v>
      </c>
      <c r="M27" s="2">
        <f t="shared" si="1"/>
        <v>871.4653318756001</v>
      </c>
      <c r="N27" s="2">
        <v>-1661.9</v>
      </c>
      <c r="O27" s="2">
        <v>2171</v>
      </c>
      <c r="P27" s="2">
        <v>-2269.5</v>
      </c>
    </row>
    <row r="28" spans="3:16" ht="12.75">
      <c r="C28">
        <v>3</v>
      </c>
      <c r="D28" s="2">
        <v>1388.1</v>
      </c>
      <c r="E28" s="2">
        <v>-504.8</v>
      </c>
      <c r="F28" s="2">
        <v>-1709.7</v>
      </c>
      <c r="I28" s="2">
        <v>-612.15</v>
      </c>
      <c r="J28" s="2">
        <v>-948.96</v>
      </c>
      <c r="K28" s="2">
        <v>1220.7</v>
      </c>
      <c r="L28" s="3">
        <f t="shared" si="0"/>
        <v>1662.9375196019844</v>
      </c>
      <c r="M28" s="2">
        <f t="shared" si="1"/>
        <v>373.8283544065261</v>
      </c>
      <c r="N28" s="2">
        <v>915.69</v>
      </c>
      <c r="O28" s="2">
        <v>-1262.5</v>
      </c>
      <c r="P28" s="2">
        <v>-529.57</v>
      </c>
    </row>
    <row r="29" spans="3:16" ht="12.75">
      <c r="C29">
        <v>4</v>
      </c>
      <c r="D29" s="2">
        <v>-1260.9</v>
      </c>
      <c r="E29" s="2">
        <v>-3417.6</v>
      </c>
      <c r="F29" s="2">
        <v>39.993</v>
      </c>
      <c r="I29" s="2">
        <v>3220.9</v>
      </c>
      <c r="J29" s="2">
        <v>-1383.6</v>
      </c>
      <c r="K29" s="2">
        <v>2611</v>
      </c>
      <c r="L29" s="3">
        <f t="shared" si="0"/>
        <v>4371.025825821668</v>
      </c>
      <c r="M29" s="2">
        <f t="shared" si="1"/>
        <v>982.606605644711</v>
      </c>
      <c r="N29" s="2">
        <v>1865.7</v>
      </c>
      <c r="O29" s="2">
        <v>-5122.6</v>
      </c>
      <c r="P29" s="2">
        <v>2658</v>
      </c>
    </row>
    <row r="30" spans="2:16" ht="12.75">
      <c r="B30">
        <v>7</v>
      </c>
      <c r="C30">
        <v>1</v>
      </c>
      <c r="D30" s="2">
        <v>-1355.3</v>
      </c>
      <c r="E30" s="2">
        <v>-499.95</v>
      </c>
      <c r="F30" s="2">
        <v>1630.8</v>
      </c>
      <c r="I30" s="2">
        <v>-599.37</v>
      </c>
      <c r="J30" s="2">
        <v>-567.62</v>
      </c>
      <c r="K30" s="2">
        <v>-368.91</v>
      </c>
      <c r="L30" s="3">
        <f t="shared" si="0"/>
        <v>904.174457391935</v>
      </c>
      <c r="M30" s="2">
        <f t="shared" si="1"/>
        <v>203.25841802170697</v>
      </c>
      <c r="N30" s="2">
        <v>-1971.9</v>
      </c>
      <c r="O30" s="2">
        <v>-1072.3</v>
      </c>
      <c r="P30" s="2">
        <v>1285.4</v>
      </c>
    </row>
    <row r="31" spans="3:16" ht="12.75">
      <c r="C31">
        <v>2</v>
      </c>
      <c r="D31" s="2">
        <v>-1241.8</v>
      </c>
      <c r="E31" s="2">
        <v>3385.2</v>
      </c>
      <c r="F31" s="2">
        <v>33.827</v>
      </c>
      <c r="I31" s="2">
        <v>-2814.6</v>
      </c>
      <c r="J31" s="2">
        <v>-958.17</v>
      </c>
      <c r="K31" s="2">
        <v>-2562.3</v>
      </c>
      <c r="L31" s="3">
        <f t="shared" si="0"/>
        <v>3924.9769679451624</v>
      </c>
      <c r="M31" s="2">
        <f t="shared" si="1"/>
        <v>882.3348223940725</v>
      </c>
      <c r="N31" s="2">
        <v>-4088.9</v>
      </c>
      <c r="O31" s="2">
        <v>2472</v>
      </c>
      <c r="P31" s="2">
        <v>-2599</v>
      </c>
    </row>
    <row r="32" spans="3:16" ht="12.75">
      <c r="C32">
        <v>3</v>
      </c>
      <c r="D32" s="2">
        <v>1352.5</v>
      </c>
      <c r="E32" s="2">
        <v>648.53</v>
      </c>
      <c r="F32" s="2">
        <v>-1707.6</v>
      </c>
      <c r="I32" s="2">
        <v>770.75</v>
      </c>
      <c r="J32" s="2">
        <v>-372.92</v>
      </c>
      <c r="K32" s="2">
        <v>-608.5</v>
      </c>
      <c r="L32" s="3">
        <f t="shared" si="0"/>
        <v>1050.4271221269946</v>
      </c>
      <c r="M32" s="2">
        <f t="shared" si="1"/>
        <v>236.1360170541484</v>
      </c>
      <c r="N32" s="2">
        <v>2159.1</v>
      </c>
      <c r="O32" s="2">
        <v>251.27</v>
      </c>
      <c r="P32" s="2">
        <v>-2278.4</v>
      </c>
    </row>
    <row r="33" spans="3:16" ht="12.75">
      <c r="C33">
        <v>4</v>
      </c>
      <c r="D33" s="2">
        <v>1244.6</v>
      </c>
      <c r="E33" s="2">
        <v>-3533.8</v>
      </c>
      <c r="F33" s="2">
        <v>42.956</v>
      </c>
      <c r="I33" s="2">
        <v>2205.1</v>
      </c>
      <c r="J33" s="2">
        <v>316.02</v>
      </c>
      <c r="K33" s="2">
        <v>1598.5</v>
      </c>
      <c r="L33" s="3">
        <f t="shared" si="0"/>
        <v>2741.8127033770925</v>
      </c>
      <c r="M33" s="2">
        <f t="shared" si="1"/>
        <v>616.3594957191704</v>
      </c>
      <c r="N33" s="2">
        <v>3463.5</v>
      </c>
      <c r="O33" s="2">
        <v>-3233.6</v>
      </c>
      <c r="P33" s="2">
        <v>1650.7</v>
      </c>
    </row>
    <row r="34" spans="2:16" ht="12.75">
      <c r="B34">
        <v>8</v>
      </c>
      <c r="C34">
        <v>1</v>
      </c>
      <c r="D34" s="2">
        <v>-1106.7</v>
      </c>
      <c r="E34" s="2">
        <v>-929.05</v>
      </c>
      <c r="F34" s="2">
        <v>1629.7</v>
      </c>
      <c r="I34" s="2">
        <v>-186.94</v>
      </c>
      <c r="J34" s="2">
        <v>-928.39</v>
      </c>
      <c r="K34" s="2">
        <v>-151.93</v>
      </c>
      <c r="L34" s="3">
        <f t="shared" si="0"/>
        <v>959.1336093579455</v>
      </c>
      <c r="M34" s="2">
        <f t="shared" si="1"/>
        <v>215.61323538366614</v>
      </c>
      <c r="N34" s="2">
        <v>-1325.1</v>
      </c>
      <c r="O34" s="2">
        <v>-1845.7</v>
      </c>
      <c r="P34" s="2">
        <v>1526</v>
      </c>
    </row>
    <row r="35" spans="3:16" ht="12.75">
      <c r="C35">
        <v>2</v>
      </c>
      <c r="D35" s="2">
        <v>-2352.1</v>
      </c>
      <c r="E35" s="2">
        <v>2778.8</v>
      </c>
      <c r="F35" s="2">
        <v>39.688</v>
      </c>
      <c r="I35" s="7">
        <v>-2311.1</v>
      </c>
      <c r="J35" s="7">
        <v>-2408.2</v>
      </c>
      <c r="K35" s="7">
        <v>-2834.2</v>
      </c>
      <c r="L35" s="3">
        <f t="shared" si="0"/>
        <v>4378.732703648397</v>
      </c>
      <c r="M35" s="2">
        <f t="shared" si="1"/>
        <v>984.3391117801596</v>
      </c>
      <c r="N35" s="2">
        <v>-4676.4</v>
      </c>
      <c r="O35" s="2">
        <v>364.92</v>
      </c>
      <c r="P35" s="2">
        <v>-2883.3</v>
      </c>
    </row>
    <row r="36" spans="3:16" ht="12.75">
      <c r="C36">
        <v>3</v>
      </c>
      <c r="D36" s="2">
        <v>1128.6</v>
      </c>
      <c r="E36" s="2">
        <v>953.51</v>
      </c>
      <c r="F36" s="2">
        <v>-1709.8</v>
      </c>
      <c r="I36" s="2">
        <v>948.41</v>
      </c>
      <c r="J36" s="2">
        <v>-365.6</v>
      </c>
      <c r="K36" s="2">
        <v>-639.47</v>
      </c>
      <c r="L36" s="3">
        <f t="shared" si="0"/>
        <v>1200.8608449774688</v>
      </c>
      <c r="M36" s="2">
        <f t="shared" si="1"/>
        <v>269.953517950935</v>
      </c>
      <c r="N36" s="2">
        <v>2045.5</v>
      </c>
      <c r="O36" s="2">
        <v>665.29</v>
      </c>
      <c r="P36" s="2">
        <v>-2299.1</v>
      </c>
    </row>
    <row r="37" spans="3:16" ht="12.75">
      <c r="C37">
        <v>4</v>
      </c>
      <c r="D37" s="2">
        <v>2330.2</v>
      </c>
      <c r="E37" s="2">
        <v>-2803.2</v>
      </c>
      <c r="F37" s="2">
        <v>40.463</v>
      </c>
      <c r="I37" s="2">
        <v>2940.7</v>
      </c>
      <c r="J37" s="2">
        <v>693.67</v>
      </c>
      <c r="K37" s="2">
        <v>2321.2</v>
      </c>
      <c r="L37" s="3">
        <f t="shared" si="0"/>
        <v>3810.100261003639</v>
      </c>
      <c r="M37" s="2">
        <f t="shared" si="1"/>
        <v>856.510538673618</v>
      </c>
      <c r="N37" s="2">
        <v>5346.9</v>
      </c>
      <c r="O37" s="2">
        <v>-2193</v>
      </c>
      <c r="P37" s="2">
        <v>2352</v>
      </c>
    </row>
    <row r="38" spans="12:13" ht="12.75">
      <c r="L38" s="3">
        <f t="shared" si="0"/>
        <v>0</v>
      </c>
      <c r="M38" s="2">
        <f t="shared" si="1"/>
        <v>0</v>
      </c>
    </row>
    <row r="39" spans="3:16" ht="12.75">
      <c r="C39" t="s">
        <v>7</v>
      </c>
      <c r="D39" s="2">
        <f>MAX(D5:D37)</f>
        <v>2330.2</v>
      </c>
      <c r="E39" s="2">
        <f>MAX(E5:E37)</f>
        <v>3428.6</v>
      </c>
      <c r="F39" s="2">
        <f>MAX(F5:F37)</f>
        <v>1630.8</v>
      </c>
      <c r="I39" s="2">
        <f>MAX(I5:I37)</f>
        <v>3220.9</v>
      </c>
      <c r="J39" s="2">
        <f>MAX(J5:J37)</f>
        <v>4400.8</v>
      </c>
      <c r="K39" s="2">
        <f>MAX(K5:K37)</f>
        <v>5860.4</v>
      </c>
      <c r="L39" s="3">
        <f t="shared" si="0"/>
        <v>8005.343566018888</v>
      </c>
      <c r="M39" s="2">
        <f t="shared" si="1"/>
        <v>1799.601233641046</v>
      </c>
      <c r="N39" s="2">
        <f>MAX(N5:N37)</f>
        <v>5346.9</v>
      </c>
      <c r="O39" s="2">
        <f>MAX(O5:O37)</f>
        <v>6511.6</v>
      </c>
      <c r="P39" s="2">
        <f>MAX(P5:P37)</f>
        <v>5840.1</v>
      </c>
    </row>
    <row r="40" spans="3:16" ht="12.75">
      <c r="C40" t="s">
        <v>8</v>
      </c>
      <c r="D40" s="2">
        <f>MIN(D5:D37)</f>
        <v>-2354.3</v>
      </c>
      <c r="E40" s="2">
        <f>MIN(E5:E37)</f>
        <v>-3533.8</v>
      </c>
      <c r="F40" s="2">
        <f>MIN(F5:F37)</f>
        <v>-1710.8</v>
      </c>
      <c r="I40" s="2">
        <f>MIN(I5:I37)</f>
        <v>-3074.2</v>
      </c>
      <c r="J40" s="2">
        <f>MIN(J5:J37)</f>
        <v>-2813.8</v>
      </c>
      <c r="K40" s="2">
        <f>MIN(K5:K37)</f>
        <v>-4832</v>
      </c>
      <c r="L40" s="3">
        <f t="shared" si="0"/>
        <v>6380.940375838031</v>
      </c>
      <c r="M40" s="2">
        <f t="shared" si="1"/>
        <v>1434.4353964883894</v>
      </c>
      <c r="N40" s="2">
        <f>MIN(N5:N37)</f>
        <v>-4676.4</v>
      </c>
      <c r="O40" s="2">
        <f>MIN(O5:O37)</f>
        <v>-5817.8</v>
      </c>
      <c r="P40" s="2">
        <f>MIN(P5:P37)</f>
        <v>-4846</v>
      </c>
    </row>
    <row r="42" spans="3:18" ht="12.75">
      <c r="C42" t="s">
        <v>9</v>
      </c>
      <c r="D42" s="2">
        <f aca="true" t="shared" si="2" ref="D42:F43">D39*0.2248</f>
        <v>523.8289599999999</v>
      </c>
      <c r="E42" s="2">
        <f t="shared" si="2"/>
        <v>770.74928</v>
      </c>
      <c r="F42" s="2">
        <f t="shared" si="2"/>
        <v>366.60384</v>
      </c>
      <c r="G42" s="2">
        <f>SQRT(D42^2+E42^2+F42^2)</f>
        <v>1001.4237901397917</v>
      </c>
      <c r="I42" s="2">
        <f aca="true" t="shared" si="3" ref="I42:K43">I39*0.2248</f>
        <v>724.05832</v>
      </c>
      <c r="J42" s="2">
        <f t="shared" si="3"/>
        <v>989.29984</v>
      </c>
      <c r="K42" s="2">
        <f t="shared" si="3"/>
        <v>1317.4179199999999</v>
      </c>
      <c r="L42" s="3">
        <f>SQRT(I42^2+J42^2+K42^2)</f>
        <v>1799.6012336410458</v>
      </c>
      <c r="M42" s="2" t="s">
        <v>17</v>
      </c>
      <c r="N42" s="2">
        <f aca="true" t="shared" si="4" ref="N42:P43">N39*0.2248</f>
        <v>1201.9831199999999</v>
      </c>
      <c r="O42" s="2">
        <f t="shared" si="4"/>
        <v>1463.8076800000001</v>
      </c>
      <c r="P42" s="2">
        <f t="shared" si="4"/>
        <v>1312.8544800000002</v>
      </c>
      <c r="Q42" s="3">
        <f>SQRT(N42^2+O42^2+P42^2)</f>
        <v>2304.578753362095</v>
      </c>
      <c r="R42" t="s">
        <v>17</v>
      </c>
    </row>
    <row r="43" spans="3:18" ht="12.75">
      <c r="C43" t="s">
        <v>10</v>
      </c>
      <c r="D43" s="2">
        <f t="shared" si="2"/>
        <v>-529.2466400000001</v>
      </c>
      <c r="E43" s="2">
        <f t="shared" si="2"/>
        <v>-794.39824</v>
      </c>
      <c r="F43" s="2">
        <f t="shared" si="2"/>
        <v>-384.58783999999997</v>
      </c>
      <c r="G43" s="2">
        <f>SQRT(D43^2+E43^2+F43^2)</f>
        <v>1029.1153367539775</v>
      </c>
      <c r="I43" s="2">
        <f t="shared" si="3"/>
        <v>-691.08016</v>
      </c>
      <c r="J43" s="2">
        <f t="shared" si="3"/>
        <v>-632.54224</v>
      </c>
      <c r="K43" s="2">
        <f t="shared" si="3"/>
        <v>-1086.2336</v>
      </c>
      <c r="L43" s="2">
        <f>SQRT(I43^2+J43^2+K43^2)</f>
        <v>1434.4353964883894</v>
      </c>
      <c r="M43" s="2" t="s">
        <v>17</v>
      </c>
      <c r="N43" s="2">
        <f t="shared" si="4"/>
        <v>-1051.25472</v>
      </c>
      <c r="O43" s="2">
        <f t="shared" si="4"/>
        <v>-1307.8414400000001</v>
      </c>
      <c r="P43" s="2">
        <f t="shared" si="4"/>
        <v>-1089.3808</v>
      </c>
      <c r="Q43" s="5">
        <f>SQRT(N43^2+O43^2+P43^2)</f>
        <v>2000.5839762209914</v>
      </c>
      <c r="R43" t="s">
        <v>17</v>
      </c>
    </row>
    <row r="45" spans="9:13" ht="12.75">
      <c r="I45" s="2" t="s">
        <v>15</v>
      </c>
      <c r="L45"/>
      <c r="M45"/>
    </row>
    <row r="46" spans="9:13" ht="12.75">
      <c r="I46" s="2" t="s">
        <v>16</v>
      </c>
      <c r="L46" s="4">
        <f>28*80</f>
        <v>2240</v>
      </c>
      <c r="M46" t="s">
        <v>17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helpdesk</cp:lastModifiedBy>
  <dcterms:created xsi:type="dcterms:W3CDTF">2008-05-07T11:45:50Z</dcterms:created>
  <dcterms:modified xsi:type="dcterms:W3CDTF">2008-05-09T14:37:40Z</dcterms:modified>
  <cp:category/>
  <cp:version/>
  <cp:contentType/>
  <cp:contentStatus/>
</cp:coreProperties>
</file>