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755" tabRatio="186" activeTab="0"/>
  </bookViews>
  <sheets>
    <sheet name="M&amp;S" sheetId="1" r:id="rId1"/>
  </sheets>
  <definedNames>
    <definedName name="_xlnm.Print_Area" localSheetId="0">'M&amp;S'!$A$1:$G$19</definedName>
  </definedNames>
  <calcPr fullCalcOnLoad="1"/>
</workbook>
</file>

<file path=xl/sharedStrings.xml><?xml version="1.0" encoding="utf-8"?>
<sst xmlns="http://schemas.openxmlformats.org/spreadsheetml/2006/main" count="18" uniqueCount="15">
  <si>
    <t>m</t>
  </si>
  <si>
    <t>no. of turns</t>
  </si>
  <si>
    <t>length per turn</t>
  </si>
  <si>
    <t>total length of cu per coil</t>
  </si>
  <si>
    <t>Trim1</t>
  </si>
  <si>
    <t>Trim2</t>
  </si>
  <si>
    <t>Winding geometry</t>
  </si>
  <si>
    <t>Trim3</t>
  </si>
  <si>
    <t>Trim4</t>
  </si>
  <si>
    <t>Ohm/m</t>
  </si>
  <si>
    <t>Conductor Resistance per Meter  20C</t>
  </si>
  <si>
    <t>Resistance 20C</t>
  </si>
  <si>
    <t>Conductor Resistance per Meter  80K</t>
  </si>
  <si>
    <t>Resistance 80K</t>
  </si>
  <si>
    <t>Ohm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</si>
</sst>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  <numFmt numFmtId="178" formatCode="0.E+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1" fontId="0" fillId="0" borderId="2" xfId="0" applyNumberFormat="1" applyFont="1" applyFill="1" applyBorder="1" applyAlignment="1">
      <alignment/>
    </xf>
    <xf numFmtId="2" fontId="0" fillId="0" borderId="2" xfId="0" applyNumberFormat="1" applyFill="1" applyBorder="1" applyAlignment="1">
      <alignment wrapText="1"/>
    </xf>
    <xf numFmtId="11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6</xdr:col>
      <xdr:colOff>0</xdr:colOff>
      <xdr:row>51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2657475"/>
          <a:ext cx="6705600" cy="4543425"/>
          <a:chOff x="720" y="960"/>
          <a:chExt cx="4227" cy="286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15898" t="28169" r="40017" b="49690"/>
          <a:stretch>
            <a:fillRect/>
          </a:stretch>
        </xdr:blipFill>
        <xdr:spPr>
          <a:xfrm>
            <a:off x="720" y="1392"/>
            <a:ext cx="4227" cy="24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8">
      <selection activeCell="K44" sqref="K44"/>
    </sheetView>
  </sheetViews>
  <sheetFormatPr defaultColWidth="9.140625" defaultRowHeight="12.75"/>
  <cols>
    <col min="1" max="1" width="47.421875" style="0" customWidth="1"/>
    <col min="2" max="2" width="9.00390625" style="0" customWidth="1"/>
    <col min="3" max="3" width="13.28125" style="2" customWidth="1"/>
    <col min="4" max="4" width="11.140625" style="2" customWidth="1"/>
    <col min="5" max="6" width="9.8515625" style="2" customWidth="1"/>
    <col min="7" max="7" width="11.28125" style="0" customWidth="1"/>
  </cols>
  <sheetData>
    <row r="1" spans="1:2" ht="12.75" hidden="1">
      <c r="A1" s="5"/>
      <c r="B1" s="2"/>
    </row>
    <row r="2" spans="1:2" ht="12.75" hidden="1">
      <c r="A2" s="2"/>
      <c r="B2" s="6"/>
    </row>
    <row r="3" spans="1:2" ht="12.75" hidden="1">
      <c r="A3" s="2"/>
      <c r="B3" s="6"/>
    </row>
    <row r="4" spans="1:2" ht="12.75" hidden="1">
      <c r="A4" s="2"/>
      <c r="B4" s="6"/>
    </row>
    <row r="5" spans="1:2" ht="12.75" hidden="1">
      <c r="A5" s="2"/>
      <c r="B5" s="6"/>
    </row>
    <row r="6" spans="1:2" ht="12.75" hidden="1">
      <c r="A6" s="7"/>
      <c r="B6" s="6"/>
    </row>
    <row r="7" spans="1:2" ht="12.75" hidden="1">
      <c r="A7" s="2"/>
      <c r="B7" s="2"/>
    </row>
    <row r="8" spans="1:2" ht="13.5" thickBot="1">
      <c r="A8" s="2"/>
      <c r="B8" s="8"/>
    </row>
    <row r="9" spans="1:6" ht="12.75">
      <c r="A9" s="5"/>
      <c r="B9" s="2"/>
      <c r="C9" s="11" t="s">
        <v>4</v>
      </c>
      <c r="D9" s="11" t="s">
        <v>5</v>
      </c>
      <c r="E9" s="11" t="s">
        <v>7</v>
      </c>
      <c r="F9" s="11" t="s">
        <v>8</v>
      </c>
    </row>
    <row r="10" spans="1:2" ht="12.75">
      <c r="A10" s="5"/>
      <c r="B10" s="2"/>
    </row>
    <row r="11" spans="1:2" ht="12.75">
      <c r="A11" s="5" t="s">
        <v>6</v>
      </c>
      <c r="B11" s="2"/>
    </row>
    <row r="12" spans="1:10" ht="12.75">
      <c r="A12" s="9"/>
      <c r="B12" s="9"/>
      <c r="C12" s="10"/>
      <c r="D12" s="10"/>
      <c r="E12" s="10"/>
      <c r="F12" s="10"/>
      <c r="G12" s="4"/>
      <c r="H12" s="3"/>
      <c r="I12" s="1"/>
      <c r="J12" s="1"/>
    </row>
    <row r="13" spans="1:6" ht="12.75">
      <c r="A13" s="12" t="s">
        <v>1</v>
      </c>
      <c r="B13" s="12"/>
      <c r="C13" s="14">
        <v>4</v>
      </c>
      <c r="D13" s="14">
        <v>4</v>
      </c>
      <c r="E13" s="14">
        <v>4</v>
      </c>
      <c r="F13" s="14">
        <v>4</v>
      </c>
    </row>
    <row r="14" spans="1:6" ht="12.75">
      <c r="A14" s="12" t="s">
        <v>2</v>
      </c>
      <c r="B14" s="12" t="s">
        <v>0</v>
      </c>
      <c r="C14" s="13">
        <f>C15/C13</f>
        <v>4.6175</v>
      </c>
      <c r="D14" s="13">
        <f>D15/D13</f>
        <v>3.0775</v>
      </c>
      <c r="E14" s="13">
        <f>E15/E13</f>
        <v>5.6</v>
      </c>
      <c r="F14" s="13">
        <f>F15/F13</f>
        <v>3.41</v>
      </c>
    </row>
    <row r="15" spans="1:6" ht="12.75">
      <c r="A15" s="12" t="s">
        <v>3</v>
      </c>
      <c r="B15" s="12" t="s">
        <v>0</v>
      </c>
      <c r="C15" s="13">
        <v>18.47</v>
      </c>
      <c r="D15" s="13">
        <v>12.31</v>
      </c>
      <c r="E15" s="13">
        <v>22.4</v>
      </c>
      <c r="F15" s="13">
        <v>13.64</v>
      </c>
    </row>
    <row r="16" spans="1:6" ht="12.75">
      <c r="A16" s="12" t="s">
        <v>12</v>
      </c>
      <c r="B16" s="12" t="s">
        <v>9</v>
      </c>
      <c r="C16" s="18">
        <f>16.1*10^-6</f>
        <v>1.6100000000000002E-05</v>
      </c>
      <c r="D16" s="18">
        <f>C16</f>
        <v>1.6100000000000002E-05</v>
      </c>
      <c r="E16" s="18">
        <f>D16</f>
        <v>1.6100000000000002E-05</v>
      </c>
      <c r="F16" s="18">
        <f>E16</f>
        <v>1.6100000000000002E-05</v>
      </c>
    </row>
    <row r="17" spans="1:6" ht="12.75">
      <c r="A17" s="12" t="s">
        <v>10</v>
      </c>
      <c r="B17" s="12" t="s">
        <v>9</v>
      </c>
      <c r="C17" s="18">
        <f>106*10^-6</f>
        <v>0.000106</v>
      </c>
      <c r="D17" s="18">
        <f>C17</f>
        <v>0.000106</v>
      </c>
      <c r="E17" s="18">
        <f>D17</f>
        <v>0.000106</v>
      </c>
      <c r="F17" s="18">
        <f>E17</f>
        <v>0.000106</v>
      </c>
    </row>
    <row r="18" spans="1:6" s="15" customFormat="1" ht="12.75">
      <c r="A18" s="19" t="s">
        <v>13</v>
      </c>
      <c r="B18" s="19" t="s">
        <v>14</v>
      </c>
      <c r="C18" s="20">
        <f>C16*C15</f>
        <v>0.000297367</v>
      </c>
      <c r="D18" s="20">
        <f>D16*D15</f>
        <v>0.00019819100000000004</v>
      </c>
      <c r="E18" s="20">
        <f>E16*E15</f>
        <v>0.00036064</v>
      </c>
      <c r="F18" s="20">
        <f>F16*F15</f>
        <v>0.00021960400000000003</v>
      </c>
    </row>
    <row r="19" spans="1:6" s="15" customFormat="1" ht="12.75">
      <c r="A19" s="19" t="s">
        <v>11</v>
      </c>
      <c r="B19" s="19" t="s">
        <v>14</v>
      </c>
      <c r="C19" s="20">
        <f>C17*C15</f>
        <v>0.00195782</v>
      </c>
      <c r="D19" s="20">
        <f>D17*D15</f>
        <v>0.0013048600000000001</v>
      </c>
      <c r="E19" s="20">
        <f>E17*E15</f>
        <v>0.0023744</v>
      </c>
      <c r="F19" s="20">
        <f>F17*F15</f>
        <v>0.00144584</v>
      </c>
    </row>
    <row r="20" spans="3:6" s="15" customFormat="1" ht="12.75">
      <c r="C20" s="16"/>
      <c r="D20" s="16"/>
      <c r="E20" s="16"/>
      <c r="F20" s="16"/>
    </row>
    <row r="21" spans="3:6" s="15" customFormat="1" ht="12.75">
      <c r="C21" s="16"/>
      <c r="D21" s="16"/>
      <c r="E21" s="16"/>
      <c r="F21" s="16"/>
    </row>
    <row r="22" ht="12.75">
      <c r="C22" s="16"/>
    </row>
    <row r="24" ht="12.75"/>
    <row r="25" ht="12.75"/>
    <row r="26" ht="12.75"/>
    <row r="27" ht="12.75"/>
    <row r="28" ht="12.75"/>
    <row r="29" ht="12.75"/>
    <row r="30" ht="12.75">
      <c r="C30" s="13"/>
    </row>
    <row r="31" ht="12.75"/>
    <row r="32" ht="12.75"/>
    <row r="33" ht="12.75">
      <c r="C33" s="17"/>
    </row>
  </sheetData>
  <printOptions/>
  <pageMargins left="0.75" right="0.75" top="1" bottom="1" header="0.5" footer="0.5"/>
  <pageSetup fitToHeight="1" fitToWidth="1" horizontalDpi="600" verticalDpi="600" orientation="portrait" paperSize="123" scale="76" r:id="rId2"/>
  <headerFooter alignWithMargins="0">
    <oddHeader>&amp;C&amp;"Arial,Bold"&amp;14NCSX PF Fabrication Material Cost Estimate</oddHeader>
  </headerFooter>
  <rowBreaks count="1" manualBreakCount="1">
    <brk id="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2007-10-10T17:22:31Z</cp:lastPrinted>
  <dcterms:created xsi:type="dcterms:W3CDTF">2001-10-24T18:11:20Z</dcterms:created>
  <dcterms:modified xsi:type="dcterms:W3CDTF">2007-10-18T18:57:50Z</dcterms:modified>
  <cp:category/>
  <cp:version/>
  <cp:contentType/>
  <cp:contentStatus/>
</cp:coreProperties>
</file>