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<sst xmlns="http://schemas.openxmlformats.org/spreadsheetml/2006/main" count="25" uniqueCount="20">
  <si>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NCSX TF Coil Casting Estimate</t>
  </si>
  <si>
    <t>Pattern Cost</t>
  </si>
  <si>
    <t>Item</t>
  </si>
  <si>
    <t>Cost $K</t>
  </si>
  <si>
    <t>Casting cost</t>
  </si>
  <si>
    <t>No. Units</t>
  </si>
  <si>
    <t>Unit Cost</t>
  </si>
  <si>
    <t>Machining</t>
  </si>
  <si>
    <t>Inspection</t>
  </si>
  <si>
    <t xml:space="preserve">Quan. </t>
  </si>
  <si>
    <t>Units</t>
  </si>
  <si>
    <t>lbs.</t>
  </si>
  <si>
    <t>Hrs.</t>
  </si>
  <si>
    <t>Engineering</t>
  </si>
  <si>
    <t>Design</t>
  </si>
  <si>
    <t>Outer legs</t>
  </si>
  <si>
    <t>With 25% G&amp;A</t>
  </si>
  <si>
    <t>Grand Total</t>
  </si>
  <si>
    <t>M&amp;S Total:</t>
  </si>
  <si>
    <t>Labor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</si>
</sst>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22.00390625" style="0" customWidth="1"/>
    <col min="5" max="5" width="14.28125" style="0" customWidth="1"/>
    <col min="6" max="6" width="11.8515625" style="4" customWidth="1"/>
  </cols>
  <sheetData>
    <row r="1" ht="12.75">
      <c r="A1" s="2" t="s">
        <v>0</v>
      </c>
    </row>
    <row r="4" spans="1:6" s="1" customFormat="1" ht="12.75">
      <c r="A4" s="2" t="s">
        <v>2</v>
      </c>
      <c r="B4" s="2" t="s">
        <v>5</v>
      </c>
      <c r="C4" s="2" t="s">
        <v>9</v>
      </c>
      <c r="D4" s="2" t="s">
        <v>10</v>
      </c>
      <c r="E4" s="2" t="s">
        <v>6</v>
      </c>
      <c r="F4" s="6" t="s">
        <v>3</v>
      </c>
    </row>
    <row r="5" spans="1:6" ht="12.75">
      <c r="A5" t="s">
        <v>1</v>
      </c>
      <c r="B5">
        <v>1</v>
      </c>
      <c r="C5" s="3">
        <v>5000</v>
      </c>
      <c r="D5" s="3" t="s">
        <v>11</v>
      </c>
      <c r="E5">
        <v>25</v>
      </c>
      <c r="F5" s="4">
        <f>C5*E5</f>
        <v>125000</v>
      </c>
    </row>
    <row r="6" spans="1:6" ht="12.75">
      <c r="A6" t="s">
        <v>4</v>
      </c>
      <c r="B6">
        <v>12</v>
      </c>
      <c r="C6">
        <v>2500</v>
      </c>
      <c r="D6" t="s">
        <v>11</v>
      </c>
      <c r="E6">
        <v>6</v>
      </c>
      <c r="F6" s="4">
        <f>B6*C6*E6</f>
        <v>180000</v>
      </c>
    </row>
    <row r="7" spans="1:6" ht="12.75">
      <c r="A7" t="s">
        <v>7</v>
      </c>
      <c r="B7">
        <v>12</v>
      </c>
      <c r="C7">
        <v>100</v>
      </c>
      <c r="D7" t="s">
        <v>12</v>
      </c>
      <c r="E7">
        <v>100</v>
      </c>
      <c r="F7" s="4">
        <f>B7*C7*E7</f>
        <v>120000</v>
      </c>
    </row>
    <row r="8" spans="1:6" ht="12.75">
      <c r="A8" t="s">
        <v>15</v>
      </c>
      <c r="B8">
        <v>18</v>
      </c>
      <c r="C8">
        <v>400</v>
      </c>
      <c r="D8" t="s">
        <v>11</v>
      </c>
      <c r="E8">
        <v>45</v>
      </c>
      <c r="F8" s="4">
        <f>B8*C8*E8</f>
        <v>324000</v>
      </c>
    </row>
    <row r="9" spans="5:6" ht="12.75">
      <c r="E9" t="s">
        <v>18</v>
      </c>
      <c r="F9" s="4">
        <f>SUM(F5:F8)</f>
        <v>749000</v>
      </c>
    </row>
    <row r="10" spans="5:6" ht="12.75">
      <c r="E10" s="1" t="s">
        <v>16</v>
      </c>
      <c r="F10" s="5">
        <f>F9*1.25</f>
        <v>936250</v>
      </c>
    </row>
    <row r="12" spans="1:6" ht="12.75">
      <c r="A12" t="s">
        <v>8</v>
      </c>
      <c r="B12">
        <v>12</v>
      </c>
      <c r="C12">
        <v>10</v>
      </c>
      <c r="D12" t="s">
        <v>12</v>
      </c>
      <c r="E12">
        <v>100</v>
      </c>
      <c r="F12" s="4">
        <f>B12*C12*E12</f>
        <v>12000</v>
      </c>
    </row>
    <row r="13" spans="1:6" ht="12.75">
      <c r="A13" t="s">
        <v>13</v>
      </c>
      <c r="B13">
        <v>1</v>
      </c>
      <c r="C13">
        <v>1000</v>
      </c>
      <c r="D13" t="s">
        <v>12</v>
      </c>
      <c r="E13">
        <v>120</v>
      </c>
      <c r="F13" s="4">
        <f>B13*C13*E13</f>
        <v>120000</v>
      </c>
    </row>
    <row r="14" spans="1:6" ht="12.75">
      <c r="A14" t="s">
        <v>14</v>
      </c>
      <c r="B14">
        <v>1</v>
      </c>
      <c r="C14">
        <v>1000</v>
      </c>
      <c r="D14" t="s">
        <v>12</v>
      </c>
      <c r="E14">
        <v>85</v>
      </c>
      <c r="F14" s="4">
        <f>B14*C14*E14</f>
        <v>85000</v>
      </c>
    </row>
    <row r="15" spans="5:6" ht="12.75">
      <c r="E15" t="s">
        <v>19</v>
      </c>
      <c r="F15" s="4">
        <f>SUM(F12:F14)</f>
        <v>217000</v>
      </c>
    </row>
    <row r="17" spans="5:6" ht="12.75">
      <c r="E17" s="1" t="s">
        <v>17</v>
      </c>
      <c r="F17" s="5">
        <f>F15+F10</f>
        <v>1153250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Heitzenroeder</dc:creator>
  <cp:keywords/>
  <dc:description/>
  <cp:lastModifiedBy>tbrown</cp:lastModifiedBy>
  <dcterms:created xsi:type="dcterms:W3CDTF">2002-02-28T20:01:58Z</dcterms:created>
  <dcterms:modified xsi:type="dcterms:W3CDTF">2002-03-06T14:20:22Z</dcterms:modified>
  <cp:category/>
  <cp:version/>
  <cp:contentType/>
  <cp:contentStatus/>
</cp:coreProperties>
</file>