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060" windowHeight="12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<sst xmlns="http://schemas.openxmlformats.org/spreadsheetml/2006/main" count="43" uniqueCount="34">
  <si>
    <t>COMPONENT</t>
  </si>
  <si>
    <t>WEIGHT</t>
  </si>
  <si>
    <t>MATERIAL</t>
  </si>
  <si>
    <t>TF</t>
  </si>
  <si>
    <t>COPPER</t>
  </si>
  <si>
    <t>OH SOLENOID</t>
  </si>
  <si>
    <t>PF1</t>
  </si>
  <si>
    <t>PF2</t>
  </si>
  <si>
    <t>PF3</t>
  </si>
  <si>
    <t>PF4</t>
  </si>
  <si>
    <t>PF5</t>
  </si>
  <si>
    <t>PF6</t>
  </si>
  <si>
    <t>VV</t>
  </si>
  <si>
    <t>INCONEL</t>
  </si>
  <si>
    <t>GRAPHITE</t>
  </si>
  <si>
    <t>PFC ASSEMBLY</t>
  </si>
  <si>
    <t>CRYOSTAT</t>
  </si>
  <si>
    <t>GLASS &amp; FOAM</t>
  </si>
  <si>
    <t>S/S</t>
  </si>
  <si>
    <t>SUPT STAND ASSY</t>
  </si>
  <si>
    <t>PLATFORM STRUCTURE</t>
  </si>
  <si>
    <t>ALUMINUM</t>
  </si>
  <si>
    <t>30 (Average)</t>
  </si>
  <si>
    <t xml:space="preserve"> (LBS per item)</t>
  </si>
  <si>
    <t>No OF</t>
  </si>
  <si>
    <t xml:space="preserve"> ITEMS</t>
  </si>
  <si>
    <t xml:space="preserve">TOTAL </t>
  </si>
  <si>
    <t>WEIGHT (LBS)</t>
  </si>
  <si>
    <t>MC STRUCTURAL SHELL</t>
  </si>
  <si>
    <t>MC WINDING PACKS</t>
  </si>
  <si>
    <t>GROWTH</t>
  </si>
  <si>
    <t>FACTOR</t>
  </si>
  <si>
    <t>(%)</t>
  </si>
  <si>
    <t>NCSX Component Weight Estimate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</si>
</sst>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4" fontId="1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5"/>
  <sheetViews>
    <sheetView tabSelected="1" workbookViewId="0" topLeftCell="A1">
      <selection activeCell="J5" sqref="J5"/>
    </sheetView>
  </sheetViews>
  <sheetFormatPr defaultColWidth="9.140625" defaultRowHeight="12.75"/>
  <cols>
    <col min="1" max="1" width="3.7109375" style="2" customWidth="1"/>
    <col min="2" max="2" width="23.140625" style="2" customWidth="1"/>
    <col min="3" max="3" width="17.140625" style="2" customWidth="1"/>
    <col min="4" max="4" width="19.140625" style="2" customWidth="1"/>
    <col min="5" max="6" width="10.57421875" style="2" customWidth="1"/>
    <col min="7" max="7" width="15.28125" style="2" customWidth="1"/>
    <col min="8" max="16384" width="9.140625" style="2" customWidth="1"/>
  </cols>
  <sheetData>
    <row r="1" spans="3:5" ht="15.75">
      <c r="C1" s="9" t="s">
        <v>33</v>
      </c>
      <c r="D1" s="8"/>
      <c r="E1" s="10">
        <v>37313</v>
      </c>
    </row>
    <row r="3" spans="2:7" ht="12.75">
      <c r="B3" s="1" t="s">
        <v>0</v>
      </c>
      <c r="C3" s="1" t="s">
        <v>2</v>
      </c>
      <c r="D3" s="1" t="s">
        <v>1</v>
      </c>
      <c r="E3" s="1" t="s">
        <v>24</v>
      </c>
      <c r="F3" s="1" t="s">
        <v>30</v>
      </c>
      <c r="G3" s="1" t="s">
        <v>26</v>
      </c>
    </row>
    <row r="4" spans="2:7" ht="12.75">
      <c r="B4" s="1"/>
      <c r="C4" s="1"/>
      <c r="D4" s="6" t="s">
        <v>23</v>
      </c>
      <c r="E4" s="6" t="s">
        <v>25</v>
      </c>
      <c r="F4" s="6" t="s">
        <v>31</v>
      </c>
      <c r="G4" s="6" t="s">
        <v>27</v>
      </c>
    </row>
    <row r="5" spans="2:7" ht="13.5" thickBot="1">
      <c r="B5" s="4"/>
      <c r="C5" s="4"/>
      <c r="D5" s="7"/>
      <c r="E5" s="7"/>
      <c r="F5" s="4" t="s">
        <v>32</v>
      </c>
      <c r="G5" s="7"/>
    </row>
    <row r="6" spans="2:7" ht="12.75">
      <c r="B6" s="1"/>
      <c r="C6" s="1"/>
      <c r="D6" s="1"/>
      <c r="E6" s="1"/>
      <c r="F6" s="1"/>
      <c r="G6" s="1"/>
    </row>
    <row r="7" spans="2:7" ht="12.75">
      <c r="B7" s="1" t="s">
        <v>3</v>
      </c>
      <c r="C7" s="1" t="s">
        <v>4</v>
      </c>
      <c r="D7" s="1">
        <v>1100</v>
      </c>
      <c r="E7" s="1">
        <v>18</v>
      </c>
      <c r="F7" s="1">
        <v>5</v>
      </c>
      <c r="G7" s="1">
        <f>E7*(D7+D7*F7/100)</f>
        <v>20790</v>
      </c>
    </row>
    <row r="8" spans="2:7" ht="12.75">
      <c r="B8" s="1" t="s">
        <v>5</v>
      </c>
      <c r="C8" s="1" t="s">
        <v>4</v>
      </c>
      <c r="D8" s="1">
        <v>2027</v>
      </c>
      <c r="E8" s="1">
        <v>1</v>
      </c>
      <c r="F8" s="1">
        <v>5</v>
      </c>
      <c r="G8" s="1">
        <f aca="true" t="shared" si="0" ref="G8:G16">E8*(D8+D8*F8/100)</f>
        <v>2128.35</v>
      </c>
    </row>
    <row r="9" spans="2:7" ht="12.75">
      <c r="B9" s="1" t="s">
        <v>6</v>
      </c>
      <c r="C9" s="1" t="s">
        <v>4</v>
      </c>
      <c r="D9" s="1">
        <v>810</v>
      </c>
      <c r="E9" s="1">
        <v>2</v>
      </c>
      <c r="F9" s="1">
        <v>5</v>
      </c>
      <c r="G9" s="1">
        <f t="shared" si="0"/>
        <v>1701</v>
      </c>
    </row>
    <row r="10" spans="2:7" ht="12.75">
      <c r="B10" s="1" t="s">
        <v>7</v>
      </c>
      <c r="C10" s="1" t="s">
        <v>4</v>
      </c>
      <c r="D10" s="1">
        <v>810</v>
      </c>
      <c r="E10" s="1">
        <v>2</v>
      </c>
      <c r="F10" s="1">
        <v>5</v>
      </c>
      <c r="G10" s="1">
        <f t="shared" si="0"/>
        <v>1701</v>
      </c>
    </row>
    <row r="11" spans="2:10" ht="12.75">
      <c r="B11" s="1" t="s">
        <v>8</v>
      </c>
      <c r="C11" s="1" t="s">
        <v>4</v>
      </c>
      <c r="D11" s="1">
        <v>1982</v>
      </c>
      <c r="E11" s="1">
        <v>2</v>
      </c>
      <c r="F11" s="1">
        <v>5</v>
      </c>
      <c r="G11" s="1">
        <f t="shared" si="0"/>
        <v>4162.2</v>
      </c>
      <c r="J11" s="5"/>
    </row>
    <row r="12" spans="2:7" ht="12.75">
      <c r="B12" s="1" t="s">
        <v>9</v>
      </c>
      <c r="C12" s="1" t="s">
        <v>4</v>
      </c>
      <c r="D12" s="1">
        <v>3870</v>
      </c>
      <c r="E12" s="1">
        <v>2</v>
      </c>
      <c r="F12" s="1">
        <v>5</v>
      </c>
      <c r="G12" s="1">
        <f t="shared" si="0"/>
        <v>8127</v>
      </c>
    </row>
    <row r="13" spans="2:7" ht="12.75">
      <c r="B13" s="1" t="s">
        <v>10</v>
      </c>
      <c r="C13" s="1" t="s">
        <v>4</v>
      </c>
      <c r="D13" s="1">
        <v>3381</v>
      </c>
      <c r="E13" s="1">
        <v>2</v>
      </c>
      <c r="F13" s="1">
        <v>5</v>
      </c>
      <c r="G13" s="1">
        <f t="shared" si="0"/>
        <v>7100.1</v>
      </c>
    </row>
    <row r="14" spans="2:7" ht="12.75">
      <c r="B14" s="1" t="s">
        <v>11</v>
      </c>
      <c r="C14" s="1" t="s">
        <v>4</v>
      </c>
      <c r="D14" s="1">
        <v>1446</v>
      </c>
      <c r="E14" s="1">
        <v>2</v>
      </c>
      <c r="F14" s="1">
        <v>5</v>
      </c>
      <c r="G14" s="1">
        <f t="shared" si="0"/>
        <v>3036.6</v>
      </c>
    </row>
    <row r="15" spans="2:7" ht="12.75">
      <c r="B15" s="1" t="s">
        <v>12</v>
      </c>
      <c r="C15" s="1" t="s">
        <v>13</v>
      </c>
      <c r="D15" s="1">
        <v>25178</v>
      </c>
      <c r="E15" s="1">
        <v>1</v>
      </c>
      <c r="F15" s="1">
        <v>10</v>
      </c>
      <c r="G15" s="1">
        <f t="shared" si="0"/>
        <v>27695.8</v>
      </c>
    </row>
    <row r="16" spans="2:7" ht="12.75">
      <c r="B16" s="1" t="s">
        <v>15</v>
      </c>
      <c r="C16" s="1" t="s">
        <v>14</v>
      </c>
      <c r="D16" s="1">
        <v>3284</v>
      </c>
      <c r="E16" s="1">
        <v>1</v>
      </c>
      <c r="F16" s="1">
        <v>5</v>
      </c>
      <c r="G16" s="1">
        <f t="shared" si="0"/>
        <v>3448.2</v>
      </c>
    </row>
    <row r="17" spans="2:7" ht="12.75">
      <c r="B17" s="1" t="s">
        <v>19</v>
      </c>
      <c r="C17" s="1" t="s">
        <v>18</v>
      </c>
      <c r="D17" s="1">
        <v>24462</v>
      </c>
      <c r="E17" s="1">
        <v>1</v>
      </c>
      <c r="F17" s="1">
        <v>0</v>
      </c>
      <c r="G17" s="1">
        <f>D17*(E17+E17*F17/100)</f>
        <v>24462</v>
      </c>
    </row>
    <row r="18" spans="2:7" ht="12.75">
      <c r="B18" s="1" t="s">
        <v>28</v>
      </c>
      <c r="C18" s="1" t="s">
        <v>18</v>
      </c>
      <c r="D18" s="1">
        <v>46500</v>
      </c>
      <c r="E18" s="1">
        <v>3</v>
      </c>
      <c r="F18" s="1">
        <v>0</v>
      </c>
      <c r="G18" s="1">
        <f>E18*(D18+D18*F18/100)</f>
        <v>139500</v>
      </c>
    </row>
    <row r="19" spans="2:7" ht="12.75">
      <c r="B19" s="1" t="s">
        <v>29</v>
      </c>
      <c r="C19" s="1" t="s">
        <v>4</v>
      </c>
      <c r="D19" s="1">
        <v>2800</v>
      </c>
      <c r="E19" s="1">
        <v>3</v>
      </c>
      <c r="F19" s="1">
        <v>0</v>
      </c>
      <c r="G19" s="1">
        <f>E19*(D19+D19*F19/100)</f>
        <v>8400</v>
      </c>
    </row>
    <row r="20" spans="2:7" ht="12.75">
      <c r="B20" s="1" t="s">
        <v>20</v>
      </c>
      <c r="C20" s="1" t="s">
        <v>21</v>
      </c>
      <c r="D20" s="1" t="s">
        <v>22</v>
      </c>
      <c r="E20" s="1">
        <v>200</v>
      </c>
      <c r="F20" s="1">
        <v>0</v>
      </c>
      <c r="G20" s="6">
        <v>6000</v>
      </c>
    </row>
    <row r="21" spans="2:7" ht="13.5" thickBot="1">
      <c r="B21" s="1" t="s">
        <v>16</v>
      </c>
      <c r="C21" s="1" t="s">
        <v>17</v>
      </c>
      <c r="D21" s="1">
        <f>(1386000*0.8*0.001)+(1386000*0.2*0.067)</f>
        <v>19681.2</v>
      </c>
      <c r="E21" s="1">
        <v>1</v>
      </c>
      <c r="F21" s="1">
        <v>0</v>
      </c>
      <c r="G21" s="4">
        <f>D21*E21</f>
        <v>19681.2</v>
      </c>
    </row>
    <row r="22" spans="2:7" ht="12.75">
      <c r="B22" s="1"/>
      <c r="C22" s="1"/>
      <c r="D22" s="1"/>
      <c r="E22" s="1"/>
      <c r="F22" s="1"/>
      <c r="G22" s="1"/>
    </row>
    <row r="23" spans="2:7" ht="12.75">
      <c r="B23" s="1"/>
      <c r="D23" s="1"/>
      <c r="E23" s="1"/>
      <c r="F23" s="1"/>
      <c r="G23" s="1">
        <f>SUM(G7:G20)+G21</f>
        <v>277933.45</v>
      </c>
    </row>
    <row r="24" spans="2:7" ht="12.75">
      <c r="B24" s="1"/>
      <c r="C24" s="1"/>
      <c r="D24" s="1"/>
      <c r="E24" s="1"/>
      <c r="F24" s="1"/>
      <c r="G24" s="3"/>
    </row>
    <row r="26" spans="2:7" ht="12.75">
      <c r="B26" s="1"/>
      <c r="C26" s="1"/>
      <c r="D26" s="1"/>
      <c r="E26" s="1"/>
      <c r="F26" s="1"/>
      <c r="G26" s="3"/>
    </row>
    <row r="27" spans="2:7" ht="12.75">
      <c r="B27" s="1"/>
      <c r="C27" s="1"/>
      <c r="D27" s="1"/>
      <c r="E27" s="1"/>
      <c r="F27" s="1"/>
      <c r="G27" s="3"/>
    </row>
    <row r="28" spans="2:7" ht="12.75">
      <c r="B28" s="1"/>
      <c r="C28" s="1"/>
      <c r="D28" s="1"/>
      <c r="E28" s="1"/>
      <c r="F28" s="1"/>
      <c r="G28" s="3"/>
    </row>
    <row r="29" spans="2:7" ht="12.75">
      <c r="B29" s="1"/>
      <c r="C29" s="1"/>
      <c r="D29" s="1"/>
      <c r="E29" s="1"/>
      <c r="F29" s="1"/>
      <c r="G29" s="3"/>
    </row>
    <row r="30" spans="2:7" ht="12.75">
      <c r="B30" s="1"/>
      <c r="C30" s="1"/>
      <c r="D30" s="1"/>
      <c r="E30" s="1"/>
      <c r="F30" s="1"/>
      <c r="G30" s="3"/>
    </row>
    <row r="31" spans="2:7" ht="12.75">
      <c r="B31" s="1"/>
      <c r="C31" s="1"/>
      <c r="D31" s="1"/>
      <c r="E31" s="1"/>
      <c r="F31" s="1"/>
      <c r="G31" s="3"/>
    </row>
    <row r="32" spans="2:7" ht="12.75">
      <c r="B32" s="1"/>
      <c r="C32" s="1"/>
      <c r="D32" s="1"/>
      <c r="E32" s="1"/>
      <c r="F32" s="1"/>
      <c r="G32" s="3"/>
    </row>
    <row r="33" spans="2:7" ht="12.75">
      <c r="B33" s="1"/>
      <c r="C33" s="1"/>
      <c r="D33" s="1"/>
      <c r="E33" s="1"/>
      <c r="F33" s="1"/>
      <c r="G33" s="3"/>
    </row>
    <row r="34" spans="2:7" ht="12.75">
      <c r="B34" s="1"/>
      <c r="C34" s="1"/>
      <c r="D34" s="1"/>
      <c r="E34" s="1"/>
      <c r="F34" s="1"/>
      <c r="G34" s="3"/>
    </row>
    <row r="35" spans="2:7" ht="12.75">
      <c r="B35" s="1"/>
      <c r="C35" s="1"/>
      <c r="D35" s="1"/>
      <c r="E35" s="1"/>
      <c r="F35" s="1"/>
      <c r="G35" s="3"/>
    </row>
    <row r="36" spans="2:7" ht="12.75">
      <c r="B36" s="1"/>
      <c r="C36" s="1"/>
      <c r="D36" s="1"/>
      <c r="E36" s="1"/>
      <c r="F36" s="1"/>
      <c r="G36" s="3"/>
    </row>
    <row r="37" spans="2:7" ht="12.75">
      <c r="B37" s="1"/>
      <c r="C37" s="1"/>
      <c r="D37" s="1"/>
      <c r="E37" s="1"/>
      <c r="F37" s="1"/>
      <c r="G37" s="3"/>
    </row>
    <row r="38" spans="2:7" ht="12.75">
      <c r="B38" s="1"/>
      <c r="C38" s="1"/>
      <c r="D38" s="1"/>
      <c r="E38" s="1"/>
      <c r="F38" s="1"/>
      <c r="G38" s="3"/>
    </row>
    <row r="39" spans="2:7" ht="12.75">
      <c r="B39" s="1"/>
      <c r="C39" s="1"/>
      <c r="D39" s="1"/>
      <c r="E39" s="1"/>
      <c r="F39" s="1"/>
      <c r="G39" s="3"/>
    </row>
    <row r="40" spans="2:7" ht="12.75">
      <c r="B40" s="1"/>
      <c r="C40" s="1"/>
      <c r="D40" s="1"/>
      <c r="E40" s="1"/>
      <c r="F40" s="1"/>
      <c r="G40" s="3"/>
    </row>
    <row r="41" spans="2:7" ht="12.75">
      <c r="B41" s="1"/>
      <c r="C41" s="1"/>
      <c r="D41" s="1"/>
      <c r="E41" s="1"/>
      <c r="F41" s="1"/>
      <c r="G41" s="3"/>
    </row>
    <row r="42" spans="2:7" ht="12.75">
      <c r="B42" s="1"/>
      <c r="C42" s="1"/>
      <c r="D42" s="1"/>
      <c r="E42" s="1"/>
      <c r="F42" s="1"/>
      <c r="G42" s="3"/>
    </row>
    <row r="43" spans="2:7" ht="12.75">
      <c r="B43" s="1"/>
      <c r="C43" s="1"/>
      <c r="D43" s="1"/>
      <c r="E43" s="1"/>
      <c r="F43" s="1"/>
      <c r="G43" s="3"/>
    </row>
    <row r="44" spans="2:7" ht="12.75">
      <c r="B44" s="1"/>
      <c r="C44" s="1"/>
      <c r="D44" s="1"/>
      <c r="E44" s="1"/>
      <c r="F44" s="1"/>
      <c r="G44" s="3"/>
    </row>
    <row r="45" spans="2:7" ht="12.75">
      <c r="B45" s="1"/>
      <c r="C45" s="1"/>
      <c r="D45" s="1"/>
      <c r="E45" s="1"/>
      <c r="F45" s="1"/>
      <c r="G45" s="3"/>
    </row>
    <row r="46" spans="2:7" ht="12.75">
      <c r="B46" s="1"/>
      <c r="C46" s="1"/>
      <c r="D46" s="1"/>
      <c r="E46" s="1"/>
      <c r="F46" s="1"/>
      <c r="G46" s="3"/>
    </row>
    <row r="47" spans="2:7" ht="12.75">
      <c r="B47" s="1"/>
      <c r="C47" s="1"/>
      <c r="D47" s="1"/>
      <c r="E47" s="1"/>
      <c r="F47" s="1"/>
      <c r="G47" s="3"/>
    </row>
    <row r="48" spans="2:7" ht="12.75">
      <c r="B48" s="1"/>
      <c r="C48" s="1"/>
      <c r="D48" s="1"/>
      <c r="E48" s="1"/>
      <c r="F48" s="1"/>
      <c r="G48" s="3"/>
    </row>
    <row r="49" spans="2:7" ht="12.75">
      <c r="B49" s="1"/>
      <c r="C49" s="1"/>
      <c r="D49" s="1"/>
      <c r="E49" s="1"/>
      <c r="F49" s="1"/>
      <c r="G49" s="3"/>
    </row>
    <row r="50" ht="12.75">
      <c r="G50" s="3"/>
    </row>
    <row r="51" ht="12.75">
      <c r="G51" s="3"/>
    </row>
    <row r="52" ht="12.75">
      <c r="G52" s="3"/>
    </row>
    <row r="53" ht="12.75">
      <c r="G53" s="3"/>
    </row>
    <row r="54" ht="12.75">
      <c r="G54" s="3"/>
    </row>
    <row r="55" ht="12.75">
      <c r="G55" s="3"/>
    </row>
  </sheetData>
  <printOptions/>
  <pageMargins left="0.75" right="0.75" top="1" bottom="1" header="0.5" footer="0.5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morris</dc:creator>
  <cp:keywords/>
  <dc:description/>
  <cp:lastModifiedBy>tbrown</cp:lastModifiedBy>
  <cp:lastPrinted>2002-02-26T16:02:32Z</cp:lastPrinted>
  <dcterms:created xsi:type="dcterms:W3CDTF">2002-02-19T14:33:20Z</dcterms:created>
  <dcterms:modified xsi:type="dcterms:W3CDTF">2002-02-26T16:04:32Z</dcterms:modified>
  <cp:category/>
  <cp:version/>
  <cp:contentType/>
  <cp:contentStatus/>
</cp:coreProperties>
</file>