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30" windowWidth="15480" windowHeight="10035" activeTab="1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<sst xmlns="http://schemas.openxmlformats.org/spreadsheetml/2006/main" count="449" uniqueCount="131">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</sst>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1"/>
        <c:majorTickMark val="out"/>
        <c:minorTickMark val="none"/>
        <c:tickLblPos val="nextTo"/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7013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543964"/>
        <c:axId val="2113362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984934"/>
        <c:axId val="34102359"/>
      </c:scatterChart>
      <c:val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33629"/>
        <c:crosses val="max"/>
        <c:crossBetween val="midCat"/>
        <c:dispUnits/>
      </c:valAx>
      <c:valAx>
        <c:axId val="21133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3964"/>
        <c:crosses val="max"/>
        <c:crossBetween val="midCat"/>
        <c:dispUnits/>
      </c:valAx>
      <c:valAx>
        <c:axId val="55984934"/>
        <c:scaling>
          <c:orientation val="minMax"/>
        </c:scaling>
        <c:axPos val="b"/>
        <c:delete val="1"/>
        <c:majorTickMark val="in"/>
        <c:minorTickMark val="none"/>
        <c:tickLblPos val="nextTo"/>
        <c:crossAx val="34102359"/>
        <c:crosses val="max"/>
        <c:crossBetween val="midCat"/>
        <c:dispUnits/>
      </c:valAx>
      <c:valAx>
        <c:axId val="34102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849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453220"/>
        <c:axId val="228612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4424686"/>
        <c:axId val="39822175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861253"/>
        <c:crosses val="autoZero"/>
        <c:auto val="0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53220"/>
        <c:crossesAt val="1"/>
        <c:crossBetween val="between"/>
        <c:dispUnits/>
      </c:valAx>
      <c:catAx>
        <c:axId val="4424686"/>
        <c:scaling>
          <c:orientation val="minMax"/>
        </c:scaling>
        <c:axPos val="b"/>
        <c:delete val="1"/>
        <c:majorTickMark val="in"/>
        <c:minorTickMark val="none"/>
        <c:tickLblPos val="nextTo"/>
        <c:crossAx val="39822175"/>
        <c:crosses val="autoZero"/>
        <c:auto val="0"/>
        <c:lblOffset val="100"/>
        <c:tickLblSkip val="1"/>
        <c:noMultiLvlLbl val="0"/>
      </c:catAx>
      <c:valAx>
        <c:axId val="398221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246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/>
            </c:numRef>
          </c:val>
        </c:ser>
        <c:axId val="22855256"/>
        <c:axId val="4370713"/>
      </c:areaChart>
      <c:catAx>
        <c:axId val="22855256"/>
        <c:scaling>
          <c:orientation val="minMax"/>
        </c:scaling>
        <c:axPos val="b"/>
        <c:delete val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552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336418"/>
        <c:axId val="184834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32133260"/>
        <c:axId val="20763885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483443"/>
        <c:crosses val="autoZero"/>
        <c:auto val="0"/>
        <c:lblOffset val="100"/>
        <c:tickLblSkip val="1"/>
        <c:noMultiLvlLbl val="0"/>
      </c:catAx>
      <c:valAx>
        <c:axId val="18483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336418"/>
        <c:crossesAt val="1"/>
        <c:crossBetween val="between"/>
        <c:dispUnits/>
      </c:valAx>
      <c:catAx>
        <c:axId val="32133260"/>
        <c:scaling>
          <c:orientation val="minMax"/>
        </c:scaling>
        <c:axPos val="b"/>
        <c:delete val="1"/>
        <c:majorTickMark val="in"/>
        <c:minorTickMark val="none"/>
        <c:tickLblPos val="nextTo"/>
        <c:crossAx val="20763885"/>
        <c:crosses val="autoZero"/>
        <c:auto val="0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52657238"/>
        <c:axId val="4153095"/>
      </c:lineChart>
      <c:catAx>
        <c:axId val="5265723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 val="autoZero"/>
        <c:auto val="0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6572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377856"/>
        <c:axId val="8563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707466"/>
        <c:axId val="2258331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56385"/>
        <c:crosses val="autoZero"/>
        <c:auto val="0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377856"/>
        <c:crossesAt val="1"/>
        <c:crossBetween val="between"/>
        <c:dispUnits/>
      </c:valAx>
      <c:catAx>
        <c:axId val="7707466"/>
        <c:scaling>
          <c:orientation val="minMax"/>
        </c:scaling>
        <c:axPos val="b"/>
        <c:delete val="1"/>
        <c:majorTickMark val="in"/>
        <c:minorTickMark val="none"/>
        <c:tickLblPos val="nextTo"/>
        <c:crossAx val="2258331"/>
        <c:crosses val="autoZero"/>
        <c:auto val="0"/>
        <c:lblOffset val="100"/>
        <c:tickLblSkip val="1"/>
        <c:noMultiLvlLbl val="0"/>
      </c:catAx>
      <c:valAx>
        <c:axId val="22583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20324980"/>
        <c:axId val="48707093"/>
      </c:lineChart>
      <c:catAx>
        <c:axId val="203249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324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94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710654"/>
        <c:axId val="529604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881832"/>
        <c:axId val="61936489"/>
      </c:line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60431"/>
        <c:crosses val="autoZero"/>
        <c:auto val="0"/>
        <c:lblOffset val="100"/>
        <c:tickLblSkip val="1"/>
        <c:noMultiLvlLbl val="0"/>
      </c:catAx>
      <c:valAx>
        <c:axId val="52960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10654"/>
        <c:crossesAt val="1"/>
        <c:crossBetween val="between"/>
        <c:dispUnits/>
      </c:valAx>
      <c:catAx>
        <c:axId val="6881832"/>
        <c:scaling>
          <c:orientation val="minMax"/>
        </c:scaling>
        <c:axPos val="b"/>
        <c:delete val="1"/>
        <c:majorTickMark val="in"/>
        <c:minorTickMark val="none"/>
        <c:tickLblPos val="nextTo"/>
        <c:crossAx val="61936489"/>
        <c:crosses val="autoZero"/>
        <c:auto val="0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818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0557490"/>
        <c:axId val="50799683"/>
      </c:scatterChart>
      <c:valAx>
        <c:axId val="2055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9683"/>
        <c:crosses val="max"/>
        <c:crossBetween val="midCat"/>
        <c:dispUnits/>
      </c:valAx>
      <c:valAx>
        <c:axId val="50799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934075"/>
    <xdr:graphicFrame>
      <xdr:nvGraphicFramePr>
        <xdr:cNvPr id="1" name="Shape 1025"/>
        <xdr:cNvGraphicFramePr/>
      </xdr:nvGraphicFramePr>
      <xdr:xfrm>
        <a:off x="0" y="0"/>
        <a:ext cx="95726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V122"/>
  <sheetViews>
    <sheetView workbookViewId="0" topLeftCell="A1">
      <selection activeCell="Z64" sqref="Z6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00390625" style="1" customWidth="1"/>
    <col min="16" max="16" width="9.8515625" style="1" customWidth="1"/>
    <col min="17" max="19" width="9.140625" style="1" customWidth="1"/>
    <col min="20" max="20" width="11.00390625" style="1" customWidth="1"/>
    <col min="21" max="21" width="12.140625" style="1" customWidth="1"/>
    <col min="22" max="22" width="10.421875" style="1" customWidth="1"/>
    <col min="23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76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52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-0.011196052631578954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0.3319488227217495</v>
      </c>
      <c r="H8" s="5"/>
    </row>
    <row r="9" spans="5:8" ht="13.5">
      <c r="E9" s="64" t="s">
        <v>13</v>
      </c>
      <c r="F9" s="64"/>
      <c r="G9" s="35">
        <v>-0.3518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K46" s="26"/>
      <c r="L46" s="23"/>
      <c r="M46" s="23"/>
      <c r="N46" s="23"/>
      <c r="O46" s="38"/>
      <c r="P46" s="38"/>
    </row>
    <row r="47" spans="2:22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  <c r="K47" s="27" t="s">
        <v>116</v>
      </c>
      <c r="L47" s="24">
        <v>51.85657416099386</v>
      </c>
      <c r="M47" s="24">
        <v>29.521711465139976</v>
      </c>
      <c r="N47" s="24">
        <v>-47.665781000000045</v>
      </c>
      <c r="O47" s="60">
        <v>0.3319</v>
      </c>
      <c r="P47" s="60">
        <v>0.2694</v>
      </c>
      <c r="R47" s="1">
        <v>1</v>
      </c>
      <c r="S47" s="24">
        <v>51.85657416099386</v>
      </c>
      <c r="T47" s="24">
        <v>29.521711465139976</v>
      </c>
      <c r="U47" s="24">
        <v>-47.665781000000045</v>
      </c>
      <c r="V47" s="60">
        <v>0.3319</v>
      </c>
    </row>
    <row r="48" spans="2:22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  <c r="K48" s="27" t="s">
        <v>120</v>
      </c>
      <c r="L48" s="24">
        <v>83.52548349377157</v>
      </c>
      <c r="M48" s="24">
        <v>-7.637064458658716</v>
      </c>
      <c r="N48" s="24">
        <v>-39.30377000000003</v>
      </c>
      <c r="O48" s="60">
        <v>0.329</v>
      </c>
      <c r="P48" s="60">
        <v>0.2665</v>
      </c>
      <c r="R48" s="1">
        <f>R47+1</f>
        <v>2</v>
      </c>
      <c r="S48" s="24">
        <v>83.52548349377157</v>
      </c>
      <c r="T48" s="24">
        <v>-7.637064458658716</v>
      </c>
      <c r="U48" s="24">
        <v>-39.30377000000003</v>
      </c>
      <c r="V48" s="60">
        <v>0.329</v>
      </c>
    </row>
    <row r="49" spans="2:22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  <c r="K49" s="27" t="s">
        <v>121</v>
      </c>
      <c r="L49" s="24">
        <v>83.540064697209</v>
      </c>
      <c r="M49" s="24">
        <v>-7.677425526416167</v>
      </c>
      <c r="N49" s="24">
        <v>-35.72322400000002</v>
      </c>
      <c r="O49" s="60">
        <v>0.2875</v>
      </c>
      <c r="P49" s="60">
        <v>0.225</v>
      </c>
      <c r="R49" s="1">
        <f aca="true" t="shared" si="0" ref="R49:R70">R48+1</f>
        <v>3</v>
      </c>
      <c r="S49" s="24">
        <v>83.540064697209</v>
      </c>
      <c r="T49" s="24">
        <v>-7.677425526416167</v>
      </c>
      <c r="U49" s="24">
        <v>-35.72322400000002</v>
      </c>
      <c r="V49" s="60">
        <v>0.2875</v>
      </c>
    </row>
    <row r="50" spans="2:22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  <c r="K50" s="27" t="s">
        <v>63</v>
      </c>
      <c r="L50" s="24">
        <v>51.84351829992283</v>
      </c>
      <c r="M50" s="24">
        <v>29.155847044623908</v>
      </c>
      <c r="N50" s="24">
        <v>38.69705799999999</v>
      </c>
      <c r="O50" s="60">
        <v>0.2458</v>
      </c>
      <c r="P50" s="60">
        <v>0.1833</v>
      </c>
      <c r="R50" s="1">
        <f t="shared" si="0"/>
        <v>4</v>
      </c>
      <c r="S50" s="24">
        <v>51.84351829992283</v>
      </c>
      <c r="T50" s="24">
        <v>29.155847044623908</v>
      </c>
      <c r="U50" s="24">
        <v>38.69705799999999</v>
      </c>
      <c r="V50" s="60">
        <v>0.2458</v>
      </c>
    </row>
    <row r="51" spans="2:22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  <c r="K51" s="27" t="s">
        <v>122</v>
      </c>
      <c r="L51" s="24">
        <v>83.45673262327884</v>
      </c>
      <c r="M51" s="24">
        <v>-7.736181356204585</v>
      </c>
      <c r="N51" s="24">
        <v>-30.451201000000037</v>
      </c>
      <c r="O51" s="60">
        <v>0.2389</v>
      </c>
      <c r="P51" s="60">
        <v>0.1764</v>
      </c>
      <c r="R51" s="1">
        <f t="shared" si="0"/>
        <v>5</v>
      </c>
      <c r="S51" s="24">
        <v>83.45673262327884</v>
      </c>
      <c r="T51" s="24">
        <v>-7.736181356204585</v>
      </c>
      <c r="U51" s="24">
        <v>-30.451201000000037</v>
      </c>
      <c r="V51" s="60">
        <v>0.2389</v>
      </c>
    </row>
    <row r="52" spans="2:22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  <c r="K52" s="27" t="s">
        <v>112</v>
      </c>
      <c r="L52" s="24">
        <v>51.758051108525244</v>
      </c>
      <c r="M52" s="24">
        <v>29.43369590527528</v>
      </c>
      <c r="N52" s="24">
        <v>-37.87854500000003</v>
      </c>
      <c r="O52" s="60">
        <v>0.2109</v>
      </c>
      <c r="P52" s="60">
        <v>0.1484</v>
      </c>
      <c r="R52" s="1">
        <f t="shared" si="0"/>
        <v>6</v>
      </c>
      <c r="S52" s="24">
        <v>51.758051108525244</v>
      </c>
      <c r="T52" s="24">
        <v>29.43369590527528</v>
      </c>
      <c r="U52" s="24">
        <v>-37.87854500000003</v>
      </c>
      <c r="V52" s="60">
        <v>0.2109</v>
      </c>
    </row>
    <row r="53" spans="2:22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  <c r="K53" s="27" t="s">
        <v>119</v>
      </c>
      <c r="L53" s="24">
        <v>82.460740147841</v>
      </c>
      <c r="M53" s="24">
        <v>-8.761738864498907</v>
      </c>
      <c r="N53" s="24">
        <v>-39.16460500000002</v>
      </c>
      <c r="O53" s="60">
        <v>0.1947</v>
      </c>
      <c r="P53" s="60">
        <v>0.1322</v>
      </c>
      <c r="R53" s="1">
        <f t="shared" si="0"/>
        <v>7</v>
      </c>
      <c r="S53" s="24">
        <v>82.460740147841</v>
      </c>
      <c r="T53" s="24">
        <v>-8.761738864498907</v>
      </c>
      <c r="U53" s="24">
        <v>-39.16460500000002</v>
      </c>
      <c r="V53" s="60">
        <v>0.1947</v>
      </c>
    </row>
    <row r="54" spans="2:22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  <c r="K54" s="27" t="s">
        <v>124</v>
      </c>
      <c r="L54" s="24">
        <v>82.4789918873903</v>
      </c>
      <c r="M54" s="24">
        <v>-8.70672073256916</v>
      </c>
      <c r="N54" s="24">
        <v>-35.43436900000003</v>
      </c>
      <c r="O54" s="60">
        <v>0.1876</v>
      </c>
      <c r="P54" s="60">
        <v>0.1251</v>
      </c>
      <c r="R54" s="1">
        <f t="shared" si="0"/>
        <v>8</v>
      </c>
      <c r="S54" s="24">
        <v>82.4789918873903</v>
      </c>
      <c r="T54" s="24">
        <v>-8.70672073256916</v>
      </c>
      <c r="U54" s="24">
        <v>-35.43436900000003</v>
      </c>
      <c r="V54" s="60">
        <v>0.1876</v>
      </c>
    </row>
    <row r="55" spans="2:22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  <c r="K55" s="27" t="s">
        <v>130</v>
      </c>
      <c r="L55" s="24">
        <v>83.83206620572619</v>
      </c>
      <c r="M55" s="24">
        <v>-7.797655136824309</v>
      </c>
      <c r="N55" s="24">
        <v>-28.812221000000033</v>
      </c>
      <c r="O55" s="60">
        <v>0.1778</v>
      </c>
      <c r="P55" s="60">
        <v>0.11530000000000001</v>
      </c>
      <c r="R55" s="1">
        <f t="shared" si="0"/>
        <v>9</v>
      </c>
      <c r="S55" s="24">
        <v>83.83206620572619</v>
      </c>
      <c r="T55" s="24">
        <v>-7.797655136824309</v>
      </c>
      <c r="U55" s="24">
        <v>-28.812221000000033</v>
      </c>
      <c r="V55" s="60">
        <v>0.1778</v>
      </c>
    </row>
    <row r="56" spans="2:22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  <c r="K56" s="27" t="s">
        <v>70</v>
      </c>
      <c r="L56" s="24">
        <v>82.68902750538591</v>
      </c>
      <c r="M56" s="24">
        <v>8.270096268255969</v>
      </c>
      <c r="N56" s="24">
        <v>39.633194</v>
      </c>
      <c r="O56" s="60">
        <v>0.1765</v>
      </c>
      <c r="P56" s="60">
        <v>0.11399999999999999</v>
      </c>
      <c r="R56" s="1">
        <f t="shared" si="0"/>
        <v>10</v>
      </c>
      <c r="S56" s="24">
        <v>82.68902750538591</v>
      </c>
      <c r="T56" s="24">
        <v>8.270096268255969</v>
      </c>
      <c r="U56" s="24">
        <v>39.633194</v>
      </c>
      <c r="V56" s="60">
        <v>0.1765</v>
      </c>
    </row>
    <row r="57" spans="2:22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  <c r="K57" s="27" t="s">
        <v>106</v>
      </c>
      <c r="L57" s="24">
        <v>84.07094876732604</v>
      </c>
      <c r="M57" s="24">
        <v>14.38881927828194</v>
      </c>
      <c r="N57" s="24">
        <v>-39.44266300000006</v>
      </c>
      <c r="O57" s="60">
        <v>0.1721</v>
      </c>
      <c r="P57" s="60">
        <v>0.1096</v>
      </c>
      <c r="R57" s="1">
        <f t="shared" si="0"/>
        <v>11</v>
      </c>
      <c r="S57" s="24">
        <v>84.07094876732604</v>
      </c>
      <c r="T57" s="24">
        <v>14.38881927828194</v>
      </c>
      <c r="U57" s="24">
        <v>-39.44266300000006</v>
      </c>
      <c r="V57" s="60">
        <v>0.1721</v>
      </c>
    </row>
    <row r="58" spans="2:22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  <c r="K58" s="27" t="s">
        <v>67</v>
      </c>
      <c r="L58" s="24">
        <v>82.66918396128031</v>
      </c>
      <c r="M58" s="24">
        <v>8.352903159023464</v>
      </c>
      <c r="N58" s="24">
        <v>30.056833999999995</v>
      </c>
      <c r="O58" s="60">
        <v>0.1463</v>
      </c>
      <c r="P58" s="60">
        <v>0.08380000000000001</v>
      </c>
      <c r="R58" s="1">
        <f t="shared" si="0"/>
        <v>12</v>
      </c>
      <c r="S58" s="24">
        <v>82.66918396128031</v>
      </c>
      <c r="T58" s="24">
        <v>8.352903159023464</v>
      </c>
      <c r="U58" s="24">
        <v>30.056833999999995</v>
      </c>
      <c r="V58" s="60">
        <v>0.1463</v>
      </c>
    </row>
    <row r="59" spans="2:22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  <c r="K59" s="27" t="s">
        <v>123</v>
      </c>
      <c r="L59" s="24">
        <v>82.5103080255432</v>
      </c>
      <c r="M59" s="24">
        <v>-8.76686093650743</v>
      </c>
      <c r="N59" s="24">
        <v>-30.315740000000023</v>
      </c>
      <c r="O59" s="60">
        <v>0.145</v>
      </c>
      <c r="P59" s="60">
        <v>0.0825</v>
      </c>
      <c r="R59" s="1">
        <f t="shared" si="0"/>
        <v>13</v>
      </c>
      <c r="S59" s="24">
        <v>82.5103080255432</v>
      </c>
      <c r="T59" s="24">
        <v>-8.76686093650743</v>
      </c>
      <c r="U59" s="24">
        <v>-30.315740000000023</v>
      </c>
      <c r="V59" s="60">
        <v>0.145</v>
      </c>
    </row>
    <row r="60" spans="2:22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  <c r="K60" s="27" t="s">
        <v>111</v>
      </c>
      <c r="L60" s="24">
        <v>51.6990313935423</v>
      </c>
      <c r="M60" s="24">
        <v>29.38982386746865</v>
      </c>
      <c r="N60" s="24">
        <v>-32.047856000000024</v>
      </c>
      <c r="O60" s="60">
        <v>0.1419</v>
      </c>
      <c r="P60" s="60">
        <v>0.0794</v>
      </c>
      <c r="R60" s="1">
        <f t="shared" si="0"/>
        <v>14</v>
      </c>
      <c r="S60" s="24">
        <v>51.6990313935423</v>
      </c>
      <c r="T60" s="24">
        <v>29.38982386746865</v>
      </c>
      <c r="U60" s="24">
        <v>-32.047856000000024</v>
      </c>
      <c r="V60" s="60">
        <v>0.1419</v>
      </c>
    </row>
    <row r="61" spans="2:22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  <c r="K61" s="27" t="s">
        <v>99</v>
      </c>
      <c r="L61" s="24">
        <v>51.710758866500925</v>
      </c>
      <c r="M61" s="24">
        <v>-28.88370957609999</v>
      </c>
      <c r="N61" s="24">
        <v>-39.89838399999996</v>
      </c>
      <c r="O61" s="60">
        <v>0.128</v>
      </c>
      <c r="P61" s="60">
        <v>0.0655</v>
      </c>
      <c r="R61" s="1">
        <f t="shared" si="0"/>
        <v>15</v>
      </c>
      <c r="S61" s="24">
        <v>51.710758866500925</v>
      </c>
      <c r="T61" s="24">
        <v>-28.88370957609999</v>
      </c>
      <c r="U61" s="24">
        <v>-39.89838399999996</v>
      </c>
      <c r="V61" s="60">
        <v>0.128</v>
      </c>
    </row>
    <row r="62" spans="2:22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  <c r="K62" s="27" t="s">
        <v>64</v>
      </c>
      <c r="L62" s="24">
        <v>82.7565531169074</v>
      </c>
      <c r="M62" s="24">
        <v>8.262692631269877</v>
      </c>
      <c r="N62" s="24">
        <v>23.913917</v>
      </c>
      <c r="O62" s="60">
        <v>0.1272</v>
      </c>
      <c r="P62" s="60">
        <v>0.06470000000000001</v>
      </c>
      <c r="R62" s="1">
        <f t="shared" si="0"/>
        <v>16</v>
      </c>
      <c r="S62" s="24">
        <v>82.7565531169074</v>
      </c>
      <c r="T62" s="24">
        <v>8.262692631269877</v>
      </c>
      <c r="U62" s="24">
        <v>23.913917</v>
      </c>
      <c r="V62" s="60">
        <v>0.1272</v>
      </c>
    </row>
    <row r="63" spans="2:22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  <c r="K63" s="27" t="s">
        <v>129</v>
      </c>
      <c r="L63" s="24">
        <v>83.85452675479485</v>
      </c>
      <c r="M63" s="24">
        <v>-7.853396851385302</v>
      </c>
      <c r="N63" s="24">
        <v>-23.715331000000038</v>
      </c>
      <c r="O63" s="60">
        <v>0.1267</v>
      </c>
      <c r="P63" s="60">
        <v>0.06420000000000001</v>
      </c>
      <c r="R63" s="1">
        <f t="shared" si="0"/>
        <v>17</v>
      </c>
      <c r="S63" s="24">
        <v>83.85452675479485</v>
      </c>
      <c r="T63" s="24">
        <v>-7.853396851385302</v>
      </c>
      <c r="U63" s="24">
        <v>-23.715331000000038</v>
      </c>
      <c r="V63" s="60">
        <v>0.1267</v>
      </c>
    </row>
    <row r="64" spans="2:22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  <c r="K64" s="27" t="s">
        <v>60</v>
      </c>
      <c r="L64" s="24">
        <v>51.71039566421675</v>
      </c>
      <c r="M64" s="24">
        <v>29.179091291511273</v>
      </c>
      <c r="N64" s="24">
        <v>29.667989</v>
      </c>
      <c r="O64" s="60">
        <v>0.1148</v>
      </c>
      <c r="P64" s="60">
        <v>0.0523</v>
      </c>
      <c r="R64" s="1">
        <f t="shared" si="0"/>
        <v>18</v>
      </c>
      <c r="S64" s="24">
        <v>51.71039566421675</v>
      </c>
      <c r="T64" s="24">
        <v>29.179091291511273</v>
      </c>
      <c r="U64" s="24">
        <v>29.667989</v>
      </c>
      <c r="V64" s="60">
        <v>0.1148</v>
      </c>
    </row>
    <row r="65" spans="2:22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  <c r="K65" s="27" t="s">
        <v>81</v>
      </c>
      <c r="L65" s="24">
        <v>84.05109754434072</v>
      </c>
      <c r="M65" s="24">
        <v>-14.011429108069898</v>
      </c>
      <c r="N65" s="24">
        <v>40.319445999999985</v>
      </c>
      <c r="O65" s="60">
        <v>0.0963</v>
      </c>
      <c r="P65" s="60">
        <v>0.0338</v>
      </c>
      <c r="R65" s="1">
        <f t="shared" si="0"/>
        <v>19</v>
      </c>
      <c r="S65" s="24">
        <v>84.05109754434072</v>
      </c>
      <c r="T65" s="24">
        <v>-14.011429108069898</v>
      </c>
      <c r="U65" s="24">
        <v>40.319445999999985</v>
      </c>
      <c r="V65" s="60">
        <v>0.0963</v>
      </c>
    </row>
    <row r="66" spans="2:22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  <c r="K66" s="27" t="s">
        <v>113</v>
      </c>
      <c r="L66" s="24">
        <v>50.40925316036873</v>
      </c>
      <c r="M66" s="24">
        <v>30.154058870554884</v>
      </c>
      <c r="N66" s="24">
        <v>-38.168559000000016</v>
      </c>
      <c r="O66" s="60">
        <v>0.0909</v>
      </c>
      <c r="P66" s="60">
        <v>0.028399999999999995</v>
      </c>
      <c r="R66" s="1">
        <f t="shared" si="0"/>
        <v>20</v>
      </c>
      <c r="S66" s="24">
        <v>50.40925316036873</v>
      </c>
      <c r="T66" s="24">
        <v>30.154058870554884</v>
      </c>
      <c r="U66" s="24">
        <v>-38.168559000000016</v>
      </c>
      <c r="V66" s="60">
        <v>0.0909</v>
      </c>
    </row>
    <row r="67" spans="2:22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  <c r="K67" s="27" t="s">
        <v>80</v>
      </c>
      <c r="L67" s="24">
        <v>83.08451049242797</v>
      </c>
      <c r="M67" s="24">
        <v>-12.939557529764357</v>
      </c>
      <c r="N67" s="24">
        <v>40.249805</v>
      </c>
      <c r="O67" s="60">
        <v>0.0905</v>
      </c>
      <c r="P67" s="60">
        <v>0.027999999999999997</v>
      </c>
      <c r="R67" s="1">
        <f t="shared" si="0"/>
        <v>21</v>
      </c>
      <c r="S67" s="24">
        <v>83.08451049242797</v>
      </c>
      <c r="T67" s="24">
        <v>-12.939557529764357</v>
      </c>
      <c r="U67" s="24">
        <v>40.249805</v>
      </c>
      <c r="V67" s="60">
        <v>0.0905</v>
      </c>
    </row>
    <row r="68" spans="2:22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  <c r="K68" s="27" t="s">
        <v>57</v>
      </c>
      <c r="L68" s="24">
        <v>51.66344895206131</v>
      </c>
      <c r="M68" s="24">
        <v>28.910545568936</v>
      </c>
      <c r="N68" s="24">
        <v>24.224409</v>
      </c>
      <c r="O68" s="60">
        <v>0.0769</v>
      </c>
      <c r="P68" s="60">
        <v>0.014399999999999996</v>
      </c>
      <c r="R68" s="1">
        <f t="shared" si="0"/>
        <v>22</v>
      </c>
      <c r="S68" s="24">
        <v>51.66344895206131</v>
      </c>
      <c r="T68" s="24">
        <v>28.910545568936</v>
      </c>
      <c r="U68" s="24">
        <v>24.224409</v>
      </c>
      <c r="V68" s="60">
        <v>0.0769</v>
      </c>
    </row>
    <row r="69" spans="2:22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  <c r="K69" s="27" t="s">
        <v>96</v>
      </c>
      <c r="L69" s="24">
        <v>51.192982648912924</v>
      </c>
      <c r="M69" s="24">
        <v>-28.19202297886964</v>
      </c>
      <c r="N69" s="24">
        <v>-30.991726999999972</v>
      </c>
      <c r="O69" s="60">
        <v>0.0678</v>
      </c>
      <c r="P69" s="60">
        <v>0.005299999999999999</v>
      </c>
      <c r="R69" s="1">
        <f t="shared" si="0"/>
        <v>23</v>
      </c>
      <c r="S69" s="24">
        <v>51.192982648912924</v>
      </c>
      <c r="T69" s="24">
        <v>-28.19202297886964</v>
      </c>
      <c r="U69" s="24">
        <v>-30.991726999999972</v>
      </c>
      <c r="V69" s="60">
        <v>0.0678</v>
      </c>
    </row>
    <row r="70" spans="2:22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  <c r="K70" s="27" t="s">
        <v>128</v>
      </c>
      <c r="L70" s="24">
        <v>82.57108153625084</v>
      </c>
      <c r="M70" s="24">
        <v>-9.010852464163388</v>
      </c>
      <c r="N70" s="24">
        <v>-23.27680500000003</v>
      </c>
      <c r="O70" s="60">
        <v>0.0673</v>
      </c>
      <c r="P70" s="60">
        <v>0.004799999999999999</v>
      </c>
      <c r="R70" s="80">
        <f t="shared" si="0"/>
        <v>24</v>
      </c>
      <c r="S70" s="81">
        <v>82.57108153625084</v>
      </c>
      <c r="T70" s="81">
        <v>-9.010852464163388</v>
      </c>
      <c r="U70" s="81">
        <v>-23.27680500000003</v>
      </c>
      <c r="V70" s="82">
        <v>0.0673</v>
      </c>
    </row>
    <row r="71" spans="2:22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  <c r="K71" s="27" t="s">
        <v>104</v>
      </c>
      <c r="L71" s="24">
        <v>82.60510857950077</v>
      </c>
      <c r="M71" s="24">
        <v>14.909459412174767</v>
      </c>
      <c r="N71" s="24">
        <v>-30.79448300000007</v>
      </c>
      <c r="O71" s="60">
        <v>-0.0639</v>
      </c>
      <c r="P71" s="60">
        <v>-0.0013999999999999985</v>
      </c>
      <c r="R71" s="1">
        <v>1</v>
      </c>
      <c r="S71" s="24">
        <v>82.60510857950077</v>
      </c>
      <c r="T71" s="24">
        <v>14.909459412174767</v>
      </c>
      <c r="U71" s="24">
        <v>-30.79448300000007</v>
      </c>
      <c r="V71" s="60">
        <f>O71*-1</f>
        <v>0.0639</v>
      </c>
    </row>
    <row r="72" spans="2:22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  <c r="K72" s="27" t="s">
        <v>107</v>
      </c>
      <c r="L72" s="24">
        <v>82.89007668261682</v>
      </c>
      <c r="M72" s="24">
        <v>14.95504207205644</v>
      </c>
      <c r="N72" s="24">
        <v>-39.68428000000006</v>
      </c>
      <c r="O72" s="60">
        <v>-0.0806</v>
      </c>
      <c r="P72" s="60">
        <v>-0.018100000000000005</v>
      </c>
      <c r="R72" s="1">
        <f>R71+1</f>
        <v>2</v>
      </c>
      <c r="S72" s="24">
        <v>82.89007668261682</v>
      </c>
      <c r="T72" s="24">
        <v>14.95504207205644</v>
      </c>
      <c r="U72" s="24">
        <v>-39.68428000000006</v>
      </c>
      <c r="V72" s="60">
        <f aca="true" t="shared" si="1" ref="V72:V98">O72*-1</f>
        <v>0.0806</v>
      </c>
    </row>
    <row r="73" spans="2:22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  <c r="K73" s="27" t="s">
        <v>101</v>
      </c>
      <c r="L73" s="24">
        <v>83.7416455671205</v>
      </c>
      <c r="M73" s="24">
        <v>14.473237829126099</v>
      </c>
      <c r="N73" s="24">
        <v>-23.98055900000005</v>
      </c>
      <c r="O73" s="60">
        <v>-0.0977</v>
      </c>
      <c r="P73" s="60">
        <v>-0.035199999999999995</v>
      </c>
      <c r="R73" s="1">
        <f aca="true" t="shared" si="2" ref="R73:R98">R72+1</f>
        <v>3</v>
      </c>
      <c r="S73" s="24">
        <v>83.7416455671205</v>
      </c>
      <c r="T73" s="24">
        <v>14.473237829126099</v>
      </c>
      <c r="U73" s="24">
        <v>-23.98055900000005</v>
      </c>
      <c r="V73" s="60">
        <f t="shared" si="1"/>
        <v>0.0977</v>
      </c>
    </row>
    <row r="74" spans="2:22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  <c r="K74" s="27" t="s">
        <v>58</v>
      </c>
      <c r="L74" s="24">
        <v>49.74864770127617</v>
      </c>
      <c r="M74" s="24">
        <v>28.784959575932806</v>
      </c>
      <c r="N74" s="24">
        <v>30.520487</v>
      </c>
      <c r="O74" s="60">
        <v>-0.099</v>
      </c>
      <c r="P74" s="60">
        <v>-0.036500000000000005</v>
      </c>
      <c r="R74" s="1">
        <f t="shared" si="2"/>
        <v>4</v>
      </c>
      <c r="S74" s="24">
        <v>49.74864770127617</v>
      </c>
      <c r="T74" s="24">
        <v>28.784959575932806</v>
      </c>
      <c r="U74" s="24">
        <v>30.520487</v>
      </c>
      <c r="V74" s="60">
        <f t="shared" si="1"/>
        <v>0.099</v>
      </c>
    </row>
    <row r="75" spans="2:22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  <c r="K75" s="27" t="s">
        <v>84</v>
      </c>
      <c r="L75" s="24">
        <v>50.14434573860959</v>
      </c>
      <c r="M75" s="24">
        <v>-29.85699832520409</v>
      </c>
      <c r="N75" s="24">
        <v>38.88911499999999</v>
      </c>
      <c r="O75" s="60">
        <v>-0.0993</v>
      </c>
      <c r="P75" s="60">
        <v>-0.0368</v>
      </c>
      <c r="R75" s="1">
        <f t="shared" si="2"/>
        <v>5</v>
      </c>
      <c r="S75" s="24">
        <v>50.14434573860959</v>
      </c>
      <c r="T75" s="24">
        <v>-29.85699832520409</v>
      </c>
      <c r="U75" s="24">
        <v>38.88911499999999</v>
      </c>
      <c r="V75" s="60">
        <f t="shared" si="1"/>
        <v>0.0993</v>
      </c>
    </row>
    <row r="76" spans="2:22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  <c r="K76" s="27" t="s">
        <v>85</v>
      </c>
      <c r="L76" s="24">
        <v>50.86687680809467</v>
      </c>
      <c r="M76" s="24">
        <v>-28.220956653889967</v>
      </c>
      <c r="N76" s="24">
        <v>39.426088</v>
      </c>
      <c r="O76" s="60">
        <v>-0.1005</v>
      </c>
      <c r="P76" s="60">
        <v>-0.038000000000000006</v>
      </c>
      <c r="R76" s="1">
        <f t="shared" si="2"/>
        <v>6</v>
      </c>
      <c r="S76" s="24">
        <v>50.86687680809467</v>
      </c>
      <c r="T76" s="24">
        <v>-28.220956653889967</v>
      </c>
      <c r="U76" s="24">
        <v>39.426088</v>
      </c>
      <c r="V76" s="60">
        <f t="shared" si="1"/>
        <v>0.1005</v>
      </c>
    </row>
    <row r="77" spans="2:22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  <c r="K77" s="27" t="s">
        <v>97</v>
      </c>
      <c r="L77" s="24">
        <v>50.152957718173894</v>
      </c>
      <c r="M77" s="24">
        <v>-29.842848654907783</v>
      </c>
      <c r="N77" s="24">
        <v>-39.80299599999996</v>
      </c>
      <c r="O77" s="60">
        <v>-0.1158</v>
      </c>
      <c r="P77" s="60">
        <v>-0.0533</v>
      </c>
      <c r="R77" s="1">
        <f t="shared" si="2"/>
        <v>7</v>
      </c>
      <c r="S77" s="24">
        <v>50.152957718173894</v>
      </c>
      <c r="T77" s="24">
        <v>-29.842848654907783</v>
      </c>
      <c r="U77" s="24">
        <v>-39.80299599999996</v>
      </c>
      <c r="V77" s="60">
        <f t="shared" si="1"/>
        <v>0.1158</v>
      </c>
    </row>
    <row r="78" spans="2:22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  <c r="K78" s="27" t="s">
        <v>66</v>
      </c>
      <c r="L78" s="24">
        <v>84.51182708435739</v>
      </c>
      <c r="M78" s="24">
        <v>9.096416769364879</v>
      </c>
      <c r="N78" s="24">
        <v>24.952455999999998</v>
      </c>
      <c r="O78" s="60">
        <v>-0.1324</v>
      </c>
      <c r="P78" s="60">
        <v>-0.06989999999999999</v>
      </c>
      <c r="R78" s="1">
        <f t="shared" si="2"/>
        <v>8</v>
      </c>
      <c r="S78" s="24">
        <v>84.51182708435739</v>
      </c>
      <c r="T78" s="24">
        <v>9.096416769364879</v>
      </c>
      <c r="U78" s="24">
        <v>24.952455999999998</v>
      </c>
      <c r="V78" s="60">
        <f t="shared" si="1"/>
        <v>0.1324</v>
      </c>
    </row>
    <row r="79" spans="2:22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  <c r="K79" s="27" t="s">
        <v>79</v>
      </c>
      <c r="L79" s="24">
        <v>82.27010952742403</v>
      </c>
      <c r="M79" s="24">
        <v>-14.581656732145202</v>
      </c>
      <c r="N79" s="24">
        <v>39.90587300000001</v>
      </c>
      <c r="O79" s="60">
        <v>-0.1345</v>
      </c>
      <c r="P79" s="60">
        <v>-0.07200000000000001</v>
      </c>
      <c r="R79" s="1">
        <f t="shared" si="2"/>
        <v>9</v>
      </c>
      <c r="S79" s="24">
        <v>82.27010952742403</v>
      </c>
      <c r="T79" s="24">
        <v>-14.581656732145202</v>
      </c>
      <c r="U79" s="24">
        <v>39.90587300000001</v>
      </c>
      <c r="V79" s="60">
        <f t="shared" si="1"/>
        <v>0.1345</v>
      </c>
    </row>
    <row r="80" spans="2:22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  <c r="K80" s="27" t="s">
        <v>109</v>
      </c>
      <c r="L80" s="24">
        <v>49.86797275142012</v>
      </c>
      <c r="M80" s="24">
        <v>28.618434231434517</v>
      </c>
      <c r="N80" s="24">
        <v>-32.255037000000016</v>
      </c>
      <c r="O80" s="60">
        <v>-0.1346</v>
      </c>
      <c r="P80" s="60">
        <v>-0.0721</v>
      </c>
      <c r="R80" s="1">
        <f t="shared" si="2"/>
        <v>10</v>
      </c>
      <c r="S80" s="24">
        <v>49.86797275142012</v>
      </c>
      <c r="T80" s="24">
        <v>28.618434231434517</v>
      </c>
      <c r="U80" s="24">
        <v>-32.255037000000016</v>
      </c>
      <c r="V80" s="60">
        <f t="shared" si="1"/>
        <v>0.1346</v>
      </c>
    </row>
    <row r="81" spans="2:22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  <c r="K81" s="27" t="s">
        <v>117</v>
      </c>
      <c r="L81" s="24">
        <v>84.47243857045233</v>
      </c>
      <c r="M81" s="24">
        <v>-8.720212289777608</v>
      </c>
      <c r="N81" s="24">
        <v>-39.56238000000002</v>
      </c>
      <c r="O81" s="60">
        <v>-0.1446</v>
      </c>
      <c r="P81" s="60">
        <v>-0.0821</v>
      </c>
      <c r="R81" s="1">
        <f t="shared" si="2"/>
        <v>11</v>
      </c>
      <c r="S81" s="24">
        <v>84.47243857045233</v>
      </c>
      <c r="T81" s="24">
        <v>-8.720212289777608</v>
      </c>
      <c r="U81" s="24">
        <v>-39.56238000000002</v>
      </c>
      <c r="V81" s="60">
        <f t="shared" si="1"/>
        <v>0.1446</v>
      </c>
    </row>
    <row r="82" spans="2:22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  <c r="K82" s="27" t="s">
        <v>61</v>
      </c>
      <c r="L82" s="24">
        <v>49.91143101400805</v>
      </c>
      <c r="M82" s="24">
        <v>28.575368598059995</v>
      </c>
      <c r="N82" s="24">
        <v>39.545291</v>
      </c>
      <c r="O82" s="60">
        <v>-0.1463</v>
      </c>
      <c r="P82" s="60">
        <v>-0.08380000000000001</v>
      </c>
      <c r="R82" s="1">
        <f t="shared" si="2"/>
        <v>12</v>
      </c>
      <c r="S82" s="24">
        <v>49.91143101400805</v>
      </c>
      <c r="T82" s="24">
        <v>28.575368598059995</v>
      </c>
      <c r="U82" s="24">
        <v>39.545291</v>
      </c>
      <c r="V82" s="60">
        <f t="shared" si="1"/>
        <v>0.1463</v>
      </c>
    </row>
    <row r="83" spans="2:22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  <c r="K83" s="27" t="s">
        <v>69</v>
      </c>
      <c r="L83" s="24">
        <v>84.48387945472528</v>
      </c>
      <c r="M83" s="24">
        <v>9.148216630080896</v>
      </c>
      <c r="N83" s="24">
        <v>29.724339000000004</v>
      </c>
      <c r="O83" s="60">
        <v>-0.1507</v>
      </c>
      <c r="P83" s="60">
        <v>-0.0882</v>
      </c>
      <c r="R83" s="1">
        <f t="shared" si="2"/>
        <v>13</v>
      </c>
      <c r="S83" s="24">
        <v>84.48387945472528</v>
      </c>
      <c r="T83" s="24">
        <v>9.148216630080896</v>
      </c>
      <c r="U83" s="24">
        <v>29.724339000000004</v>
      </c>
      <c r="V83" s="60">
        <f t="shared" si="1"/>
        <v>0.1507</v>
      </c>
    </row>
    <row r="84" spans="2:22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  <c r="K84" s="27" t="s">
        <v>90</v>
      </c>
      <c r="L84" s="24">
        <v>50.300939681378836</v>
      </c>
      <c r="M84" s="24">
        <v>-28.29542128695746</v>
      </c>
      <c r="N84" s="24">
        <v>33.32000699999999</v>
      </c>
      <c r="O84" s="60">
        <v>-0.1604</v>
      </c>
      <c r="P84" s="60">
        <v>-0.09789999999999999</v>
      </c>
      <c r="R84" s="1">
        <f t="shared" si="2"/>
        <v>14</v>
      </c>
      <c r="S84" s="24">
        <v>50.300939681378836</v>
      </c>
      <c r="T84" s="24">
        <v>-28.29542128695746</v>
      </c>
      <c r="U84" s="24">
        <v>33.32000699999999</v>
      </c>
      <c r="V84" s="60">
        <f t="shared" si="1"/>
        <v>0.1604</v>
      </c>
    </row>
    <row r="85" spans="2:22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  <c r="K85" s="27" t="s">
        <v>59</v>
      </c>
      <c r="L85" s="24">
        <v>50.708981730393816</v>
      </c>
      <c r="M85" s="24">
        <v>29.911983745332</v>
      </c>
      <c r="N85" s="24">
        <v>29.886063000000004</v>
      </c>
      <c r="O85" s="60">
        <v>-0.1609</v>
      </c>
      <c r="P85" s="60">
        <v>-0.09839999999999999</v>
      </c>
      <c r="R85" s="1">
        <f t="shared" si="2"/>
        <v>15</v>
      </c>
      <c r="S85" s="24">
        <v>50.708981730393816</v>
      </c>
      <c r="T85" s="24">
        <v>29.911983745332</v>
      </c>
      <c r="U85" s="24">
        <v>29.886063000000004</v>
      </c>
      <c r="V85" s="60">
        <f t="shared" si="1"/>
        <v>0.1609</v>
      </c>
    </row>
    <row r="86" spans="2:22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  <c r="K86" s="27" t="s">
        <v>62</v>
      </c>
      <c r="L86" s="24">
        <v>50.74323454003416</v>
      </c>
      <c r="M86" s="24">
        <v>29.900350193551443</v>
      </c>
      <c r="N86" s="24">
        <v>39.588357</v>
      </c>
      <c r="O86" s="60">
        <v>-0.1672</v>
      </c>
      <c r="P86" s="60">
        <v>-0.10469999999999999</v>
      </c>
      <c r="R86" s="1">
        <f t="shared" si="2"/>
        <v>16</v>
      </c>
      <c r="S86" s="24">
        <v>50.74323454003416</v>
      </c>
      <c r="T86" s="24">
        <v>29.900350193551443</v>
      </c>
      <c r="U86" s="24">
        <v>39.588357</v>
      </c>
      <c r="V86" s="60">
        <f t="shared" si="1"/>
        <v>0.1672</v>
      </c>
    </row>
    <row r="87" spans="2:22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  <c r="K87" s="27" t="s">
        <v>127</v>
      </c>
      <c r="L87" s="24">
        <v>83.83774354087882</v>
      </c>
      <c r="M87" s="24">
        <v>-9.785439525852489</v>
      </c>
      <c r="N87" s="24">
        <v>-22.879562000000014</v>
      </c>
      <c r="O87" s="60">
        <v>-0.1689</v>
      </c>
      <c r="P87" s="60">
        <v>-0.1064</v>
      </c>
      <c r="R87" s="1">
        <f t="shared" si="2"/>
        <v>17</v>
      </c>
      <c r="S87" s="24">
        <v>83.83774354087882</v>
      </c>
      <c r="T87" s="24">
        <v>-9.785439525852489</v>
      </c>
      <c r="U87" s="24">
        <v>-22.879562000000014</v>
      </c>
      <c r="V87" s="60">
        <f t="shared" si="1"/>
        <v>0.1689</v>
      </c>
    </row>
    <row r="88" spans="2:22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  <c r="K88" s="27" t="s">
        <v>87</v>
      </c>
      <c r="L88" s="24">
        <v>50.86162285525708</v>
      </c>
      <c r="M88" s="24">
        <v>-28.291325204406643</v>
      </c>
      <c r="N88" s="24">
        <v>45.09363799999999</v>
      </c>
      <c r="O88" s="60">
        <v>-0.1691</v>
      </c>
      <c r="P88" s="60">
        <v>-0.1066</v>
      </c>
      <c r="R88" s="1">
        <f t="shared" si="2"/>
        <v>18</v>
      </c>
      <c r="S88" s="24">
        <v>50.86162285525708</v>
      </c>
      <c r="T88" s="24">
        <v>-28.291325204406643</v>
      </c>
      <c r="U88" s="24">
        <v>45.09363799999999</v>
      </c>
      <c r="V88" s="60">
        <f t="shared" si="1"/>
        <v>0.1691</v>
      </c>
    </row>
    <row r="89" spans="2:22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  <c r="K89" s="27" t="s">
        <v>55</v>
      </c>
      <c r="L89" s="24">
        <v>50.370440761146504</v>
      </c>
      <c r="M89" s="24">
        <v>29.8774297115324</v>
      </c>
      <c r="N89" s="24">
        <v>24.218744999999995</v>
      </c>
      <c r="O89" s="60">
        <v>-0.1702</v>
      </c>
      <c r="P89" s="60">
        <v>-0.10769999999999999</v>
      </c>
      <c r="R89" s="1">
        <f t="shared" si="2"/>
        <v>19</v>
      </c>
      <c r="S89" s="24">
        <v>50.370440761146504</v>
      </c>
      <c r="T89" s="24">
        <v>29.8774297115324</v>
      </c>
      <c r="U89" s="24">
        <v>24.218744999999995</v>
      </c>
      <c r="V89" s="60">
        <f t="shared" si="1"/>
        <v>0.1702</v>
      </c>
    </row>
    <row r="90" spans="2:22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  <c r="K90" s="27" t="s">
        <v>114</v>
      </c>
      <c r="L90" s="24">
        <v>49.784673922887876</v>
      </c>
      <c r="M90" s="24">
        <v>29.14490411044832</v>
      </c>
      <c r="N90" s="24">
        <v>-38.47957800000002</v>
      </c>
      <c r="O90" s="60">
        <v>-0.1821</v>
      </c>
      <c r="P90" s="60">
        <v>-0.11960000000000001</v>
      </c>
      <c r="R90" s="1">
        <f t="shared" si="2"/>
        <v>20</v>
      </c>
      <c r="S90" s="24">
        <v>49.784673922887876</v>
      </c>
      <c r="T90" s="24">
        <v>29.14490411044832</v>
      </c>
      <c r="U90" s="24">
        <v>-38.47957800000002</v>
      </c>
      <c r="V90" s="60">
        <f t="shared" si="1"/>
        <v>0.1821</v>
      </c>
    </row>
    <row r="91" spans="2:22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  <c r="K91" s="27" t="s">
        <v>72</v>
      </c>
      <c r="L91" s="24">
        <v>84.42755565312454</v>
      </c>
      <c r="M91" s="24">
        <v>9.228659502168925</v>
      </c>
      <c r="N91" s="24">
        <v>39.436065</v>
      </c>
      <c r="O91" s="60">
        <v>-0.1839</v>
      </c>
      <c r="P91" s="60">
        <v>-0.12140000000000001</v>
      </c>
      <c r="R91" s="1">
        <f t="shared" si="2"/>
        <v>21</v>
      </c>
      <c r="S91" s="24">
        <v>84.42755565312454</v>
      </c>
      <c r="T91" s="24">
        <v>9.228659502168925</v>
      </c>
      <c r="U91" s="24">
        <v>39.436065</v>
      </c>
      <c r="V91" s="60">
        <f t="shared" si="1"/>
        <v>0.1839</v>
      </c>
    </row>
    <row r="92" spans="2:22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  <c r="K92" s="27" t="s">
        <v>82</v>
      </c>
      <c r="L92" s="24">
        <v>50.03936795209292</v>
      </c>
      <c r="M92" s="24">
        <v>-29.670459726062557</v>
      </c>
      <c r="N92" s="24">
        <v>32.469253</v>
      </c>
      <c r="O92" s="60">
        <v>-0.1858</v>
      </c>
      <c r="P92" s="60">
        <v>-0.12329999999999999</v>
      </c>
      <c r="R92" s="1">
        <f t="shared" si="2"/>
        <v>22</v>
      </c>
      <c r="S92" s="24">
        <v>50.03936795209292</v>
      </c>
      <c r="T92" s="24">
        <v>-29.670459726062557</v>
      </c>
      <c r="U92" s="24">
        <v>32.469253</v>
      </c>
      <c r="V92" s="60">
        <f t="shared" si="1"/>
        <v>0.1858</v>
      </c>
    </row>
    <row r="93" spans="2:22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  <c r="K93" s="27" t="s">
        <v>115</v>
      </c>
      <c r="L93" s="24">
        <v>49.83134438420067</v>
      </c>
      <c r="M93" s="24">
        <v>29.24289435034607</v>
      </c>
      <c r="N93" s="24">
        <v>-47.37669400000002</v>
      </c>
      <c r="O93" s="60">
        <v>-0.2143</v>
      </c>
      <c r="P93" s="60">
        <v>-0.1518</v>
      </c>
      <c r="R93" s="1">
        <f t="shared" si="2"/>
        <v>23</v>
      </c>
      <c r="S93" s="24">
        <v>49.83134438420067</v>
      </c>
      <c r="T93" s="24">
        <v>29.24289435034607</v>
      </c>
      <c r="U93" s="24">
        <v>-47.37669400000002</v>
      </c>
      <c r="V93" s="60">
        <f t="shared" si="1"/>
        <v>0.2143</v>
      </c>
    </row>
    <row r="94" spans="2:22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  <c r="K94" s="27" t="s">
        <v>89</v>
      </c>
      <c r="L94" s="24">
        <v>50.29164447129066</v>
      </c>
      <c r="M94" s="24">
        <v>-28.383675307343417</v>
      </c>
      <c r="N94" s="24">
        <v>39.97438900000001</v>
      </c>
      <c r="O94" s="60">
        <v>-0.2385</v>
      </c>
      <c r="P94" s="60">
        <v>-0.176</v>
      </c>
      <c r="R94" s="1">
        <f t="shared" si="2"/>
        <v>24</v>
      </c>
      <c r="S94" s="24">
        <v>50.29164447129066</v>
      </c>
      <c r="T94" s="24">
        <v>-28.383675307343417</v>
      </c>
      <c r="U94" s="24">
        <v>39.97438900000001</v>
      </c>
      <c r="V94" s="60">
        <f t="shared" si="1"/>
        <v>0.2385</v>
      </c>
    </row>
    <row r="95" spans="2:22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  <c r="K95" s="27" t="s">
        <v>126</v>
      </c>
      <c r="L95" s="24">
        <v>83.94419150896094</v>
      </c>
      <c r="M95" s="24">
        <v>-9.648954855896932</v>
      </c>
      <c r="N95" s="24">
        <v>-29.61924800000002</v>
      </c>
      <c r="O95" s="60">
        <v>-0.265</v>
      </c>
      <c r="P95" s="60">
        <v>-0.2025</v>
      </c>
      <c r="R95" s="1">
        <f t="shared" si="2"/>
        <v>25</v>
      </c>
      <c r="S95" s="24">
        <v>83.94419150896094</v>
      </c>
      <c r="T95" s="24">
        <v>-9.648954855896932</v>
      </c>
      <c r="U95" s="24">
        <v>-29.61924800000002</v>
      </c>
      <c r="V95" s="60">
        <f t="shared" si="1"/>
        <v>0.265</v>
      </c>
    </row>
    <row r="96" spans="2:22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  <c r="K96" s="27" t="s">
        <v>88</v>
      </c>
      <c r="L96" s="24">
        <v>50.274386861333426</v>
      </c>
      <c r="M96" s="24">
        <v>-28.492651574484608</v>
      </c>
      <c r="N96" s="24">
        <v>48.454215</v>
      </c>
      <c r="O96" s="60">
        <v>-0.3284</v>
      </c>
      <c r="P96" s="60">
        <v>-0.2659</v>
      </c>
      <c r="R96" s="1">
        <f t="shared" si="2"/>
        <v>26</v>
      </c>
      <c r="S96" s="24">
        <v>50.274386861333426</v>
      </c>
      <c r="T96" s="24">
        <v>-28.492651574484608</v>
      </c>
      <c r="U96" s="24">
        <v>48.454215</v>
      </c>
      <c r="V96" s="60">
        <f t="shared" si="1"/>
        <v>0.3284</v>
      </c>
    </row>
    <row r="97" spans="2:22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  <c r="K97" s="27" t="s">
        <v>125</v>
      </c>
      <c r="L97" s="24">
        <v>83.8448268174325</v>
      </c>
      <c r="M97" s="24">
        <v>-9.61567740165724</v>
      </c>
      <c r="N97" s="24">
        <v>-34.89300100000002</v>
      </c>
      <c r="O97" s="60">
        <v>-0.331</v>
      </c>
      <c r="P97" s="60">
        <v>-0.2685</v>
      </c>
      <c r="R97" s="1">
        <f t="shared" si="2"/>
        <v>27</v>
      </c>
      <c r="S97" s="24">
        <v>83.8448268174325</v>
      </c>
      <c r="T97" s="24">
        <v>-9.61567740165724</v>
      </c>
      <c r="U97" s="24">
        <v>-34.89300100000002</v>
      </c>
      <c r="V97" s="60">
        <f t="shared" si="1"/>
        <v>0.331</v>
      </c>
    </row>
    <row r="98" spans="2:22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  <c r="K98" s="27" t="s">
        <v>118</v>
      </c>
      <c r="L98" s="24">
        <v>83.61439501723176</v>
      </c>
      <c r="M98" s="24">
        <v>-9.624132954273371</v>
      </c>
      <c r="N98" s="24">
        <v>-39.42902700000001</v>
      </c>
      <c r="O98" s="60">
        <v>-0.3518</v>
      </c>
      <c r="P98" s="60">
        <v>-0.2893</v>
      </c>
      <c r="R98" s="1">
        <f t="shared" si="2"/>
        <v>28</v>
      </c>
      <c r="S98" s="24">
        <v>83.61439501723176</v>
      </c>
      <c r="T98" s="24">
        <v>-9.624132954273371</v>
      </c>
      <c r="U98" s="24">
        <v>-39.42902700000001</v>
      </c>
      <c r="V98" s="60">
        <f t="shared" si="1"/>
        <v>0.3518</v>
      </c>
    </row>
    <row r="99" spans="2:16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  <c r="K99" s="27" t="s">
        <v>56</v>
      </c>
      <c r="L99" s="24">
        <v>49.71306627217581</v>
      </c>
      <c r="M99" s="24">
        <v>28.581187046276735</v>
      </c>
      <c r="N99" s="24">
        <v>24.138688000000002</v>
      </c>
      <c r="O99" s="60">
        <v>0.0176</v>
      </c>
      <c r="P99" s="60"/>
    </row>
    <row r="100" spans="2:1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  <c r="K100" s="27" t="s">
        <v>65</v>
      </c>
      <c r="L100" s="24">
        <v>82.78141172046286</v>
      </c>
      <c r="M100" s="24">
        <v>9.559073913678874</v>
      </c>
      <c r="N100" s="24">
        <v>23.33285</v>
      </c>
      <c r="O100" s="60">
        <v>0.0386</v>
      </c>
      <c r="P100" s="60"/>
    </row>
    <row r="101" spans="2:16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  <c r="K101" s="27" t="s">
        <v>68</v>
      </c>
      <c r="L101" s="24">
        <v>83.0244867592505</v>
      </c>
      <c r="M101" s="24">
        <v>9.753880327585751</v>
      </c>
      <c r="N101" s="24">
        <v>29.673936999999995</v>
      </c>
      <c r="O101" s="60">
        <v>-0.0069</v>
      </c>
      <c r="P101" s="60"/>
    </row>
    <row r="102" spans="2:1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  <c r="K102" s="27" t="s">
        <v>71</v>
      </c>
      <c r="L102" s="24">
        <v>83.23780251501647</v>
      </c>
      <c r="M102" s="24">
        <v>9.830477642789484</v>
      </c>
      <c r="N102" s="24">
        <v>39.493028</v>
      </c>
      <c r="O102" s="60">
        <v>-0.0546</v>
      </c>
      <c r="P102" s="60"/>
    </row>
    <row r="103" spans="2:16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  <c r="K103" s="27" t="s">
        <v>73</v>
      </c>
      <c r="L103" s="24">
        <v>82.08364209651263</v>
      </c>
      <c r="M103" s="24">
        <v>-14.563829805689078</v>
      </c>
      <c r="N103" s="24">
        <v>25.760135999999996</v>
      </c>
      <c r="O103" s="60">
        <v>0.0073</v>
      </c>
      <c r="P103" s="60"/>
    </row>
    <row r="104" spans="2:16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  <c r="K104" s="27" t="s">
        <v>74</v>
      </c>
      <c r="L104" s="24">
        <v>82.55290060009416</v>
      </c>
      <c r="M104" s="24">
        <v>-13.039484103533454</v>
      </c>
      <c r="N104" s="24">
        <v>25.607265</v>
      </c>
      <c r="O104" s="60">
        <v>0.0575</v>
      </c>
      <c r="P104" s="60"/>
    </row>
    <row r="105" spans="2:16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  <c r="K105" s="27" t="s">
        <v>75</v>
      </c>
      <c r="L105" s="24">
        <v>83.86941927336576</v>
      </c>
      <c r="M105" s="24">
        <v>-13.747614646516396</v>
      </c>
      <c r="N105" s="24">
        <v>25.511687</v>
      </c>
      <c r="O105" s="60">
        <v>-0.0434</v>
      </c>
      <c r="P105" s="60"/>
    </row>
    <row r="106" spans="2:16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  <c r="K106" s="27" t="s">
        <v>76</v>
      </c>
      <c r="L106" s="24">
        <v>82.03464205057033</v>
      </c>
      <c r="M106" s="24">
        <v>-14.37018064286946</v>
      </c>
      <c r="N106" s="24">
        <v>30.728686999999997</v>
      </c>
      <c r="O106" s="60">
        <v>-0.0342</v>
      </c>
      <c r="P106" s="60"/>
    </row>
    <row r="107" spans="2:16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  <c r="K107" s="27" t="s">
        <v>77</v>
      </c>
      <c r="L107" s="24">
        <v>82.85296626765908</v>
      </c>
      <c r="M107" s="24">
        <v>-12.972275598195425</v>
      </c>
      <c r="N107" s="24">
        <v>30.584661999999998</v>
      </c>
      <c r="O107" s="60">
        <v>0.0533</v>
      </c>
      <c r="P107" s="60"/>
    </row>
    <row r="108" spans="2:16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  <c r="K108" s="27" t="s">
        <v>78</v>
      </c>
      <c r="L108" s="24">
        <v>83.945973790659</v>
      </c>
      <c r="M108" s="24">
        <v>-13.881754076353618</v>
      </c>
      <c r="N108" s="24">
        <v>30.636027000000002</v>
      </c>
      <c r="O108" s="60">
        <v>0.0019</v>
      </c>
      <c r="P108" s="60"/>
    </row>
    <row r="109" spans="2:16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  <c r="K109" s="27" t="s">
        <v>83</v>
      </c>
      <c r="L109" s="24">
        <v>50.83060777823903</v>
      </c>
      <c r="M109" s="24">
        <v>-28.117393289677334</v>
      </c>
      <c r="N109" s="24">
        <v>32.966746</v>
      </c>
      <c r="O109" s="60">
        <v>-0.0102</v>
      </c>
      <c r="P109" s="60"/>
    </row>
    <row r="110" spans="2:16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  <c r="K110" s="27" t="s">
        <v>86</v>
      </c>
      <c r="L110" s="24">
        <v>50.28586247812583</v>
      </c>
      <c r="M110" s="24">
        <v>-30.08453379260161</v>
      </c>
      <c r="N110" s="24">
        <v>45.53374600000001</v>
      </c>
      <c r="O110" s="60">
        <v>0.0525</v>
      </c>
      <c r="P110" s="60"/>
    </row>
    <row r="111" spans="2:16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  <c r="K111" s="27" t="s">
        <v>91</v>
      </c>
      <c r="L111" s="24">
        <v>49.88365026680808</v>
      </c>
      <c r="M111" s="24">
        <v>-29.74625750125722</v>
      </c>
      <c r="N111" s="24">
        <v>-23.583180999999964</v>
      </c>
      <c r="O111" s="60">
        <v>-0.0217</v>
      </c>
      <c r="P111" s="60"/>
    </row>
    <row r="112" spans="2:16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  <c r="K112" s="27" t="s">
        <v>92</v>
      </c>
      <c r="L112" s="24">
        <v>49.60356198182725</v>
      </c>
      <c r="M112" s="24">
        <v>-28.892481011159557</v>
      </c>
      <c r="N112" s="24">
        <v>-23.91132799999997</v>
      </c>
      <c r="O112" s="60">
        <v>0.0139</v>
      </c>
      <c r="P112" s="60"/>
    </row>
    <row r="113" spans="2:16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  <c r="K113" s="27" t="s">
        <v>93</v>
      </c>
      <c r="L113" s="24">
        <v>50.40869283205125</v>
      </c>
      <c r="M113" s="24">
        <v>-28.05446198140738</v>
      </c>
      <c r="N113" s="24">
        <v>-24.07183499999997</v>
      </c>
      <c r="O113" s="60">
        <v>0.0432</v>
      </c>
      <c r="P113" s="60"/>
    </row>
    <row r="114" spans="2:16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  <c r="K114" s="27" t="s">
        <v>94</v>
      </c>
      <c r="L114" s="24">
        <v>49.67441094993551</v>
      </c>
      <c r="M114" s="24">
        <v>-29.24686939423434</v>
      </c>
      <c r="N114" s="24">
        <v>-31.22189299999996</v>
      </c>
      <c r="O114" s="60">
        <v>-0.0595</v>
      </c>
      <c r="P114" s="60"/>
    </row>
    <row r="115" spans="2:16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  <c r="K115" s="27" t="s">
        <v>95</v>
      </c>
      <c r="L115" s="24">
        <v>49.91032031430522</v>
      </c>
      <c r="M115" s="24">
        <v>-28.356186718174502</v>
      </c>
      <c r="N115" s="24">
        <v>-31.407065999999954</v>
      </c>
      <c r="O115" s="60">
        <v>-0.0002</v>
      </c>
      <c r="P115" s="60"/>
    </row>
    <row r="116" spans="2:16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  <c r="K116" s="27" t="s">
        <v>98</v>
      </c>
      <c r="L116" s="24">
        <v>49.891833188987505</v>
      </c>
      <c r="M116" s="24">
        <v>-28.454320679268225</v>
      </c>
      <c r="N116" s="24">
        <v>-40.041233999999974</v>
      </c>
      <c r="O116" s="60">
        <v>-0.055</v>
      </c>
      <c r="P116" s="60"/>
    </row>
    <row r="117" spans="2:16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  <c r="K117" s="27" t="s">
        <v>100</v>
      </c>
      <c r="L117" s="24">
        <v>82.52741243774794</v>
      </c>
      <c r="M117" s="24">
        <v>14.935730637679917</v>
      </c>
      <c r="N117" s="24">
        <v>-24.02640000000006</v>
      </c>
      <c r="O117" s="60">
        <v>-0.0093</v>
      </c>
      <c r="P117" s="60"/>
    </row>
    <row r="118" spans="2:16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  <c r="K118" s="27" t="s">
        <v>102</v>
      </c>
      <c r="L118" s="24">
        <v>81.8932084391032</v>
      </c>
      <c r="M118" s="24">
        <v>13.966477033633943</v>
      </c>
      <c r="N118" s="24">
        <v>-25.554465000000047</v>
      </c>
      <c r="O118" s="60">
        <v>0.0476</v>
      </c>
      <c r="P118" s="60"/>
    </row>
    <row r="119" spans="2:16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  <c r="K119" s="27" t="s">
        <v>103</v>
      </c>
      <c r="L119" s="24">
        <v>82.0227796777272</v>
      </c>
      <c r="M119" s="24">
        <v>13.749803782410288</v>
      </c>
      <c r="N119" s="24">
        <v>-30.909910000000036</v>
      </c>
      <c r="O119" s="60">
        <v>-0.0425</v>
      </c>
      <c r="P119" s="60"/>
    </row>
    <row r="120" spans="2:16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  <c r="K120" s="27" t="s">
        <v>105</v>
      </c>
      <c r="L120" s="24">
        <v>83.87174048773552</v>
      </c>
      <c r="M120" s="24">
        <v>14.474129661743612</v>
      </c>
      <c r="N120" s="24">
        <v>-31.016568000000046</v>
      </c>
      <c r="O120" s="60">
        <v>0.0182</v>
      </c>
      <c r="P120" s="60"/>
    </row>
    <row r="121" spans="2:16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  <c r="K121" s="27" t="s">
        <v>108</v>
      </c>
      <c r="L121" s="24">
        <v>82.60394355085944</v>
      </c>
      <c r="M121" s="24">
        <v>13.140178222267043</v>
      </c>
      <c r="N121" s="24">
        <v>-39.95658100000005</v>
      </c>
      <c r="O121" s="60">
        <v>-0.0549</v>
      </c>
      <c r="P121" s="60"/>
    </row>
    <row r="122" spans="2:16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  <c r="K122" s="27" t="s">
        <v>110</v>
      </c>
      <c r="L122" s="24">
        <v>50.51439528108882</v>
      </c>
      <c r="M122" s="24">
        <v>30.07131491629772</v>
      </c>
      <c r="N122" s="24">
        <v>-31.713962000000027</v>
      </c>
      <c r="O122" s="60">
        <v>-0.005</v>
      </c>
      <c r="P122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2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tabSelected="1" workbookViewId="0" topLeftCell="A14">
      <selection activeCell="L14" sqref="L1:M1638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