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bmp" ContentType="image/bmp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3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<sst xmlns="http://schemas.openxmlformats.org/spreadsheetml/2006/main" count="288" uniqueCount="87">
  <si>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</si>
  <si>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</si>
  <si>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</si>
  <si>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</si>
  <si>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</si>
  <si>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</si>
  <si>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</si>
  <si>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</si>
  <si>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</si>
  <si>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</si>
  <si>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</si>
  <si>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</si>
  <si>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</si>
  <si>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</si>
  <si>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</si>
  <si>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</si>
  <si>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</si>
  <si>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</si>
  <si>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</si>
  <si>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</si>
  <si>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</si>
  <si>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</si>
  <si>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</si>
  <si>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</si>
  <si>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</si>
  <si>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</si>
  <si>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</si>
  <si>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</si>
  <si>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</si>
  <si>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</si>
  <si>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</si>
  <si>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</si>
  <si>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</si>
  <si>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</si>
  <si>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</si>
  <si>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</si>
  <si>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</si>
  <si>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</si>
  <si>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</si>
  <si>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</si>
  <si>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</si>
  <si>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</si>
  <si>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</si>
  <si>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</si>
  <si>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</si>
  <si>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</si>
  <si>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</si>
  <si>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</si>
  <si>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</si>
  <si>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</si>
  <si>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</si>
  <si>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</si>
  <si>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AXIS OF HOLES - DATUM D SIDE</t>
  </si>
  <si>
    <t>JOB NUMBER</t>
  </si>
  <si>
    <t>PART NUMBER</t>
  </si>
  <si>
    <t>PART NAME</t>
  </si>
  <si>
    <t>INSPECTOR</t>
  </si>
  <si>
    <t>65709-5</t>
  </si>
  <si>
    <t>MCMF-A</t>
  </si>
  <si>
    <t>D SIDE HOLE POSITIONS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</si>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</sst>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Tolerance'!$G$2:$G$27</c:f>
              <c:numCache>
                <c:ptCount val="26"/>
                <c:pt idx="0">
                  <c:v>0.0108</c:v>
                </c:pt>
                <c:pt idx="1">
                  <c:v>0.0164</c:v>
                </c:pt>
                <c:pt idx="2">
                  <c:v>0.0188</c:v>
                </c:pt>
                <c:pt idx="3">
                  <c:v>0.0222</c:v>
                </c:pt>
                <c:pt idx="4">
                  <c:v>0.026</c:v>
                </c:pt>
                <c:pt idx="5">
                  <c:v>0.0044</c:v>
                </c:pt>
                <c:pt idx="6">
                  <c:v>0.0346</c:v>
                </c:pt>
                <c:pt idx="7">
                  <c:v>0.026</c:v>
                </c:pt>
                <c:pt idx="8">
                  <c:v>0.0324</c:v>
                </c:pt>
                <c:pt idx="9">
                  <c:v>0.0328</c:v>
                </c:pt>
                <c:pt idx="10">
                  <c:v>0.037</c:v>
                </c:pt>
                <c:pt idx="11">
                  <c:v>0.013</c:v>
                </c:pt>
                <c:pt idx="12">
                  <c:v>0.0328</c:v>
                </c:pt>
                <c:pt idx="13">
                  <c:v>0.01</c:v>
                </c:pt>
                <c:pt idx="14">
                  <c:v>0.0312</c:v>
                </c:pt>
                <c:pt idx="15">
                  <c:v>0.0288</c:v>
                </c:pt>
                <c:pt idx="16">
                  <c:v>0.0258</c:v>
                </c:pt>
                <c:pt idx="17">
                  <c:v>0.022</c:v>
                </c:pt>
                <c:pt idx="18">
                  <c:v>0.0174</c:v>
                </c:pt>
                <c:pt idx="19">
                  <c:v>0.0198</c:v>
                </c:pt>
                <c:pt idx="20">
                  <c:v>0.011</c:v>
                </c:pt>
                <c:pt idx="21">
                  <c:v>0.0102</c:v>
                </c:pt>
                <c:pt idx="22">
                  <c:v>0.0046</c:v>
                </c:pt>
                <c:pt idx="23">
                  <c:v>0.021</c:v>
                </c:pt>
                <c:pt idx="24">
                  <c:v>0.0312</c:v>
                </c:pt>
                <c:pt idx="25">
                  <c:v>0.015</c:v>
                </c:pt>
              </c:numCache>
            </c:numRef>
          </c:val>
          <c:smooth val="0"/>
        </c:ser>
        <c:marker val="1"/>
        <c:axId val="19930637"/>
        <c:axId val="45158006"/>
      </c:lineChart>
      <c:catAx>
        <c:axId val="19930637"/>
        <c:scaling>
          <c:orientation val="minMax"/>
        </c:scaling>
        <c:axPos val="b"/>
        <c:delete val="1"/>
        <c:majorTickMark val="out"/>
        <c:minorTickMark val="none"/>
        <c:tickLblPos val="nextTo"/>
        <c:crossAx val="45158006"/>
        <c:crosses val="autoZero"/>
        <c:auto val="1"/>
        <c:lblOffset val="100"/>
        <c:noMultiLvlLbl val="0"/>
      </c:catAx>
      <c:valAx>
        <c:axId val="451580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30637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1543199"/>
        <c:axId val="59671064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184.12230896382152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68665"/>
        <c:axId val="1517986"/>
      </c:scatterChart>
      <c:valAx>
        <c:axId val="21543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71064"/>
        <c:crosses val="max"/>
        <c:crossBetween val="midCat"/>
        <c:dispUnits/>
      </c:valAx>
      <c:valAx>
        <c:axId val="596710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43199"/>
        <c:crosses val="max"/>
        <c:crossBetween val="midCat"/>
        <c:dispUnits/>
      </c:valAx>
      <c:valAx>
        <c:axId val="168665"/>
        <c:scaling>
          <c:orientation val="minMax"/>
        </c:scaling>
        <c:axPos val="b"/>
        <c:delete val="1"/>
        <c:majorTickMark val="in"/>
        <c:minorTickMark val="none"/>
        <c:tickLblPos val="nextTo"/>
        <c:crossAx val="1517986"/>
        <c:crosses val="max"/>
        <c:crossBetween val="midCat"/>
        <c:dispUnits/>
      </c:valAx>
      <c:valAx>
        <c:axId val="15179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866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11</c:v>
                </c:pt>
              </c:numCache>
            </c:numRef>
          </c:val>
        </c:ser>
        <c:gapWidth val="0"/>
        <c:axId val="3768871"/>
        <c:axId val="3391984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0.023045611742077563</c:v>
                </c:pt>
                <c:pt idx="1">
                  <c:v>0.04116034823149574</c:v>
                </c:pt>
                <c:pt idx="2">
                  <c:v>0.07063144001516496</c:v>
                </c:pt>
                <c:pt idx="3">
                  <c:v>0.11645155753318263</c:v>
                </c:pt>
                <c:pt idx="4">
                  <c:v>0.18446788280040302</c:v>
                </c:pt>
                <c:pt idx="5">
                  <c:v>0.2807530258685769</c:v>
                </c:pt>
                <c:pt idx="6">
                  <c:v>0.41054082316464796</c:v>
                </c:pt>
                <c:pt idx="7">
                  <c:v>0.5767883403331671</c:v>
                </c:pt>
                <c:pt idx="8">
                  <c:v>0.7785828213058711</c:v>
                </c:pt>
                <c:pt idx="9">
                  <c:v>1.009767485912704</c:v>
                </c:pt>
                <c:pt idx="10">
                  <c:v>1.2582477674995411</c:v>
                </c:pt>
                <c:pt idx="11">
                  <c:v>1.5063960743597056</c:v>
                </c:pt>
                <c:pt idx="12">
                  <c:v>1.7327679350373524</c:v>
                </c:pt>
                <c:pt idx="13">
                  <c:v>1.9150047295772747</c:v>
                </c:pt>
                <c:pt idx="14">
                  <c:v>2.033422008672364</c:v>
                </c:pt>
                <c:pt idx="15">
                  <c:v>2.0744998580874427</c:v>
                </c:pt>
                <c:pt idx="16">
                  <c:v>2.033422008672364</c:v>
                </c:pt>
                <c:pt idx="17">
                  <c:v>1.9150047295772747</c:v>
                </c:pt>
                <c:pt idx="18">
                  <c:v>1.7327679350373526</c:v>
                </c:pt>
                <c:pt idx="19">
                  <c:v>1.5063960743597056</c:v>
                </c:pt>
                <c:pt idx="20">
                  <c:v>1.2582477674995411</c:v>
                </c:pt>
                <c:pt idx="21">
                  <c:v>1.0097674859127042</c:v>
                </c:pt>
                <c:pt idx="22">
                  <c:v>0.7785828213058705</c:v>
                </c:pt>
                <c:pt idx="23">
                  <c:v>0.5767883403331673</c:v>
                </c:pt>
                <c:pt idx="24">
                  <c:v>0.41054082316464796</c:v>
                </c:pt>
                <c:pt idx="25">
                  <c:v>0.2807530258685769</c:v>
                </c:pt>
                <c:pt idx="26">
                  <c:v>0.18446788280040302</c:v>
                </c:pt>
                <c:pt idx="27">
                  <c:v>0.11645155753318263</c:v>
                </c:pt>
                <c:pt idx="28">
                  <c:v>0.07063144001516501</c:v>
                </c:pt>
                <c:pt idx="29">
                  <c:v>0.04116034823149574</c:v>
                </c:pt>
                <c:pt idx="30">
                  <c:v>0.023045611742077563</c:v>
                </c:pt>
              </c:numCache>
            </c:numRef>
          </c:val>
          <c:smooth val="0"/>
        </c:ser>
        <c:axId val="36843105"/>
        <c:axId val="63152490"/>
      </c:lineChart>
      <c:catAx>
        <c:axId val="37688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3919840"/>
        <c:crosses val="autoZero"/>
        <c:auto val="0"/>
        <c:lblOffset val="100"/>
        <c:tickLblSkip val="1"/>
        <c:noMultiLvlLbl val="0"/>
      </c:catAx>
      <c:valAx>
        <c:axId val="339198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68871"/>
        <c:crossesAt val="1"/>
        <c:crossBetween val="between"/>
        <c:dispUnits/>
      </c:valAx>
      <c:catAx>
        <c:axId val="36843105"/>
        <c:scaling>
          <c:orientation val="minMax"/>
        </c:scaling>
        <c:axPos val="b"/>
        <c:delete val="1"/>
        <c:majorTickMark val="in"/>
        <c:minorTickMark val="none"/>
        <c:tickLblPos val="nextTo"/>
        <c:crossAx val="63152490"/>
        <c:crosses val="autoZero"/>
        <c:auto val="0"/>
        <c:lblOffset val="100"/>
        <c:tickLblSkip val="1"/>
        <c:noMultiLvlLbl val="0"/>
      </c:catAx>
      <c:valAx>
        <c:axId val="6315249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684310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Tolerance'!$G$2:$G$27</c:f>
              <c:numCache>
                <c:ptCount val="26"/>
                <c:pt idx="0">
                  <c:v>0.0108</c:v>
                </c:pt>
                <c:pt idx="1">
                  <c:v>0.0164</c:v>
                </c:pt>
                <c:pt idx="2">
                  <c:v>0.0188</c:v>
                </c:pt>
                <c:pt idx="3">
                  <c:v>0.0222</c:v>
                </c:pt>
                <c:pt idx="4">
                  <c:v>0.026</c:v>
                </c:pt>
                <c:pt idx="5">
                  <c:v>0.0044</c:v>
                </c:pt>
                <c:pt idx="6">
                  <c:v>0.0346</c:v>
                </c:pt>
                <c:pt idx="7">
                  <c:v>0.026</c:v>
                </c:pt>
                <c:pt idx="8">
                  <c:v>0.0324</c:v>
                </c:pt>
                <c:pt idx="9">
                  <c:v>0.0328</c:v>
                </c:pt>
                <c:pt idx="10">
                  <c:v>0.037</c:v>
                </c:pt>
                <c:pt idx="11">
                  <c:v>0.013</c:v>
                </c:pt>
                <c:pt idx="12">
                  <c:v>0.0328</c:v>
                </c:pt>
                <c:pt idx="13">
                  <c:v>0.01</c:v>
                </c:pt>
                <c:pt idx="14">
                  <c:v>0.0312</c:v>
                </c:pt>
                <c:pt idx="15">
                  <c:v>0.0288</c:v>
                </c:pt>
                <c:pt idx="16">
                  <c:v>0.0258</c:v>
                </c:pt>
                <c:pt idx="17">
                  <c:v>0.022</c:v>
                </c:pt>
                <c:pt idx="18">
                  <c:v>0.0174</c:v>
                </c:pt>
                <c:pt idx="19">
                  <c:v>0.0198</c:v>
                </c:pt>
                <c:pt idx="20">
                  <c:v>0.011</c:v>
                </c:pt>
                <c:pt idx="21">
                  <c:v>0.0102</c:v>
                </c:pt>
                <c:pt idx="22">
                  <c:v>0.0046</c:v>
                </c:pt>
                <c:pt idx="23">
                  <c:v>0.021</c:v>
                </c:pt>
                <c:pt idx="24">
                  <c:v>0.0312</c:v>
                </c:pt>
                <c:pt idx="25">
                  <c:v>0.015</c:v>
                </c:pt>
              </c:numCache>
            </c:numRef>
          </c:val>
          <c:smooth val="1"/>
        </c:ser>
        <c:axId val="31501499"/>
        <c:axId val="15078036"/>
      </c:lineChart>
      <c:catAx>
        <c:axId val="3150149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5078036"/>
        <c:crosses val="autoZero"/>
        <c:auto val="0"/>
        <c:lblOffset val="100"/>
        <c:tickLblSkip val="1"/>
        <c:noMultiLvlLbl val="0"/>
      </c:catAx>
      <c:valAx>
        <c:axId val="1507803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50149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11</c:v>
                </c:pt>
              </c:numCache>
            </c:numRef>
          </c:val>
        </c:ser>
        <c:gapWidth val="0"/>
        <c:axId val="1484597"/>
        <c:axId val="1336137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0.023045611742077563</c:v>
                </c:pt>
                <c:pt idx="1">
                  <c:v>0.04116034823149574</c:v>
                </c:pt>
                <c:pt idx="2">
                  <c:v>0.07063144001516496</c:v>
                </c:pt>
                <c:pt idx="3">
                  <c:v>0.11645155753318263</c:v>
                </c:pt>
                <c:pt idx="4">
                  <c:v>0.18446788280040302</c:v>
                </c:pt>
                <c:pt idx="5">
                  <c:v>0.2807530258685769</c:v>
                </c:pt>
                <c:pt idx="6">
                  <c:v>0.41054082316464796</c:v>
                </c:pt>
                <c:pt idx="7">
                  <c:v>0.5767883403331671</c:v>
                </c:pt>
                <c:pt idx="8">
                  <c:v>0.7785828213058711</c:v>
                </c:pt>
                <c:pt idx="9">
                  <c:v>1.009767485912704</c:v>
                </c:pt>
                <c:pt idx="10">
                  <c:v>1.2582477674995411</c:v>
                </c:pt>
                <c:pt idx="11">
                  <c:v>1.5063960743597056</c:v>
                </c:pt>
                <c:pt idx="12">
                  <c:v>1.7327679350373524</c:v>
                </c:pt>
                <c:pt idx="13">
                  <c:v>1.9150047295772747</c:v>
                </c:pt>
                <c:pt idx="14">
                  <c:v>2.033422008672364</c:v>
                </c:pt>
                <c:pt idx="15">
                  <c:v>2.0744998580874427</c:v>
                </c:pt>
                <c:pt idx="16">
                  <c:v>2.033422008672364</c:v>
                </c:pt>
                <c:pt idx="17">
                  <c:v>1.9150047295772747</c:v>
                </c:pt>
                <c:pt idx="18">
                  <c:v>1.7327679350373526</c:v>
                </c:pt>
                <c:pt idx="19">
                  <c:v>1.5063960743597056</c:v>
                </c:pt>
                <c:pt idx="20">
                  <c:v>1.2582477674995411</c:v>
                </c:pt>
                <c:pt idx="21">
                  <c:v>1.0097674859127042</c:v>
                </c:pt>
                <c:pt idx="22">
                  <c:v>0.7785828213058705</c:v>
                </c:pt>
                <c:pt idx="23">
                  <c:v>0.5767883403331673</c:v>
                </c:pt>
                <c:pt idx="24">
                  <c:v>0.41054082316464796</c:v>
                </c:pt>
                <c:pt idx="25">
                  <c:v>0.2807530258685769</c:v>
                </c:pt>
                <c:pt idx="26">
                  <c:v>0.18446788280040302</c:v>
                </c:pt>
                <c:pt idx="27">
                  <c:v>0.11645155753318263</c:v>
                </c:pt>
                <c:pt idx="28">
                  <c:v>0.07063144001516501</c:v>
                </c:pt>
                <c:pt idx="29">
                  <c:v>0.04116034823149574</c:v>
                </c:pt>
                <c:pt idx="30">
                  <c:v>0.023045611742077563</c:v>
                </c:pt>
              </c:numCache>
            </c:numRef>
          </c:val>
          <c:smooth val="0"/>
        </c:ser>
        <c:axId val="53143503"/>
        <c:axId val="8529480"/>
      </c:lineChart>
      <c:catAx>
        <c:axId val="14845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3361374"/>
        <c:crosses val="autoZero"/>
        <c:auto val="0"/>
        <c:lblOffset val="100"/>
        <c:tickLblSkip val="1"/>
        <c:noMultiLvlLbl val="0"/>
      </c:catAx>
      <c:valAx>
        <c:axId val="133613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84597"/>
        <c:crossesAt val="1"/>
        <c:crossBetween val="between"/>
        <c:dispUnits/>
      </c:valAx>
      <c:catAx>
        <c:axId val="53143503"/>
        <c:scaling>
          <c:orientation val="minMax"/>
        </c:scaling>
        <c:axPos val="b"/>
        <c:delete val="1"/>
        <c:majorTickMark val="in"/>
        <c:minorTickMark val="none"/>
        <c:tickLblPos val="nextTo"/>
        <c:crossAx val="8529480"/>
        <c:crosses val="autoZero"/>
        <c:auto val="0"/>
        <c:lblOffset val="100"/>
        <c:tickLblSkip val="1"/>
        <c:noMultiLvlLbl val="0"/>
      </c:catAx>
      <c:valAx>
        <c:axId val="852948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14350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Tolerance'!$G$2:$G$27</c:f>
              <c:numCache>
                <c:ptCount val="26"/>
                <c:pt idx="0">
                  <c:v>0.0108</c:v>
                </c:pt>
                <c:pt idx="1">
                  <c:v>0.0164</c:v>
                </c:pt>
                <c:pt idx="2">
                  <c:v>0.0188</c:v>
                </c:pt>
                <c:pt idx="3">
                  <c:v>0.0222</c:v>
                </c:pt>
                <c:pt idx="4">
                  <c:v>0.026</c:v>
                </c:pt>
                <c:pt idx="5">
                  <c:v>0.0044</c:v>
                </c:pt>
                <c:pt idx="6">
                  <c:v>0.0346</c:v>
                </c:pt>
                <c:pt idx="7">
                  <c:v>0.026</c:v>
                </c:pt>
                <c:pt idx="8">
                  <c:v>0.0324</c:v>
                </c:pt>
                <c:pt idx="9">
                  <c:v>0.0328</c:v>
                </c:pt>
                <c:pt idx="10">
                  <c:v>0.037</c:v>
                </c:pt>
                <c:pt idx="11">
                  <c:v>0.013</c:v>
                </c:pt>
                <c:pt idx="12">
                  <c:v>0.0328</c:v>
                </c:pt>
                <c:pt idx="13">
                  <c:v>0.01</c:v>
                </c:pt>
                <c:pt idx="14">
                  <c:v>0.0312</c:v>
                </c:pt>
                <c:pt idx="15">
                  <c:v>0.0288</c:v>
                </c:pt>
                <c:pt idx="16">
                  <c:v>0.0258</c:v>
                </c:pt>
                <c:pt idx="17">
                  <c:v>0.022</c:v>
                </c:pt>
                <c:pt idx="18">
                  <c:v>0.0174</c:v>
                </c:pt>
                <c:pt idx="19">
                  <c:v>0.0198</c:v>
                </c:pt>
                <c:pt idx="20">
                  <c:v>0.011</c:v>
                </c:pt>
                <c:pt idx="21">
                  <c:v>0.0102</c:v>
                </c:pt>
                <c:pt idx="22">
                  <c:v>0.0046</c:v>
                </c:pt>
                <c:pt idx="23">
                  <c:v>0.021</c:v>
                </c:pt>
                <c:pt idx="24">
                  <c:v>0.0312</c:v>
                </c:pt>
                <c:pt idx="25">
                  <c:v>0.015</c:v>
                </c:pt>
              </c:numCache>
            </c:numRef>
          </c:val>
        </c:ser>
        <c:axId val="9656457"/>
        <c:axId val="19799250"/>
      </c:areaChart>
      <c:catAx>
        <c:axId val="9656457"/>
        <c:scaling>
          <c:orientation val="minMax"/>
        </c:scaling>
        <c:axPos val="b"/>
        <c:delete val="1"/>
        <c:majorTickMark val="out"/>
        <c:minorTickMark val="none"/>
        <c:tickLblPos val="nextTo"/>
        <c:crossAx val="19799250"/>
        <c:crosses val="autoZero"/>
        <c:auto val="1"/>
        <c:lblOffset val="100"/>
        <c:noMultiLvlLbl val="0"/>
      </c:catAx>
      <c:valAx>
        <c:axId val="197992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56457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3975523"/>
        <c:axId val="6023538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184.12230896382152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247581"/>
        <c:axId val="47228230"/>
      </c:lineChart>
      <c:catAx>
        <c:axId val="439755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0235388"/>
        <c:crosses val="autoZero"/>
        <c:auto val="0"/>
        <c:lblOffset val="100"/>
        <c:tickLblSkip val="1"/>
        <c:noMultiLvlLbl val="0"/>
      </c:catAx>
      <c:valAx>
        <c:axId val="602353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975523"/>
        <c:crossesAt val="1"/>
        <c:crossBetween val="between"/>
        <c:dispUnits/>
      </c:valAx>
      <c:catAx>
        <c:axId val="5247581"/>
        <c:scaling>
          <c:orientation val="minMax"/>
        </c:scaling>
        <c:axPos val="b"/>
        <c:delete val="1"/>
        <c:majorTickMark val="in"/>
        <c:minorTickMark val="none"/>
        <c:tickLblPos val="nextTo"/>
        <c:crossAx val="47228230"/>
        <c:crosses val="autoZero"/>
        <c:auto val="0"/>
        <c:lblOffset val="100"/>
        <c:tickLblSkip val="1"/>
        <c:noMultiLvlLbl val="0"/>
      </c:catAx>
      <c:valAx>
        <c:axId val="4722823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24758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Tolerance'!$G$2:$G$27</c:f>
              <c:numCache>
                <c:ptCount val="26"/>
                <c:pt idx="0">
                  <c:v>0.0108</c:v>
                </c:pt>
                <c:pt idx="1">
                  <c:v>0.0164</c:v>
                </c:pt>
                <c:pt idx="2">
                  <c:v>0.0188</c:v>
                </c:pt>
                <c:pt idx="3">
                  <c:v>0.0222</c:v>
                </c:pt>
                <c:pt idx="4">
                  <c:v>0.026</c:v>
                </c:pt>
                <c:pt idx="5">
                  <c:v>0.0044</c:v>
                </c:pt>
                <c:pt idx="6">
                  <c:v>0.0346</c:v>
                </c:pt>
                <c:pt idx="7">
                  <c:v>0.026</c:v>
                </c:pt>
                <c:pt idx="8">
                  <c:v>0.0324</c:v>
                </c:pt>
                <c:pt idx="9">
                  <c:v>0.0328</c:v>
                </c:pt>
                <c:pt idx="10">
                  <c:v>0.037</c:v>
                </c:pt>
                <c:pt idx="11">
                  <c:v>0.013</c:v>
                </c:pt>
                <c:pt idx="12">
                  <c:v>0.0328</c:v>
                </c:pt>
                <c:pt idx="13">
                  <c:v>0.01</c:v>
                </c:pt>
                <c:pt idx="14">
                  <c:v>0.0312</c:v>
                </c:pt>
                <c:pt idx="15">
                  <c:v>0.0288</c:v>
                </c:pt>
                <c:pt idx="16">
                  <c:v>0.0258</c:v>
                </c:pt>
                <c:pt idx="17">
                  <c:v>0.022</c:v>
                </c:pt>
                <c:pt idx="18">
                  <c:v>0.0174</c:v>
                </c:pt>
                <c:pt idx="19">
                  <c:v>0.0198</c:v>
                </c:pt>
                <c:pt idx="20">
                  <c:v>0.011</c:v>
                </c:pt>
                <c:pt idx="21">
                  <c:v>0.0102</c:v>
                </c:pt>
                <c:pt idx="22">
                  <c:v>0.0046</c:v>
                </c:pt>
                <c:pt idx="23">
                  <c:v>0.021</c:v>
                </c:pt>
                <c:pt idx="24">
                  <c:v>0.0312</c:v>
                </c:pt>
                <c:pt idx="25">
                  <c:v>0.015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Gauss!$N$3:$N$28</c:f>
              <c:numCache>
                <c:ptCount val="26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Gauss!$O$3:$O$28</c:f>
              <c:numCache>
                <c:ptCount val="26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-0.03</c:v>
                </c:pt>
                <c:pt idx="8">
                  <c:v>-0.03</c:v>
                </c:pt>
                <c:pt idx="9">
                  <c:v>-0.03</c:v>
                </c:pt>
                <c:pt idx="10">
                  <c:v>-0.03</c:v>
                </c:pt>
                <c:pt idx="11">
                  <c:v>-0.03</c:v>
                </c:pt>
                <c:pt idx="12">
                  <c:v>-0.03</c:v>
                </c:pt>
                <c:pt idx="13">
                  <c:v>-0.03</c:v>
                </c:pt>
                <c:pt idx="14">
                  <c:v>-0.03</c:v>
                </c:pt>
                <c:pt idx="15">
                  <c:v>-0.03</c:v>
                </c:pt>
                <c:pt idx="16">
                  <c:v>-0.03</c:v>
                </c:pt>
                <c:pt idx="17">
                  <c:v>-0.03</c:v>
                </c:pt>
                <c:pt idx="18">
                  <c:v>-0.03</c:v>
                </c:pt>
                <c:pt idx="19">
                  <c:v>-0.03</c:v>
                </c:pt>
                <c:pt idx="20">
                  <c:v>-0.03</c:v>
                </c:pt>
                <c:pt idx="21">
                  <c:v>-0.03</c:v>
                </c:pt>
                <c:pt idx="22">
                  <c:v>-0.03</c:v>
                </c:pt>
                <c:pt idx="23">
                  <c:v>-0.03</c:v>
                </c:pt>
                <c:pt idx="24">
                  <c:v>-0.03</c:v>
                </c:pt>
                <c:pt idx="25">
                  <c:v>-0.03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Gauss!$P$3:$P$28</c:f>
              <c:numCache>
                <c:ptCount val="26"/>
                <c:pt idx="0">
                  <c:v>0.010676923076923077</c:v>
                </c:pt>
                <c:pt idx="1">
                  <c:v>0.010676923076923077</c:v>
                </c:pt>
                <c:pt idx="2">
                  <c:v>0.010676923076923077</c:v>
                </c:pt>
                <c:pt idx="3">
                  <c:v>0.010676923076923077</c:v>
                </c:pt>
                <c:pt idx="4">
                  <c:v>0.010676923076923077</c:v>
                </c:pt>
                <c:pt idx="5">
                  <c:v>0.010676923076923077</c:v>
                </c:pt>
                <c:pt idx="6">
                  <c:v>0.010676923076923077</c:v>
                </c:pt>
                <c:pt idx="7">
                  <c:v>0.010676923076923077</c:v>
                </c:pt>
                <c:pt idx="8">
                  <c:v>0.010676923076923077</c:v>
                </c:pt>
                <c:pt idx="9">
                  <c:v>0.010676923076923077</c:v>
                </c:pt>
                <c:pt idx="10">
                  <c:v>0.010676923076923077</c:v>
                </c:pt>
                <c:pt idx="11">
                  <c:v>0.010676923076923077</c:v>
                </c:pt>
                <c:pt idx="12">
                  <c:v>0.010676923076923077</c:v>
                </c:pt>
                <c:pt idx="13">
                  <c:v>0.010676923076923077</c:v>
                </c:pt>
                <c:pt idx="14">
                  <c:v>0.010676923076923077</c:v>
                </c:pt>
                <c:pt idx="15">
                  <c:v>0.010676923076923077</c:v>
                </c:pt>
                <c:pt idx="16">
                  <c:v>0.010676923076923077</c:v>
                </c:pt>
                <c:pt idx="17">
                  <c:v>0.010676923076923077</c:v>
                </c:pt>
                <c:pt idx="18">
                  <c:v>0.010676923076923077</c:v>
                </c:pt>
                <c:pt idx="19">
                  <c:v>0.010676923076923077</c:v>
                </c:pt>
                <c:pt idx="20">
                  <c:v>0.010676923076923077</c:v>
                </c:pt>
                <c:pt idx="21">
                  <c:v>0.010676923076923077</c:v>
                </c:pt>
                <c:pt idx="22">
                  <c:v>0.010676923076923077</c:v>
                </c:pt>
                <c:pt idx="23">
                  <c:v>0.010676923076923077</c:v>
                </c:pt>
                <c:pt idx="24">
                  <c:v>0.010676923076923077</c:v>
                </c:pt>
                <c:pt idx="25">
                  <c:v>0.010676923076923077</c:v>
                </c:pt>
              </c:numCache>
            </c:numRef>
          </c:val>
          <c:smooth val="0"/>
        </c:ser>
        <c:marker val="1"/>
        <c:axId val="22400887"/>
        <c:axId val="281392"/>
      </c:lineChart>
      <c:catAx>
        <c:axId val="22400887"/>
        <c:scaling>
          <c:orientation val="minMax"/>
        </c:scaling>
        <c:axPos val="b"/>
        <c:delete val="1"/>
        <c:majorTickMark val="out"/>
        <c:minorTickMark val="none"/>
        <c:tickLblPos val="nextTo"/>
        <c:crossAx val="281392"/>
        <c:crosses val="autoZero"/>
        <c:auto val="1"/>
        <c:lblOffset val="100"/>
        <c:noMultiLvlLbl val="0"/>
      </c:catAx>
      <c:valAx>
        <c:axId val="281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2400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6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532529"/>
        <c:axId val="2279276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808267"/>
        <c:axId val="34274404"/>
      </c:lineChart>
      <c:catAx>
        <c:axId val="2532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2792762"/>
        <c:crosses val="autoZero"/>
        <c:auto val="0"/>
        <c:lblOffset val="100"/>
        <c:tickLblSkip val="1"/>
        <c:noMultiLvlLbl val="0"/>
      </c:catAx>
      <c:valAx>
        <c:axId val="22792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32529"/>
        <c:crossesAt val="1"/>
        <c:crossBetween val="between"/>
        <c:dispUnits/>
      </c:valAx>
      <c:catAx>
        <c:axId val="3808267"/>
        <c:scaling>
          <c:orientation val="minMax"/>
        </c:scaling>
        <c:axPos val="b"/>
        <c:delete val="1"/>
        <c:majorTickMark val="in"/>
        <c:minorTickMark val="none"/>
        <c:tickLblPos val="nextTo"/>
        <c:crossAx val="34274404"/>
        <c:crosses val="autoZero"/>
        <c:auto val="0"/>
        <c:lblOffset val="100"/>
        <c:tickLblSkip val="1"/>
        <c:noMultiLvlLbl val="0"/>
      </c:catAx>
      <c:valAx>
        <c:axId val="3427440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80826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0034181"/>
        <c:axId val="24763310"/>
      </c:scatterChart>
      <c:valAx>
        <c:axId val="40034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763310"/>
        <c:crosses val="max"/>
        <c:crossBetween val="midCat"/>
        <c:dispUnits/>
      </c:valAx>
      <c:valAx>
        <c:axId val="24763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3418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39600" cy="7791450"/>
    <xdr:graphicFrame>
      <xdr:nvGraphicFramePr>
        <xdr:cNvPr id="1" name="Shape 1025"/>
        <xdr:cNvGraphicFramePr/>
      </xdr:nvGraphicFramePr>
      <xdr:xfrm>
        <a:off x="0" y="0"/>
        <a:ext cx="12039600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27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61</v>
      </c>
      <c r="B2" s="61">
        <v>21.5853259352186</v>
      </c>
      <c r="C2" s="61">
        <v>-38.16149754089486</v>
      </c>
      <c r="D2" s="61">
        <v>-1.294250413658851</v>
      </c>
      <c r="E2" s="61">
        <v>-0.11182651</v>
      </c>
      <c r="F2" s="61">
        <v>0.99372775</v>
      </c>
      <c r="G2" s="61">
        <v>0</v>
      </c>
    </row>
    <row r="3" spans="1:7" ht="12.75">
      <c r="A3" t="s">
        <v>62</v>
      </c>
      <c r="B3" s="61">
        <v>23.6036129017915</v>
      </c>
      <c r="C3" s="61">
        <v>-41.807175107082756</v>
      </c>
      <c r="D3" s="61">
        <v>-0.4947469344344526</v>
      </c>
      <c r="E3" s="61">
        <v>0.47189354</v>
      </c>
      <c r="F3" s="61">
        <v>0.88165554</v>
      </c>
      <c r="G3" s="61">
        <v>0</v>
      </c>
    </row>
    <row r="4" spans="1:7" ht="12.75">
      <c r="A4" t="s">
        <v>63</v>
      </c>
      <c r="B4" s="61">
        <v>26.170075657582487</v>
      </c>
      <c r="C4" s="61">
        <v>-45.09071596674904</v>
      </c>
      <c r="D4" s="61">
        <v>-0.4950351190695592</v>
      </c>
      <c r="E4" s="61">
        <v>0.58652217</v>
      </c>
      <c r="F4" s="61">
        <v>0.80993317</v>
      </c>
      <c r="G4" s="61">
        <v>0</v>
      </c>
    </row>
    <row r="5" spans="1:7" ht="12.75">
      <c r="A5" t="s">
        <v>64</v>
      </c>
      <c r="B5" s="61">
        <v>29.21802376468795</v>
      </c>
      <c r="C5" s="61">
        <v>-47.93400038094137</v>
      </c>
      <c r="D5" s="61">
        <v>-0.4955052601265706</v>
      </c>
      <c r="E5" s="61">
        <v>0.61499038</v>
      </c>
      <c r="F5" s="61">
        <v>0.78853461</v>
      </c>
      <c r="G5" s="61">
        <v>0</v>
      </c>
    </row>
    <row r="6" spans="1:7" ht="12.75">
      <c r="A6" t="s">
        <v>65</v>
      </c>
      <c r="B6" s="61">
        <v>32.70375249745069</v>
      </c>
      <c r="C6" s="61">
        <v>-50.217791750687915</v>
      </c>
      <c r="D6" s="61">
        <v>-0.4960513483290008</v>
      </c>
      <c r="E6" s="61">
        <v>0.62887996</v>
      </c>
      <c r="F6" s="61">
        <v>0.77750241</v>
      </c>
      <c r="G6" s="61">
        <v>0</v>
      </c>
    </row>
    <row r="7" spans="1:7" ht="12.75">
      <c r="A7" t="s">
        <v>66</v>
      </c>
      <c r="B7" s="61">
        <v>35.951244996585984</v>
      </c>
      <c r="C7" s="61">
        <v>-51.76626810402604</v>
      </c>
      <c r="D7" s="61">
        <v>-0.4965635526049148</v>
      </c>
      <c r="E7" s="61">
        <v>-0.02903156</v>
      </c>
      <c r="F7" s="61">
        <v>0.9995785</v>
      </c>
      <c r="G7" s="61">
        <v>0</v>
      </c>
    </row>
    <row r="8" spans="1:7" ht="12.75">
      <c r="A8" t="s">
        <v>67</v>
      </c>
      <c r="B8" s="61">
        <v>78.42857142857143</v>
      </c>
      <c r="C8" s="61">
        <v>-45.552267974962646</v>
      </c>
      <c r="D8" s="61">
        <v>-1.512614205265308</v>
      </c>
      <c r="E8" s="61">
        <v>0.5560345</v>
      </c>
      <c r="F8" s="61">
        <v>0.83115921</v>
      </c>
      <c r="G8" s="61">
        <v>0</v>
      </c>
    </row>
    <row r="9" spans="1:7" ht="12.75">
      <c r="A9" t="s">
        <v>68</v>
      </c>
      <c r="B9" s="61">
        <v>81.90847641473067</v>
      </c>
      <c r="C9" s="61">
        <v>-43.311974679907124</v>
      </c>
      <c r="D9" s="61">
        <v>-0.5041973999968832</v>
      </c>
      <c r="E9" s="61">
        <v>0.18545611</v>
      </c>
      <c r="F9" s="61">
        <v>0.98265255</v>
      </c>
      <c r="G9" s="61">
        <v>0</v>
      </c>
    </row>
    <row r="10" spans="1:7" ht="12.75">
      <c r="A10" t="s">
        <v>69</v>
      </c>
      <c r="B10" s="61">
        <v>85.27917200020755</v>
      </c>
      <c r="C10" s="61">
        <v>-40.85436932841969</v>
      </c>
      <c r="D10" s="61">
        <v>-0.5045670457710756</v>
      </c>
      <c r="E10" s="61">
        <v>0.55909789</v>
      </c>
      <c r="F10" s="61">
        <v>0.82910165</v>
      </c>
      <c r="G10" s="61">
        <v>0</v>
      </c>
    </row>
    <row r="11" spans="1:7" ht="12.75">
      <c r="A11" t="s">
        <v>70</v>
      </c>
      <c r="B11" s="61">
        <v>88.50103778138609</v>
      </c>
      <c r="C11" s="61">
        <v>-38.20447734902628</v>
      </c>
      <c r="D11" s="61">
        <v>-0.5052138637200123</v>
      </c>
      <c r="E11" s="61">
        <v>0.84117741</v>
      </c>
      <c r="F11" s="61">
        <v>0.54075925</v>
      </c>
      <c r="G11" s="61">
        <v>0</v>
      </c>
    </row>
    <row r="12" spans="1:7" ht="12.75">
      <c r="A12" t="s">
        <v>71</v>
      </c>
      <c r="B12" s="61">
        <v>91.55925522640771</v>
      </c>
      <c r="C12" s="61">
        <v>-35.36744465754283</v>
      </c>
      <c r="D12" s="61">
        <v>-0.5057354821295554</v>
      </c>
      <c r="E12" s="61">
        <v>0.90615275</v>
      </c>
      <c r="F12" s="61">
        <v>0.42295058</v>
      </c>
      <c r="G12" s="61">
        <v>0</v>
      </c>
    </row>
    <row r="13" spans="1:7" ht="12.75">
      <c r="A13" t="s">
        <v>72</v>
      </c>
      <c r="B13" s="61">
        <v>94.43855050277995</v>
      </c>
      <c r="C13" s="61">
        <v>-32.34911538898632</v>
      </c>
      <c r="D13" s="61">
        <v>-0.5061273980257894</v>
      </c>
      <c r="E13" s="61">
        <v>0.93798421</v>
      </c>
      <c r="F13" s="61">
        <v>0.34667799</v>
      </c>
      <c r="G13" s="61">
        <v>0</v>
      </c>
    </row>
    <row r="14" spans="1:7" ht="12.75">
      <c r="A14" t="s">
        <v>73</v>
      </c>
      <c r="B14" s="61">
        <v>100.7271630662</v>
      </c>
      <c r="C14" s="61">
        <v>-23.540776832929176</v>
      </c>
      <c r="D14" s="61">
        <v>-0.5074266675058894</v>
      </c>
      <c r="E14" s="61">
        <v>0.99720098</v>
      </c>
      <c r="F14" s="61">
        <v>0.07476762</v>
      </c>
      <c r="G14" s="61">
        <v>0</v>
      </c>
    </row>
    <row r="15" spans="1:7" ht="12.75">
      <c r="A15" t="s">
        <v>74</v>
      </c>
      <c r="B15" s="61">
        <v>100.72716245270182</v>
      </c>
      <c r="C15" s="61">
        <v>23.54078080009417</v>
      </c>
      <c r="D15" s="61">
        <v>-0.5078352040476979</v>
      </c>
      <c r="E15" s="61">
        <v>0.36618868</v>
      </c>
      <c r="F15" s="61">
        <v>0.93054062</v>
      </c>
      <c r="G15" s="61">
        <v>0</v>
      </c>
    </row>
    <row r="16" spans="1:7" ht="12.75">
      <c r="A16" t="s">
        <v>75</v>
      </c>
      <c r="B16" s="61">
        <v>94.43855051119132</v>
      </c>
      <c r="C16" s="61">
        <v>32.34911886528492</v>
      </c>
      <c r="D16" s="61">
        <v>-0.5067930665909159</v>
      </c>
      <c r="E16" s="61">
        <v>0.78391067</v>
      </c>
      <c r="F16" s="61">
        <v>0.62087363</v>
      </c>
      <c r="G16" s="61">
        <v>0</v>
      </c>
    </row>
    <row r="17" spans="1:7" ht="12.75">
      <c r="A17" t="s">
        <v>76</v>
      </c>
      <c r="B17" s="61">
        <v>91.55925453259687</v>
      </c>
      <c r="C17" s="61">
        <v>35.36744552618646</v>
      </c>
      <c r="D17" s="61">
        <v>-0.506351888730034</v>
      </c>
      <c r="E17" s="61">
        <v>0.78139442</v>
      </c>
      <c r="F17" s="61">
        <v>0.62403747</v>
      </c>
      <c r="G17" s="61">
        <v>0</v>
      </c>
    </row>
    <row r="18" spans="1:7" ht="12.75">
      <c r="A18" t="s">
        <v>77</v>
      </c>
      <c r="B18" s="61">
        <v>88.50104283406276</v>
      </c>
      <c r="C18" s="61">
        <v>38.20446828828253</v>
      </c>
      <c r="D18" s="61">
        <v>-0.5058800396829994</v>
      </c>
      <c r="E18" s="61">
        <v>0.77700451</v>
      </c>
      <c r="F18" s="61">
        <v>0.62949503</v>
      </c>
      <c r="G18" s="61">
        <v>0</v>
      </c>
    </row>
    <row r="19" spans="1:7" ht="12.75">
      <c r="A19" t="s">
        <v>78</v>
      </c>
      <c r="B19" s="61">
        <v>85.27917838146737</v>
      </c>
      <c r="C19" s="61">
        <v>40.85436176811491</v>
      </c>
      <c r="D19" s="61">
        <v>-0.5052799812240991</v>
      </c>
      <c r="E19" s="61">
        <v>0.79442038</v>
      </c>
      <c r="F19" s="61">
        <v>0.60736831</v>
      </c>
      <c r="G19" s="61">
        <v>0</v>
      </c>
    </row>
    <row r="20" spans="1:7" ht="12.75">
      <c r="A20" t="s">
        <v>79</v>
      </c>
      <c r="B20" s="61">
        <v>81.90848607978569</v>
      </c>
      <c r="C20" s="61">
        <v>43.31196154446629</v>
      </c>
      <c r="D20" s="61">
        <v>-0.5048541444049448</v>
      </c>
      <c r="E20" s="61">
        <v>0.89938159</v>
      </c>
      <c r="F20" s="61">
        <v>0.43716444</v>
      </c>
      <c r="G20" s="61">
        <v>0</v>
      </c>
    </row>
    <row r="21" spans="1:7" ht="12.75">
      <c r="A21" t="s">
        <v>80</v>
      </c>
      <c r="B21" s="61">
        <v>78.42857142857143</v>
      </c>
      <c r="C21" s="61">
        <v>45.55225616619536</v>
      </c>
      <c r="D21" s="61">
        <v>-0.5045089849644562</v>
      </c>
      <c r="E21" s="61">
        <v>0.92152048</v>
      </c>
      <c r="F21" s="61">
        <v>-0.38832975</v>
      </c>
      <c r="G21" s="61">
        <v>0</v>
      </c>
    </row>
    <row r="22" spans="1:7" ht="12.75">
      <c r="A22" t="s">
        <v>81</v>
      </c>
      <c r="B22" s="61">
        <v>35.95124693665116</v>
      </c>
      <c r="C22" s="61">
        <v>51.766268375671515</v>
      </c>
      <c r="D22" s="61">
        <v>-1.5861675968361446</v>
      </c>
      <c r="E22" s="61">
        <v>0.56461985</v>
      </c>
      <c r="F22" s="61">
        <v>0.82535109</v>
      </c>
      <c r="G22" s="61">
        <v>0</v>
      </c>
    </row>
    <row r="23" spans="1:7" ht="12.75">
      <c r="A23" t="s">
        <v>82</v>
      </c>
      <c r="B23" s="61">
        <v>32.7037492590005</v>
      </c>
      <c r="C23" s="61">
        <v>50.21779961755068</v>
      </c>
      <c r="D23" s="61">
        <v>-0.4969259312516847</v>
      </c>
      <c r="E23" s="61">
        <v>-0.61710512</v>
      </c>
      <c r="F23" s="61">
        <v>0.78688072</v>
      </c>
      <c r="G23" s="61">
        <v>0</v>
      </c>
    </row>
    <row r="24" spans="1:7" ht="12.75">
      <c r="A24" t="s">
        <v>83</v>
      </c>
      <c r="B24" s="61">
        <v>29.218018808804885</v>
      </c>
      <c r="C24" s="61">
        <v>47.93400185532161</v>
      </c>
      <c r="D24" s="61">
        <v>-0.49624084630328724</v>
      </c>
      <c r="E24" s="61">
        <v>0.3830989</v>
      </c>
      <c r="F24" s="61">
        <v>0.92370733</v>
      </c>
      <c r="G24" s="61">
        <v>0</v>
      </c>
    </row>
    <row r="25" spans="1:7" ht="12.75">
      <c r="A25" t="s">
        <v>84</v>
      </c>
      <c r="B25" s="61">
        <v>26.17012485072925</v>
      </c>
      <c r="C25" s="61">
        <v>45.09084326562295</v>
      </c>
      <c r="D25" s="61">
        <v>-0.4957204281556713</v>
      </c>
      <c r="E25" s="61">
        <v>-0.47389009</v>
      </c>
      <c r="F25" s="61">
        <v>0.880584</v>
      </c>
      <c r="G25" s="61">
        <v>0</v>
      </c>
    </row>
    <row r="26" spans="1:7" ht="12.75">
      <c r="A26" t="s">
        <v>85</v>
      </c>
      <c r="B26" s="61">
        <v>23.603599112876317</v>
      </c>
      <c r="C26" s="61">
        <v>41.80713001500244</v>
      </c>
      <c r="D26" s="61">
        <v>-0.49527606599107443</v>
      </c>
      <c r="E26" s="61">
        <v>0.00804038</v>
      </c>
      <c r="F26" s="61">
        <v>0.99996768</v>
      </c>
      <c r="G26" s="61">
        <v>0</v>
      </c>
    </row>
    <row r="27" spans="1:7" ht="12.75">
      <c r="A27" t="s">
        <v>86</v>
      </c>
      <c r="B27" s="61">
        <v>21.58554212823855</v>
      </c>
      <c r="C27" s="61">
        <v>38.16134883680821</v>
      </c>
      <c r="D27" s="61">
        <v>-0.49501617800275355</v>
      </c>
      <c r="E27" s="61">
        <v>-0.34083277</v>
      </c>
      <c r="F27" s="61">
        <v>0.94012394</v>
      </c>
      <c r="G27" s="61">
        <v>0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27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7" ht="12.75">
      <c r="A2" t="s">
        <v>61</v>
      </c>
      <c r="B2" s="61">
        <v>21.584717406360024</v>
      </c>
      <c r="C2" s="61">
        <v>-38.15608994993803</v>
      </c>
      <c r="D2" s="61">
        <v>-1.294250413658851</v>
      </c>
      <c r="E2" s="61">
        <v>0.03</v>
      </c>
      <c r="F2" s="61">
        <v>-0.03</v>
      </c>
      <c r="G2" s="61">
        <v>0.0108</v>
      </c>
    </row>
    <row r="3" spans="1:7" ht="12.75">
      <c r="A3" t="s">
        <v>62</v>
      </c>
      <c r="B3" s="61">
        <v>23.607502687343167</v>
      </c>
      <c r="C3" s="61">
        <v>-41.799907681898</v>
      </c>
      <c r="D3" s="61">
        <v>-0.4947469344344526</v>
      </c>
      <c r="E3" s="61">
        <v>0.03</v>
      </c>
      <c r="F3" s="61">
        <v>-0.03</v>
      </c>
      <c r="G3" s="61">
        <v>0.0164</v>
      </c>
    </row>
    <row r="4" spans="1:7" ht="12.75">
      <c r="A4" t="s">
        <v>63</v>
      </c>
      <c r="B4" s="61">
        <v>26.17556256234917</v>
      </c>
      <c r="C4" s="61">
        <v>-45.083139055915666</v>
      </c>
      <c r="D4" s="61">
        <v>-0.4950351190695592</v>
      </c>
      <c r="E4" s="61">
        <v>0.03</v>
      </c>
      <c r="F4" s="61">
        <v>-0.03</v>
      </c>
      <c r="G4" s="61">
        <v>0.0188</v>
      </c>
    </row>
    <row r="5" spans="1:7" ht="12.75">
      <c r="A5" t="s">
        <v>64</v>
      </c>
      <c r="B5" s="61">
        <v>29.224827803176986</v>
      </c>
      <c r="C5" s="61">
        <v>-47.925276309822756</v>
      </c>
      <c r="D5" s="61">
        <v>-0.4955052601265706</v>
      </c>
      <c r="E5" s="61">
        <v>0.03</v>
      </c>
      <c r="F5" s="61">
        <v>-0.03</v>
      </c>
      <c r="G5" s="61">
        <v>0.0222</v>
      </c>
    </row>
    <row r="6" spans="1:7" ht="12.75">
      <c r="A6" t="s">
        <v>65</v>
      </c>
      <c r="B6" s="61">
        <v>32.71189987543755</v>
      </c>
      <c r="C6" s="61">
        <v>-50.20771891252897</v>
      </c>
      <c r="D6" s="61">
        <v>-0.4960513483290008</v>
      </c>
      <c r="E6" s="61">
        <v>0.03</v>
      </c>
      <c r="F6" s="61">
        <v>-0.03</v>
      </c>
      <c r="G6" s="61">
        <v>0.026</v>
      </c>
    </row>
    <row r="7" spans="1:7" ht="12.75">
      <c r="A7" t="s">
        <v>66</v>
      </c>
      <c r="B7" s="61">
        <v>35.95118082093726</v>
      </c>
      <c r="C7" s="61">
        <v>-51.76405848786888</v>
      </c>
      <c r="D7" s="61">
        <v>-0.4965635526049148</v>
      </c>
      <c r="E7" s="61">
        <v>0.03</v>
      </c>
      <c r="F7" s="61">
        <v>-0.03</v>
      </c>
      <c r="G7" s="61">
        <v>0.0044</v>
      </c>
    </row>
    <row r="8" spans="1:7" ht="12.75">
      <c r="A8" t="s">
        <v>67</v>
      </c>
      <c r="B8" s="61">
        <v>78.43819253005567</v>
      </c>
      <c r="C8" s="61">
        <v>-45.537886372478695</v>
      </c>
      <c r="D8" s="61">
        <v>-1.512614205265308</v>
      </c>
      <c r="E8" s="61">
        <v>0.03</v>
      </c>
      <c r="F8" s="61">
        <v>-0.03</v>
      </c>
      <c r="G8" s="61">
        <v>0.0346</v>
      </c>
    </row>
    <row r="9" spans="1:7" ht="12.75">
      <c r="A9" t="s">
        <v>68</v>
      </c>
      <c r="B9" s="61">
        <v>81.9108836082218</v>
      </c>
      <c r="C9" s="61">
        <v>-43.29921999213572</v>
      </c>
      <c r="D9" s="61">
        <v>-0.5041973999968832</v>
      </c>
      <c r="E9" s="61">
        <v>0.03</v>
      </c>
      <c r="F9" s="61">
        <v>-0.03</v>
      </c>
      <c r="G9" s="61">
        <v>0.026</v>
      </c>
    </row>
    <row r="10" spans="1:7" ht="12.75">
      <c r="A10" t="s">
        <v>69</v>
      </c>
      <c r="B10" s="61">
        <v>85.28821362626093</v>
      </c>
      <c r="C10" s="61">
        <v>-40.84096125217086</v>
      </c>
      <c r="D10" s="61">
        <v>-0.5045670457710756</v>
      </c>
      <c r="E10" s="61">
        <v>0.03</v>
      </c>
      <c r="F10" s="61">
        <v>-0.03</v>
      </c>
      <c r="G10" s="61">
        <v>0.0324</v>
      </c>
    </row>
    <row r="11" spans="1:7" ht="12.75">
      <c r="A11" t="s">
        <v>70</v>
      </c>
      <c r="B11" s="61">
        <v>88.51484588319448</v>
      </c>
      <c r="C11" s="61">
        <v>-38.19560067369723</v>
      </c>
      <c r="D11" s="61">
        <v>-0.5052138637200123</v>
      </c>
      <c r="E11" s="61">
        <v>0.03</v>
      </c>
      <c r="F11" s="61">
        <v>-0.03</v>
      </c>
      <c r="G11" s="61">
        <v>0.0328</v>
      </c>
    </row>
    <row r="12" spans="1:7" ht="12.75">
      <c r="A12" t="s">
        <v>71</v>
      </c>
      <c r="B12" s="61">
        <v>91.57598048690042</v>
      </c>
      <c r="C12" s="61">
        <v>-35.35963807240847</v>
      </c>
      <c r="D12" s="61">
        <v>-0.5057354821295554</v>
      </c>
      <c r="E12" s="61">
        <v>0.03</v>
      </c>
      <c r="F12" s="61">
        <v>-0.03</v>
      </c>
      <c r="G12" s="61">
        <v>0.037</v>
      </c>
    </row>
    <row r="13" spans="1:7" ht="12.75">
      <c r="A13" t="s">
        <v>72</v>
      </c>
      <c r="B13" s="61">
        <v>94.44461726915712</v>
      </c>
      <c r="C13" s="61">
        <v>-32.34687311843582</v>
      </c>
      <c r="D13" s="61">
        <v>-0.5061273980257894</v>
      </c>
      <c r="E13" s="61">
        <v>0.03</v>
      </c>
      <c r="F13" s="61">
        <v>-0.03</v>
      </c>
      <c r="G13" s="61">
        <v>0.013</v>
      </c>
    </row>
    <row r="14" spans="1:7" ht="12.75">
      <c r="A14" t="s">
        <v>73</v>
      </c>
      <c r="B14" s="61">
        <v>100.74352474346196</v>
      </c>
      <c r="C14" s="61">
        <v>-23.539550075533075</v>
      </c>
      <c r="D14" s="61">
        <v>-0.5074266675058894</v>
      </c>
      <c r="E14" s="61">
        <v>0.03</v>
      </c>
      <c r="F14" s="61">
        <v>-0.03</v>
      </c>
      <c r="G14" s="61">
        <v>0.0328</v>
      </c>
    </row>
    <row r="15" spans="1:7" ht="12.75">
      <c r="A15" t="s">
        <v>74</v>
      </c>
      <c r="B15" s="61">
        <v>100.72899992875469</v>
      </c>
      <c r="C15" s="61">
        <v>23.545450103641407</v>
      </c>
      <c r="D15" s="61">
        <v>-0.5078352040476979</v>
      </c>
      <c r="E15" s="61">
        <v>0.03</v>
      </c>
      <c r="F15" s="61">
        <v>-0.03</v>
      </c>
      <c r="G15" s="61">
        <v>0.01</v>
      </c>
    </row>
    <row r="16" spans="1:7" ht="12.75">
      <c r="A16" t="s">
        <v>75</v>
      </c>
      <c r="B16" s="61">
        <v>94.45080769044674</v>
      </c>
      <c r="C16" s="61">
        <v>32.35882680742524</v>
      </c>
      <c r="D16" s="61">
        <v>-0.5067930665909159</v>
      </c>
      <c r="E16" s="61">
        <v>0.03</v>
      </c>
      <c r="F16" s="61">
        <v>-0.03</v>
      </c>
      <c r="G16" s="61">
        <v>0.0312</v>
      </c>
    </row>
    <row r="17" spans="1:7" ht="12.75">
      <c r="A17" t="s">
        <v>76</v>
      </c>
      <c r="B17" s="61">
        <v>91.5705445912684</v>
      </c>
      <c r="C17" s="61">
        <v>35.37646199658805</v>
      </c>
      <c r="D17" s="61">
        <v>-0.506351888730034</v>
      </c>
      <c r="E17" s="61">
        <v>0.03</v>
      </c>
      <c r="F17" s="61">
        <v>-0.03</v>
      </c>
      <c r="G17" s="61">
        <v>0.0288</v>
      </c>
    </row>
    <row r="18" spans="1:7" ht="12.75">
      <c r="A18" t="s">
        <v>77</v>
      </c>
      <c r="B18" s="61">
        <v>88.51107927728036</v>
      </c>
      <c r="C18" s="61">
        <v>38.21259937511231</v>
      </c>
      <c r="D18" s="61">
        <v>-0.5058800396829994</v>
      </c>
      <c r="E18" s="61">
        <v>0.03</v>
      </c>
      <c r="F18" s="61">
        <v>-0.03</v>
      </c>
      <c r="G18" s="61">
        <v>0.0258</v>
      </c>
    </row>
    <row r="19" spans="1:7" ht="12.75">
      <c r="A19" t="s">
        <v>78</v>
      </c>
      <c r="B19" s="61">
        <v>85.28791168877034</v>
      </c>
      <c r="C19" s="61">
        <v>40.86103875450319</v>
      </c>
      <c r="D19" s="61">
        <v>-0.5052799812240991</v>
      </c>
      <c r="E19" s="61">
        <v>0.03</v>
      </c>
      <c r="F19" s="61">
        <v>-0.03</v>
      </c>
      <c r="G19" s="61">
        <v>0.022</v>
      </c>
    </row>
    <row r="20" spans="1:7" ht="12.75">
      <c r="A20" t="s">
        <v>79</v>
      </c>
      <c r="B20" s="61">
        <v>81.91634170354564</v>
      </c>
      <c r="C20" s="61">
        <v>43.3157799452186</v>
      </c>
      <c r="D20" s="61">
        <v>-0.5048541444049448</v>
      </c>
      <c r="E20" s="61">
        <v>0.03</v>
      </c>
      <c r="F20" s="61">
        <v>-0.03</v>
      </c>
      <c r="G20" s="61">
        <v>0.0174</v>
      </c>
    </row>
    <row r="21" spans="1:7" ht="12.75">
      <c r="A21" t="s">
        <v>80</v>
      </c>
      <c r="B21" s="61">
        <v>78.43766899035946</v>
      </c>
      <c r="C21" s="61">
        <v>45.54842244355972</v>
      </c>
      <c r="D21" s="61">
        <v>-0.5045089849644562</v>
      </c>
      <c r="E21" s="61">
        <v>0.03</v>
      </c>
      <c r="F21" s="61">
        <v>-0.03</v>
      </c>
      <c r="G21" s="61">
        <v>0.0198</v>
      </c>
    </row>
    <row r="22" spans="1:7" ht="12.75">
      <c r="A22" t="s">
        <v>81</v>
      </c>
      <c r="B22" s="61">
        <v>35.95436887865046</v>
      </c>
      <c r="C22" s="61">
        <v>51.77083197410572</v>
      </c>
      <c r="D22" s="61">
        <v>-1.5861675968361446</v>
      </c>
      <c r="E22" s="61">
        <v>0.03</v>
      </c>
      <c r="F22" s="61">
        <v>-0.03</v>
      </c>
      <c r="G22" s="61">
        <v>0.011</v>
      </c>
    </row>
    <row r="23" spans="1:7" ht="12.75">
      <c r="A23" t="s">
        <v>82</v>
      </c>
      <c r="B23" s="61">
        <v>32.70062671114033</v>
      </c>
      <c r="C23" s="61">
        <v>50.22178122886807</v>
      </c>
      <c r="D23" s="61">
        <v>-0.4969259312516847</v>
      </c>
      <c r="E23" s="61">
        <v>0.03</v>
      </c>
      <c r="F23" s="61">
        <v>-0.03</v>
      </c>
      <c r="G23" s="61">
        <v>0.0102</v>
      </c>
    </row>
    <row r="24" spans="1:7" ht="12.75">
      <c r="A24" t="s">
        <v>83</v>
      </c>
      <c r="B24" s="61">
        <v>29.218898851641242</v>
      </c>
      <c r="C24" s="61">
        <v>47.936123766988345</v>
      </c>
      <c r="D24" s="61">
        <v>-0.49624084630328724</v>
      </c>
      <c r="E24" s="61">
        <v>0.03</v>
      </c>
      <c r="F24" s="61">
        <v>-0.03</v>
      </c>
      <c r="G24" s="61">
        <v>0.0046</v>
      </c>
    </row>
    <row r="25" spans="1:7" ht="12.75">
      <c r="A25" t="s">
        <v>84</v>
      </c>
      <c r="B25" s="61">
        <v>26.165164246615706</v>
      </c>
      <c r="C25" s="61">
        <v>45.10006107529156</v>
      </c>
      <c r="D25" s="61">
        <v>-0.4957204281556713</v>
      </c>
      <c r="E25" s="61">
        <v>0.03</v>
      </c>
      <c r="F25" s="61">
        <v>-0.03</v>
      </c>
      <c r="G25" s="61">
        <v>0.021</v>
      </c>
    </row>
    <row r="26" spans="1:7" ht="12.75">
      <c r="A26" t="s">
        <v>85</v>
      </c>
      <c r="B26" s="61">
        <v>23.603724244196833</v>
      </c>
      <c r="C26" s="61">
        <v>41.82269236906536</v>
      </c>
      <c r="D26" s="61">
        <v>-0.49527606599107443</v>
      </c>
      <c r="E26" s="61">
        <v>0.03</v>
      </c>
      <c r="F26" s="61">
        <v>-0.03</v>
      </c>
      <c r="G26" s="61">
        <v>0.0312</v>
      </c>
    </row>
    <row r="27" spans="1:7" ht="12.75">
      <c r="A27" t="s">
        <v>86</v>
      </c>
      <c r="B27" s="61">
        <v>21.582979614215102</v>
      </c>
      <c r="C27" s="61">
        <v>38.16841705611231</v>
      </c>
      <c r="D27" s="61">
        <v>-0.49501617800275355</v>
      </c>
      <c r="E27" s="61">
        <v>0.03</v>
      </c>
      <c r="F27" s="61">
        <v>-0.03</v>
      </c>
      <c r="G27" s="61">
        <v>0.015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72"/>
  <sheetViews>
    <sheetView workbookViewId="0" topLeftCell="A31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8" t="s">
        <v>57</v>
      </c>
      <c r="D1" s="68"/>
      <c r="E1" s="28"/>
      <c r="F1" s="17" t="s">
        <v>3</v>
      </c>
      <c r="G1" s="58">
        <v>39140.27611111111</v>
      </c>
      <c r="H1" s="12"/>
      <c r="M1" s="52"/>
      <c r="N1" s="4"/>
    </row>
    <row r="2" spans="2:15" ht="13.5">
      <c r="B2" s="57" t="s">
        <v>54</v>
      </c>
      <c r="C2" s="68" t="s">
        <v>58</v>
      </c>
      <c r="D2" s="68"/>
      <c r="E2" s="5"/>
      <c r="F2" s="38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7" t="s">
        <v>55</v>
      </c>
      <c r="C3" s="68" t="s">
        <v>59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7" t="s">
        <v>56</v>
      </c>
      <c r="C4" s="68" t="s">
        <v>60</v>
      </c>
      <c r="D4" s="68"/>
      <c r="E4" s="2"/>
      <c r="F4" s="38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26</v>
      </c>
      <c r="H5" s="2"/>
      <c r="J5" s="67"/>
      <c r="K5" s="67"/>
      <c r="L5" s="67"/>
      <c r="M5" s="67"/>
      <c r="N5" s="67"/>
      <c r="O5" s="67"/>
    </row>
    <row r="6" spans="2:15" ht="13.5">
      <c r="B6" s="57" t="s">
        <v>4</v>
      </c>
      <c r="C6" s="63">
        <v>0</v>
      </c>
      <c r="D6" s="63"/>
      <c r="E6" s="64" t="s">
        <v>35</v>
      </c>
      <c r="F6" s="64"/>
      <c r="G6" s="47">
        <v>0</v>
      </c>
      <c r="H6" s="2"/>
      <c r="J6" s="67"/>
      <c r="K6" s="67"/>
      <c r="L6" s="67"/>
      <c r="M6" s="67"/>
      <c r="N6" s="67"/>
      <c r="O6" s="67"/>
    </row>
    <row r="7" spans="2:8" ht="13.5">
      <c r="B7" s="57" t="s">
        <v>36</v>
      </c>
      <c r="C7" s="63">
        <v>0.03</v>
      </c>
      <c r="D7" s="63"/>
      <c r="E7" s="62" t="s">
        <v>19</v>
      </c>
      <c r="F7" s="62"/>
      <c r="G7" s="36">
        <v>0.010676923076923077</v>
      </c>
      <c r="H7" s="6"/>
    </row>
    <row r="8" spans="2:8" ht="13.5">
      <c r="B8" s="57" t="s">
        <v>37</v>
      </c>
      <c r="C8" s="63">
        <v>-0.03</v>
      </c>
      <c r="D8" s="63"/>
      <c r="E8" s="64" t="s">
        <v>12</v>
      </c>
      <c r="F8" s="64"/>
      <c r="G8" s="35">
        <v>0.0185</v>
      </c>
      <c r="H8" s="5"/>
    </row>
    <row r="9" spans="5:8" ht="13.5">
      <c r="E9" s="64" t="s">
        <v>13</v>
      </c>
      <c r="F9" s="64"/>
      <c r="G9" s="35">
        <v>0.0022</v>
      </c>
      <c r="H9" s="5"/>
    </row>
    <row r="10" spans="2:8" ht="13.5">
      <c r="B10" s="16" t="s">
        <v>5</v>
      </c>
      <c r="C10" s="46" t="s">
        <v>6</v>
      </c>
      <c r="E10" s="64" t="s">
        <v>14</v>
      </c>
      <c r="F10" s="64"/>
      <c r="G10" s="36">
        <v>0.0163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0</v>
      </c>
      <c r="L12" s="43">
        <v>0</v>
      </c>
      <c r="M12" s="43">
        <v>26</v>
      </c>
      <c r="N12" s="43">
        <v>26</v>
      </c>
      <c r="O12" s="44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0</v>
      </c>
      <c r="L13" s="43"/>
      <c r="M13" s="43">
        <v>0</v>
      </c>
      <c r="N13" s="43">
        <v>0</v>
      </c>
      <c r="O13" s="44">
        <v>0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0</v>
      </c>
      <c r="L15" s="43">
        <v>0</v>
      </c>
      <c r="M15" s="43">
        <v>26</v>
      </c>
      <c r="N15" s="43">
        <v>26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0.01672526049270573</v>
      </c>
      <c r="L18" s="41">
        <v>0.015562354062915063</v>
      </c>
      <c r="M18" s="41">
        <v>0</v>
      </c>
      <c r="N18" s="50">
        <v>0.0185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-0.004960604113541933</v>
      </c>
      <c r="L19" s="41">
        <v>-0.003833722635640413</v>
      </c>
      <c r="M19" s="41">
        <v>0</v>
      </c>
      <c r="N19" s="50">
        <v>0.0022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0.021685864606247662</v>
      </c>
      <c r="L20" s="41">
        <v>0.019396076698555476</v>
      </c>
      <c r="M20" s="41">
        <v>0</v>
      </c>
      <c r="N20" s="50">
        <v>0.0163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0.005856778056280513</v>
      </c>
      <c r="L22" s="41">
        <v>0.007025272276988741</v>
      </c>
      <c r="M22" s="41">
        <v>0</v>
      </c>
      <c r="N22" s="50">
        <v>0.010676923076923077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0.008244633542139392</v>
      </c>
      <c r="L23" s="41">
        <v>0.008258085226726664</v>
      </c>
      <c r="M23" s="41">
        <v>0</v>
      </c>
      <c r="N23" s="50">
        <v>0.011669188226095726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0.005917686910050805</v>
      </c>
      <c r="L24" s="41">
        <v>0.004426644540495294</v>
      </c>
      <c r="M24" s="41">
        <v>0</v>
      </c>
      <c r="N24" s="50">
        <v>0.004813672834109741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6" ht="13.5">
      <c r="B47" s="27" t="s">
        <v>61</v>
      </c>
      <c r="C47" s="24">
        <v>21.584717406360024</v>
      </c>
      <c r="D47" s="24">
        <v>-38.15608994993803</v>
      </c>
      <c r="E47" s="24">
        <v>-1.294250413658851</v>
      </c>
      <c r="F47" s="60">
        <v>0.0108</v>
      </c>
    </row>
    <row r="48" spans="2:6" ht="13.5">
      <c r="B48" s="27" t="s">
        <v>62</v>
      </c>
      <c r="C48" s="24">
        <v>23.607502687343167</v>
      </c>
      <c r="D48" s="24">
        <v>-41.799907681898</v>
      </c>
      <c r="E48" s="24">
        <v>-0.4947469344344526</v>
      </c>
      <c r="F48" s="60">
        <v>0.0164</v>
      </c>
    </row>
    <row r="49" spans="2:6" ht="13.5">
      <c r="B49" s="27" t="s">
        <v>63</v>
      </c>
      <c r="C49" s="24">
        <v>26.17556256234917</v>
      </c>
      <c r="D49" s="24">
        <v>-45.083139055915666</v>
      </c>
      <c r="E49" s="24">
        <v>-0.4950351190695592</v>
      </c>
      <c r="F49" s="60">
        <v>0.0188</v>
      </c>
    </row>
    <row r="50" spans="2:6" ht="13.5">
      <c r="B50" s="27" t="s">
        <v>64</v>
      </c>
      <c r="C50" s="24">
        <v>29.224827803176986</v>
      </c>
      <c r="D50" s="24">
        <v>-47.925276309822756</v>
      </c>
      <c r="E50" s="24">
        <v>-0.4955052601265706</v>
      </c>
      <c r="F50" s="60">
        <v>0.0222</v>
      </c>
    </row>
    <row r="51" spans="2:6" ht="13.5">
      <c r="B51" s="27" t="s">
        <v>65</v>
      </c>
      <c r="C51" s="24">
        <v>32.71189987543755</v>
      </c>
      <c r="D51" s="24">
        <v>-50.20771891252897</v>
      </c>
      <c r="E51" s="24">
        <v>-0.4960513483290008</v>
      </c>
      <c r="F51" s="60">
        <v>0.026</v>
      </c>
    </row>
    <row r="52" spans="2:6" ht="13.5">
      <c r="B52" s="27" t="s">
        <v>66</v>
      </c>
      <c r="C52" s="24">
        <v>35.95118082093726</v>
      </c>
      <c r="D52" s="24">
        <v>-51.76405848786888</v>
      </c>
      <c r="E52" s="24">
        <v>-0.4965635526049148</v>
      </c>
      <c r="F52" s="60">
        <v>0.0044</v>
      </c>
    </row>
    <row r="53" spans="2:6" ht="13.5">
      <c r="B53" s="27" t="s">
        <v>67</v>
      </c>
      <c r="C53" s="24">
        <v>78.43819253005567</v>
      </c>
      <c r="D53" s="24">
        <v>-45.537886372478695</v>
      </c>
      <c r="E53" s="24">
        <v>-1.512614205265308</v>
      </c>
      <c r="F53" s="60">
        <v>0.0346</v>
      </c>
    </row>
    <row r="54" spans="2:6" ht="13.5">
      <c r="B54" s="27" t="s">
        <v>68</v>
      </c>
      <c r="C54" s="24">
        <v>81.9108836082218</v>
      </c>
      <c r="D54" s="24">
        <v>-43.29921999213572</v>
      </c>
      <c r="E54" s="24">
        <v>-0.5041973999968832</v>
      </c>
      <c r="F54" s="60">
        <v>0.026</v>
      </c>
    </row>
    <row r="55" spans="2:6" ht="13.5">
      <c r="B55" s="27" t="s">
        <v>69</v>
      </c>
      <c r="C55" s="24">
        <v>85.28821362626093</v>
      </c>
      <c r="D55" s="24">
        <v>-40.84096125217086</v>
      </c>
      <c r="E55" s="24">
        <v>-0.5045670457710756</v>
      </c>
      <c r="F55" s="60">
        <v>0.0324</v>
      </c>
    </row>
    <row r="56" spans="2:6" ht="13.5">
      <c r="B56" s="27" t="s">
        <v>70</v>
      </c>
      <c r="C56" s="24">
        <v>88.51484588319448</v>
      </c>
      <c r="D56" s="24">
        <v>-38.19560067369723</v>
      </c>
      <c r="E56" s="24">
        <v>-0.5052138637200123</v>
      </c>
      <c r="F56" s="60">
        <v>0.0328</v>
      </c>
    </row>
    <row r="57" spans="2:6" ht="13.5">
      <c r="B57" s="27" t="s">
        <v>71</v>
      </c>
      <c r="C57" s="24">
        <v>91.57598048690042</v>
      </c>
      <c r="D57" s="24">
        <v>-35.35963807240847</v>
      </c>
      <c r="E57" s="24">
        <v>-0.5057354821295554</v>
      </c>
      <c r="F57" s="60">
        <v>0.037</v>
      </c>
    </row>
    <row r="58" spans="2:6" ht="13.5">
      <c r="B58" s="27" t="s">
        <v>72</v>
      </c>
      <c r="C58" s="24">
        <v>94.44461726915712</v>
      </c>
      <c r="D58" s="24">
        <v>-32.34687311843582</v>
      </c>
      <c r="E58" s="24">
        <v>-0.5061273980257894</v>
      </c>
      <c r="F58" s="60">
        <v>0.013</v>
      </c>
    </row>
    <row r="59" spans="2:6" ht="13.5">
      <c r="B59" s="27" t="s">
        <v>73</v>
      </c>
      <c r="C59" s="24">
        <v>100.74352474346196</v>
      </c>
      <c r="D59" s="24">
        <v>-23.539550075533075</v>
      </c>
      <c r="E59" s="24">
        <v>-0.5074266675058894</v>
      </c>
      <c r="F59" s="60">
        <v>0.0328</v>
      </c>
    </row>
    <row r="60" spans="2:6" ht="13.5">
      <c r="B60" s="27" t="s">
        <v>74</v>
      </c>
      <c r="C60" s="24">
        <v>100.72899992875469</v>
      </c>
      <c r="D60" s="24">
        <v>23.545450103641407</v>
      </c>
      <c r="E60" s="24">
        <v>-0.5078352040476979</v>
      </c>
      <c r="F60" s="60">
        <v>0.01</v>
      </c>
    </row>
    <row r="61" spans="2:6" ht="13.5">
      <c r="B61" s="27" t="s">
        <v>75</v>
      </c>
      <c r="C61" s="24">
        <v>94.45080769044674</v>
      </c>
      <c r="D61" s="24">
        <v>32.35882680742524</v>
      </c>
      <c r="E61" s="24">
        <v>-0.5067930665909159</v>
      </c>
      <c r="F61" s="60">
        <v>0.0312</v>
      </c>
    </row>
    <row r="62" spans="2:6" ht="13.5">
      <c r="B62" s="27" t="s">
        <v>76</v>
      </c>
      <c r="C62" s="24">
        <v>91.5705445912684</v>
      </c>
      <c r="D62" s="24">
        <v>35.37646199658805</v>
      </c>
      <c r="E62" s="24">
        <v>-0.506351888730034</v>
      </c>
      <c r="F62" s="60">
        <v>0.0288</v>
      </c>
    </row>
    <row r="63" spans="2:6" ht="13.5">
      <c r="B63" s="27" t="s">
        <v>77</v>
      </c>
      <c r="C63" s="24">
        <v>88.51107927728036</v>
      </c>
      <c r="D63" s="24">
        <v>38.21259937511231</v>
      </c>
      <c r="E63" s="24">
        <v>-0.5058800396829994</v>
      </c>
      <c r="F63" s="60">
        <v>0.0258</v>
      </c>
    </row>
    <row r="64" spans="2:6" ht="13.5">
      <c r="B64" s="27" t="s">
        <v>78</v>
      </c>
      <c r="C64" s="24">
        <v>85.28791168877034</v>
      </c>
      <c r="D64" s="24">
        <v>40.86103875450319</v>
      </c>
      <c r="E64" s="24">
        <v>-0.5052799812240991</v>
      </c>
      <c r="F64" s="60">
        <v>0.022</v>
      </c>
    </row>
    <row r="65" spans="2:6" ht="13.5">
      <c r="B65" s="27" t="s">
        <v>79</v>
      </c>
      <c r="C65" s="24">
        <v>81.91634170354564</v>
      </c>
      <c r="D65" s="24">
        <v>43.3157799452186</v>
      </c>
      <c r="E65" s="24">
        <v>-0.5048541444049448</v>
      </c>
      <c r="F65" s="60">
        <v>0.0174</v>
      </c>
    </row>
    <row r="66" spans="2:6" ht="13.5">
      <c r="B66" s="27" t="s">
        <v>80</v>
      </c>
      <c r="C66" s="24">
        <v>78.43766899035946</v>
      </c>
      <c r="D66" s="24">
        <v>45.54842244355972</v>
      </c>
      <c r="E66" s="24">
        <v>-0.5045089849644562</v>
      </c>
      <c r="F66" s="60">
        <v>0.0198</v>
      </c>
    </row>
    <row r="67" spans="2:6" ht="13.5">
      <c r="B67" s="27" t="s">
        <v>81</v>
      </c>
      <c r="C67" s="24">
        <v>35.95436887865046</v>
      </c>
      <c r="D67" s="24">
        <v>51.77083197410572</v>
      </c>
      <c r="E67" s="24">
        <v>-1.5861675968361446</v>
      </c>
      <c r="F67" s="60">
        <v>0.011</v>
      </c>
    </row>
    <row r="68" spans="2:6" ht="13.5">
      <c r="B68" s="27" t="s">
        <v>82</v>
      </c>
      <c r="C68" s="24">
        <v>32.70062671114033</v>
      </c>
      <c r="D68" s="24">
        <v>50.22178122886807</v>
      </c>
      <c r="E68" s="24">
        <v>-0.4969259312516847</v>
      </c>
      <c r="F68" s="60">
        <v>0.0102</v>
      </c>
    </row>
    <row r="69" spans="2:6" ht="13.5">
      <c r="B69" s="27" t="s">
        <v>83</v>
      </c>
      <c r="C69" s="24">
        <v>29.218898851641242</v>
      </c>
      <c r="D69" s="24">
        <v>47.936123766988345</v>
      </c>
      <c r="E69" s="24">
        <v>-0.49624084630328724</v>
      </c>
      <c r="F69" s="60">
        <v>0.0046</v>
      </c>
    </row>
    <row r="70" spans="2:6" ht="13.5">
      <c r="B70" s="27" t="s">
        <v>84</v>
      </c>
      <c r="C70" s="24">
        <v>26.165164246615706</v>
      </c>
      <c r="D70" s="24">
        <v>45.10006107529156</v>
      </c>
      <c r="E70" s="24">
        <v>-0.4957204281556713</v>
      </c>
      <c r="F70" s="60">
        <v>0.021</v>
      </c>
    </row>
    <row r="71" spans="2:6" ht="13.5">
      <c r="B71" s="27" t="s">
        <v>85</v>
      </c>
      <c r="C71" s="24">
        <v>23.603724244196833</v>
      </c>
      <c r="D71" s="24">
        <v>41.82269236906536</v>
      </c>
      <c r="E71" s="24">
        <v>-0.49527606599107443</v>
      </c>
      <c r="F71" s="60">
        <v>0.0312</v>
      </c>
    </row>
    <row r="72" spans="2:6" ht="13.5">
      <c r="B72" s="27" t="s">
        <v>86</v>
      </c>
      <c r="C72" s="24">
        <v>21.582979614215102</v>
      </c>
      <c r="D72" s="24">
        <v>38.16841705611231</v>
      </c>
      <c r="E72" s="24">
        <v>-0.49501617800275355</v>
      </c>
      <c r="F72" s="60">
        <v>0.015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72"/>
  <sheetViews>
    <sheetView tabSelected="1" workbookViewId="0" topLeftCell="A3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39140.27611111111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1" t="s">
        <v>59</v>
      </c>
      <c r="D4" s="72"/>
      <c r="E4" s="1"/>
      <c r="F4" s="4" t="s">
        <v>2</v>
      </c>
      <c r="G4" s="1"/>
    </row>
    <row r="5" spans="2:7" ht="13.5">
      <c r="B5" s="4" t="s">
        <v>56</v>
      </c>
      <c r="C5" s="71" t="s">
        <v>60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26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5" t="s">
        <v>19</v>
      </c>
      <c r="F7" s="75"/>
      <c r="G7" s="36">
        <v>0.010676923076923077</v>
      </c>
      <c r="J7" s="2"/>
      <c r="K7" s="5"/>
      <c r="L7" s="5"/>
      <c r="M7" s="5"/>
      <c r="N7" s="2"/>
    </row>
    <row r="8" spans="2:14" ht="13.5">
      <c r="B8" s="57" t="s">
        <v>36</v>
      </c>
      <c r="C8" s="76">
        <v>0.03</v>
      </c>
      <c r="D8" s="72"/>
      <c r="E8" s="1"/>
      <c r="F8" s="14" t="s">
        <v>12</v>
      </c>
      <c r="G8" s="35">
        <v>0.0185</v>
      </c>
      <c r="J8" s="2"/>
      <c r="K8" s="5"/>
      <c r="L8" s="5"/>
      <c r="M8" s="5"/>
      <c r="N8" s="2"/>
    </row>
    <row r="9" spans="2:14" ht="13.5">
      <c r="B9" s="57" t="s">
        <v>37</v>
      </c>
      <c r="C9" s="76">
        <v>-0.03</v>
      </c>
      <c r="D9" s="72"/>
      <c r="E9" s="1"/>
      <c r="F9" s="14" t="s">
        <v>13</v>
      </c>
      <c r="G9" s="35">
        <v>0.0022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0.0163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52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0.004813672834109741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61</v>
      </c>
      <c r="C47" s="24">
        <v>-0.0006085288585744308</v>
      </c>
      <c r="D47" s="24">
        <v>0.005407590956828301</v>
      </c>
      <c r="E47" s="24">
        <v>0</v>
      </c>
      <c r="F47" s="60">
        <v>0.0108</v>
      </c>
    </row>
    <row r="48" spans="2:6" ht="13.5">
      <c r="B48" s="27" t="s">
        <v>62</v>
      </c>
      <c r="C48" s="24">
        <v>0.003889785551667302</v>
      </c>
      <c r="D48" s="24">
        <v>0.007267425184757315</v>
      </c>
      <c r="E48" s="24">
        <v>0</v>
      </c>
      <c r="F48" s="60">
        <v>0.0164</v>
      </c>
    </row>
    <row r="49" spans="2:6" ht="13.5">
      <c r="B49" s="27" t="s">
        <v>63</v>
      </c>
      <c r="C49" s="24">
        <v>0.00548690476668412</v>
      </c>
      <c r="D49" s="24">
        <v>0.007576910833371642</v>
      </c>
      <c r="E49" s="24">
        <v>0</v>
      </c>
      <c r="F49" s="60">
        <v>0.0188</v>
      </c>
    </row>
    <row r="50" spans="2:6" ht="13.5">
      <c r="B50" s="27" t="s">
        <v>64</v>
      </c>
      <c r="C50" s="24">
        <v>0.006804038489036657</v>
      </c>
      <c r="D50" s="24">
        <v>0.008724071118614063</v>
      </c>
      <c r="E50" s="24">
        <v>0</v>
      </c>
      <c r="F50" s="60">
        <v>0.0222</v>
      </c>
    </row>
    <row r="51" spans="2:6" ht="13.5">
      <c r="B51" s="27" t="s">
        <v>65</v>
      </c>
      <c r="C51" s="24">
        <v>0.008147377986865934</v>
      </c>
      <c r="D51" s="24">
        <v>0.010072838158947661</v>
      </c>
      <c r="E51" s="24">
        <v>0</v>
      </c>
      <c r="F51" s="60">
        <v>0.026</v>
      </c>
    </row>
    <row r="52" spans="2:6" ht="13.5">
      <c r="B52" s="27" t="s">
        <v>66</v>
      </c>
      <c r="C52" s="24">
        <v>-6.417564872407411E-05</v>
      </c>
      <c r="D52" s="24">
        <v>0.002209616157159644</v>
      </c>
      <c r="E52" s="24">
        <v>0</v>
      </c>
      <c r="F52" s="60">
        <v>0.0044</v>
      </c>
    </row>
    <row r="53" spans="2:6" ht="13.5">
      <c r="B53" s="27" t="s">
        <v>67</v>
      </c>
      <c r="C53" s="24">
        <v>0.009621101484242445</v>
      </c>
      <c r="D53" s="24">
        <v>0.014381602483950928</v>
      </c>
      <c r="E53" s="24">
        <v>0</v>
      </c>
      <c r="F53" s="60">
        <v>0.0346</v>
      </c>
    </row>
    <row r="54" spans="2:6" ht="13.5">
      <c r="B54" s="27" t="s">
        <v>68</v>
      </c>
      <c r="C54" s="24">
        <v>0.002407193491123394</v>
      </c>
      <c r="D54" s="24">
        <v>0.012754687771405315</v>
      </c>
      <c r="E54" s="24">
        <v>0</v>
      </c>
      <c r="F54" s="60">
        <v>0.026</v>
      </c>
    </row>
    <row r="55" spans="2:6" ht="13.5">
      <c r="B55" s="27" t="s">
        <v>69</v>
      </c>
      <c r="C55" s="24">
        <v>0.00904162605337433</v>
      </c>
      <c r="D55" s="24">
        <v>0.013408076248836664</v>
      </c>
      <c r="E55" s="24">
        <v>0</v>
      </c>
      <c r="F55" s="60">
        <v>0.0324</v>
      </c>
    </row>
    <row r="56" spans="2:6" ht="13.5">
      <c r="B56" s="27" t="s">
        <v>70</v>
      </c>
      <c r="C56" s="24">
        <v>0.013808101808393758</v>
      </c>
      <c r="D56" s="24">
        <v>0.008876675329048567</v>
      </c>
      <c r="E56" s="24">
        <v>0</v>
      </c>
      <c r="F56" s="60">
        <v>0.0328</v>
      </c>
    </row>
    <row r="57" spans="2:6" ht="13.5">
      <c r="B57" s="27" t="s">
        <v>71</v>
      </c>
      <c r="C57" s="24">
        <v>0.01672526049270573</v>
      </c>
      <c r="D57" s="24">
        <v>0.007806585134360944</v>
      </c>
      <c r="E57" s="24">
        <v>0</v>
      </c>
      <c r="F57" s="60">
        <v>0.037</v>
      </c>
    </row>
    <row r="58" spans="2:6" ht="13.5">
      <c r="B58" s="27" t="s">
        <v>72</v>
      </c>
      <c r="C58" s="24">
        <v>0.006066766377173849</v>
      </c>
      <c r="D58" s="24">
        <v>0.002242270550496528</v>
      </c>
      <c r="E58" s="24">
        <v>0</v>
      </c>
      <c r="F58" s="60">
        <v>0.013</v>
      </c>
    </row>
    <row r="59" spans="2:6" ht="13.5">
      <c r="B59" s="27" t="s">
        <v>73</v>
      </c>
      <c r="C59" s="24">
        <v>0.01636167726195481</v>
      </c>
      <c r="D59" s="24">
        <v>0.001226757396100453</v>
      </c>
      <c r="E59" s="24">
        <v>0</v>
      </c>
      <c r="F59" s="60">
        <v>0.0328</v>
      </c>
    </row>
    <row r="60" spans="2:6" ht="13.5">
      <c r="B60" s="27" t="s">
        <v>74</v>
      </c>
      <c r="C60" s="24">
        <v>0.0018374760528701017</v>
      </c>
      <c r="D60" s="24">
        <v>0.004669303547238712</v>
      </c>
      <c r="E60" s="24">
        <v>0</v>
      </c>
      <c r="F60" s="60">
        <v>0.01</v>
      </c>
    </row>
    <row r="61" spans="2:6" ht="13.5">
      <c r="B61" s="27" t="s">
        <v>75</v>
      </c>
      <c r="C61" s="24">
        <v>0.01225717925541403</v>
      </c>
      <c r="D61" s="24">
        <v>0.009707942140316561</v>
      </c>
      <c r="E61" s="24">
        <v>0</v>
      </c>
      <c r="F61" s="60">
        <v>0.0312</v>
      </c>
    </row>
    <row r="62" spans="2:6" ht="13.5">
      <c r="B62" s="27" t="s">
        <v>76</v>
      </c>
      <c r="C62" s="24">
        <v>0.011290058671534098</v>
      </c>
      <c r="D62" s="24">
        <v>0.009016470401590482</v>
      </c>
      <c r="E62" s="24">
        <v>0</v>
      </c>
      <c r="F62" s="60">
        <v>0.0288</v>
      </c>
    </row>
    <row r="63" spans="2:6" ht="13.5">
      <c r="B63" s="27" t="s">
        <v>77</v>
      </c>
      <c r="C63" s="24">
        <v>0.010036443217600777</v>
      </c>
      <c r="D63" s="24">
        <v>0.008131086829784806</v>
      </c>
      <c r="E63" s="24">
        <v>0</v>
      </c>
      <c r="F63" s="60">
        <v>0.0258</v>
      </c>
    </row>
    <row r="64" spans="2:6" ht="13.5">
      <c r="B64" s="27" t="s">
        <v>78</v>
      </c>
      <c r="C64" s="24">
        <v>0.00873330730296118</v>
      </c>
      <c r="D64" s="24">
        <v>0.006676986388278294</v>
      </c>
      <c r="E64" s="24">
        <v>0</v>
      </c>
      <c r="F64" s="60">
        <v>0.022</v>
      </c>
    </row>
    <row r="65" spans="2:6" ht="13.5">
      <c r="B65" s="27" t="s">
        <v>79</v>
      </c>
      <c r="C65" s="24">
        <v>0.007855623759951413</v>
      </c>
      <c r="D65" s="24">
        <v>0.0038184007523085484</v>
      </c>
      <c r="E65" s="24">
        <v>0</v>
      </c>
      <c r="F65" s="60">
        <v>0.0174</v>
      </c>
    </row>
    <row r="66" spans="2:6" ht="13.5">
      <c r="B66" s="27" t="s">
        <v>80</v>
      </c>
      <c r="C66" s="24">
        <v>0.009097561788024677</v>
      </c>
      <c r="D66" s="24">
        <v>-0.003833722635640413</v>
      </c>
      <c r="E66" s="24">
        <v>0</v>
      </c>
      <c r="F66" s="60">
        <v>0.0198</v>
      </c>
    </row>
    <row r="67" spans="2:6" ht="13.5">
      <c r="B67" s="27" t="s">
        <v>81</v>
      </c>
      <c r="C67" s="24">
        <v>0.0031219419993036013</v>
      </c>
      <c r="D67" s="24">
        <v>0.004563598434202731</v>
      </c>
      <c r="E67" s="24">
        <v>0</v>
      </c>
      <c r="F67" s="60">
        <v>0.011</v>
      </c>
    </row>
    <row r="68" spans="2:6" ht="13.5">
      <c r="B68" s="27" t="s">
        <v>82</v>
      </c>
      <c r="C68" s="24">
        <v>-0.003122547860172631</v>
      </c>
      <c r="D68" s="24">
        <v>0.003981611317385614</v>
      </c>
      <c r="E68" s="24">
        <v>0</v>
      </c>
      <c r="F68" s="60">
        <v>0.0102</v>
      </c>
    </row>
    <row r="69" spans="2:6" ht="13.5">
      <c r="B69" s="27" t="s">
        <v>83</v>
      </c>
      <c r="C69" s="24">
        <v>0.00088004283635712</v>
      </c>
      <c r="D69" s="24">
        <v>0.002121911666733922</v>
      </c>
      <c r="E69" s="24">
        <v>0</v>
      </c>
      <c r="F69" s="60">
        <v>0.0046</v>
      </c>
    </row>
    <row r="70" spans="2:6" ht="13.5">
      <c r="B70" s="27" t="s">
        <v>84</v>
      </c>
      <c r="C70" s="24">
        <v>-0.004960604113541933</v>
      </c>
      <c r="D70" s="24">
        <v>0.009217809668612631</v>
      </c>
      <c r="E70" s="24">
        <v>0</v>
      </c>
      <c r="F70" s="60">
        <v>0.021</v>
      </c>
    </row>
    <row r="71" spans="2:6" ht="13.5">
      <c r="B71" s="27" t="s">
        <v>85</v>
      </c>
      <c r="C71" s="24">
        <v>0.00012513132051594766</v>
      </c>
      <c r="D71" s="24">
        <v>0.015562354062915063</v>
      </c>
      <c r="E71" s="24">
        <v>0</v>
      </c>
      <c r="F71" s="60">
        <v>0.0312</v>
      </c>
    </row>
    <row r="72" spans="2:6" ht="13.5">
      <c r="B72" s="27" t="s">
        <v>86</v>
      </c>
      <c r="C72" s="24">
        <v>-0.0025625140234488697</v>
      </c>
      <c r="D72" s="24">
        <v>0.007068219304102286</v>
      </c>
      <c r="E72" s="24">
        <v>0</v>
      </c>
      <c r="F72" s="60">
        <v>0.015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72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39140.27611111111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1" t="s">
        <v>59</v>
      </c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1" t="s">
        <v>60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26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7" t="s">
        <v>19</v>
      </c>
      <c r="F7" s="77"/>
      <c r="G7" s="35">
        <v>0.010676923076923077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6">
        <v>0.03</v>
      </c>
      <c r="D8" s="72"/>
      <c r="E8" s="2"/>
      <c r="F8" s="14" t="s">
        <v>12</v>
      </c>
      <c r="G8" s="35">
        <v>0.0185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6">
        <v>-0.03</v>
      </c>
      <c r="D9" s="72"/>
      <c r="E9" s="2"/>
      <c r="F9" s="14" t="s">
        <v>13</v>
      </c>
      <c r="G9" s="35">
        <v>0.0022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0.0163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52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0.004813672834109741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61</v>
      </c>
      <c r="C47" s="24">
        <v>21.5853259352186</v>
      </c>
      <c r="D47" s="24">
        <v>-38.16149754089486</v>
      </c>
      <c r="E47" s="24">
        <v>-1.294250413658851</v>
      </c>
      <c r="F47" s="60">
        <v>0.0108</v>
      </c>
    </row>
    <row r="48" spans="2:6" ht="13.5">
      <c r="B48" s="27" t="s">
        <v>62</v>
      </c>
      <c r="C48" s="24">
        <v>23.6036129017915</v>
      </c>
      <c r="D48" s="24">
        <v>-41.807175107082756</v>
      </c>
      <c r="E48" s="24">
        <v>-0.4947469344344526</v>
      </c>
      <c r="F48" s="60">
        <v>0.0164</v>
      </c>
    </row>
    <row r="49" spans="2:6" ht="13.5">
      <c r="B49" s="27" t="s">
        <v>63</v>
      </c>
      <c r="C49" s="24">
        <v>26.170075657582487</v>
      </c>
      <c r="D49" s="24">
        <v>-45.09071596674904</v>
      </c>
      <c r="E49" s="24">
        <v>-0.4950351190695592</v>
      </c>
      <c r="F49" s="60">
        <v>0.0188</v>
      </c>
    </row>
    <row r="50" spans="2:6" ht="13.5">
      <c r="B50" s="27" t="s">
        <v>64</v>
      </c>
      <c r="C50" s="24">
        <v>29.21802376468795</v>
      </c>
      <c r="D50" s="24">
        <v>-47.93400038094137</v>
      </c>
      <c r="E50" s="24">
        <v>-0.4955052601265706</v>
      </c>
      <c r="F50" s="60">
        <v>0.0222</v>
      </c>
    </row>
    <row r="51" spans="2:6" ht="13.5">
      <c r="B51" s="27" t="s">
        <v>65</v>
      </c>
      <c r="C51" s="24">
        <v>32.70375249745069</v>
      </c>
      <c r="D51" s="24">
        <v>-50.217791750687915</v>
      </c>
      <c r="E51" s="24">
        <v>-0.4960513483290008</v>
      </c>
      <c r="F51" s="60">
        <v>0.026</v>
      </c>
    </row>
    <row r="52" spans="2:6" ht="13.5">
      <c r="B52" s="27" t="s">
        <v>66</v>
      </c>
      <c r="C52" s="24">
        <v>35.951244996585984</v>
      </c>
      <c r="D52" s="24">
        <v>-51.76626810402604</v>
      </c>
      <c r="E52" s="24">
        <v>-0.4965635526049148</v>
      </c>
      <c r="F52" s="60">
        <v>0.0044</v>
      </c>
    </row>
    <row r="53" spans="2:6" ht="13.5">
      <c r="B53" s="27" t="s">
        <v>67</v>
      </c>
      <c r="C53" s="24">
        <v>78.42857142857143</v>
      </c>
      <c r="D53" s="24">
        <v>-45.552267974962646</v>
      </c>
      <c r="E53" s="24">
        <v>-1.512614205265308</v>
      </c>
      <c r="F53" s="60">
        <v>0.0346</v>
      </c>
    </row>
    <row r="54" spans="2:6" ht="13.5">
      <c r="B54" s="27" t="s">
        <v>68</v>
      </c>
      <c r="C54" s="24">
        <v>81.90847641473067</v>
      </c>
      <c r="D54" s="24">
        <v>-43.311974679907124</v>
      </c>
      <c r="E54" s="24">
        <v>-0.5041973999968832</v>
      </c>
      <c r="F54" s="60">
        <v>0.026</v>
      </c>
    </row>
    <row r="55" spans="2:6" ht="13.5">
      <c r="B55" s="27" t="s">
        <v>69</v>
      </c>
      <c r="C55" s="24">
        <v>85.27917200020755</v>
      </c>
      <c r="D55" s="24">
        <v>-40.85436932841969</v>
      </c>
      <c r="E55" s="24">
        <v>-0.5045670457710756</v>
      </c>
      <c r="F55" s="60">
        <v>0.0324</v>
      </c>
    </row>
    <row r="56" spans="2:6" ht="13.5">
      <c r="B56" s="27" t="s">
        <v>70</v>
      </c>
      <c r="C56" s="24">
        <v>88.50103778138609</v>
      </c>
      <c r="D56" s="24">
        <v>-38.20447734902628</v>
      </c>
      <c r="E56" s="24">
        <v>-0.5052138637200123</v>
      </c>
      <c r="F56" s="60">
        <v>0.0328</v>
      </c>
    </row>
    <row r="57" spans="2:6" ht="13.5">
      <c r="B57" s="27" t="s">
        <v>71</v>
      </c>
      <c r="C57" s="24">
        <v>91.55925522640771</v>
      </c>
      <c r="D57" s="24">
        <v>-35.36744465754283</v>
      </c>
      <c r="E57" s="24">
        <v>-0.5057354821295554</v>
      </c>
      <c r="F57" s="60">
        <v>0.037</v>
      </c>
    </row>
    <row r="58" spans="2:6" ht="13.5">
      <c r="B58" s="27" t="s">
        <v>72</v>
      </c>
      <c r="C58" s="24">
        <v>94.43855050277995</v>
      </c>
      <c r="D58" s="24">
        <v>-32.34911538898632</v>
      </c>
      <c r="E58" s="24">
        <v>-0.5061273980257894</v>
      </c>
      <c r="F58" s="60">
        <v>0.013</v>
      </c>
    </row>
    <row r="59" spans="2:6" ht="13.5">
      <c r="B59" s="27" t="s">
        <v>73</v>
      </c>
      <c r="C59" s="24">
        <v>100.7271630662</v>
      </c>
      <c r="D59" s="24">
        <v>-23.540776832929176</v>
      </c>
      <c r="E59" s="24">
        <v>-0.5074266675058894</v>
      </c>
      <c r="F59" s="60">
        <v>0.0328</v>
      </c>
    </row>
    <row r="60" spans="2:6" ht="13.5">
      <c r="B60" s="27" t="s">
        <v>74</v>
      </c>
      <c r="C60" s="24">
        <v>100.72716245270182</v>
      </c>
      <c r="D60" s="24">
        <v>23.54078080009417</v>
      </c>
      <c r="E60" s="24">
        <v>-0.5078352040476979</v>
      </c>
      <c r="F60" s="60">
        <v>0.01</v>
      </c>
    </row>
    <row r="61" spans="2:6" ht="13.5">
      <c r="B61" s="27" t="s">
        <v>75</v>
      </c>
      <c r="C61" s="24">
        <v>94.43855051119132</v>
      </c>
      <c r="D61" s="24">
        <v>32.34911886528492</v>
      </c>
      <c r="E61" s="24">
        <v>-0.5067930665909159</v>
      </c>
      <c r="F61" s="60">
        <v>0.0312</v>
      </c>
    </row>
    <row r="62" spans="2:6" ht="13.5">
      <c r="B62" s="27" t="s">
        <v>76</v>
      </c>
      <c r="C62" s="24">
        <v>91.55925453259687</v>
      </c>
      <c r="D62" s="24">
        <v>35.36744552618646</v>
      </c>
      <c r="E62" s="24">
        <v>-0.506351888730034</v>
      </c>
      <c r="F62" s="60">
        <v>0.0288</v>
      </c>
    </row>
    <row r="63" spans="2:6" ht="13.5">
      <c r="B63" s="27" t="s">
        <v>77</v>
      </c>
      <c r="C63" s="24">
        <v>88.50104283406276</v>
      </c>
      <c r="D63" s="24">
        <v>38.20446828828253</v>
      </c>
      <c r="E63" s="24">
        <v>-0.5058800396829994</v>
      </c>
      <c r="F63" s="60">
        <v>0.0258</v>
      </c>
    </row>
    <row r="64" spans="2:6" ht="13.5">
      <c r="B64" s="27" t="s">
        <v>78</v>
      </c>
      <c r="C64" s="24">
        <v>85.27917838146737</v>
      </c>
      <c r="D64" s="24">
        <v>40.85436176811491</v>
      </c>
      <c r="E64" s="24">
        <v>-0.5052799812240991</v>
      </c>
      <c r="F64" s="60">
        <v>0.022</v>
      </c>
    </row>
    <row r="65" spans="2:6" ht="13.5">
      <c r="B65" s="27" t="s">
        <v>79</v>
      </c>
      <c r="C65" s="24">
        <v>81.90848607978569</v>
      </c>
      <c r="D65" s="24">
        <v>43.31196154446629</v>
      </c>
      <c r="E65" s="24">
        <v>-0.5048541444049448</v>
      </c>
      <c r="F65" s="60">
        <v>0.0174</v>
      </c>
    </row>
    <row r="66" spans="2:6" ht="13.5">
      <c r="B66" s="27" t="s">
        <v>80</v>
      </c>
      <c r="C66" s="24">
        <v>78.42857142857143</v>
      </c>
      <c r="D66" s="24">
        <v>45.55225616619536</v>
      </c>
      <c r="E66" s="24">
        <v>-0.5045089849644562</v>
      </c>
      <c r="F66" s="60">
        <v>0.0198</v>
      </c>
    </row>
    <row r="67" spans="2:6" ht="13.5">
      <c r="B67" s="27" t="s">
        <v>81</v>
      </c>
      <c r="C67" s="24">
        <v>35.95124693665116</v>
      </c>
      <c r="D67" s="24">
        <v>51.766268375671515</v>
      </c>
      <c r="E67" s="24">
        <v>-1.5861675968361446</v>
      </c>
      <c r="F67" s="60">
        <v>0.011</v>
      </c>
    </row>
    <row r="68" spans="2:6" ht="13.5">
      <c r="B68" s="27" t="s">
        <v>82</v>
      </c>
      <c r="C68" s="24">
        <v>32.7037492590005</v>
      </c>
      <c r="D68" s="24">
        <v>50.21779961755068</v>
      </c>
      <c r="E68" s="24">
        <v>-0.4969259312516847</v>
      </c>
      <c r="F68" s="60">
        <v>0.0102</v>
      </c>
    </row>
    <row r="69" spans="2:6" ht="13.5">
      <c r="B69" s="27" t="s">
        <v>83</v>
      </c>
      <c r="C69" s="24">
        <v>29.218018808804885</v>
      </c>
      <c r="D69" s="24">
        <v>47.93400185532161</v>
      </c>
      <c r="E69" s="24">
        <v>-0.49624084630328724</v>
      </c>
      <c r="F69" s="60">
        <v>0.0046</v>
      </c>
    </row>
    <row r="70" spans="2:6" ht="13.5">
      <c r="B70" s="27" t="s">
        <v>84</v>
      </c>
      <c r="C70" s="24">
        <v>26.17012485072925</v>
      </c>
      <c r="D70" s="24">
        <v>45.09084326562295</v>
      </c>
      <c r="E70" s="24">
        <v>-0.4957204281556713</v>
      </c>
      <c r="F70" s="60">
        <v>0.021</v>
      </c>
    </row>
    <row r="71" spans="2:6" ht="13.5">
      <c r="B71" s="27" t="s">
        <v>85</v>
      </c>
      <c r="C71" s="24">
        <v>23.603599112876317</v>
      </c>
      <c r="D71" s="24">
        <v>41.80713001500244</v>
      </c>
      <c r="E71" s="24">
        <v>-0.49527606599107443</v>
      </c>
      <c r="F71" s="60">
        <v>0.0312</v>
      </c>
    </row>
    <row r="72" spans="2:6" ht="13.5">
      <c r="B72" s="27" t="s">
        <v>86</v>
      </c>
      <c r="C72" s="24">
        <v>21.58554212823855</v>
      </c>
      <c r="D72" s="24">
        <v>38.16134883680821</v>
      </c>
      <c r="E72" s="24">
        <v>-0.49501617800275355</v>
      </c>
      <c r="F72" s="60">
        <v>0.015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39140.27611111111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 t="s">
        <v>59</v>
      </c>
      <c r="D11" s="78"/>
    </row>
    <row r="12" spans="2:4" ht="13.5">
      <c r="B12" s="4" t="s">
        <v>56</v>
      </c>
      <c r="C12" s="78" t="s">
        <v>60</v>
      </c>
      <c r="D12" s="78"/>
    </row>
    <row r="13" spans="2:8" ht="13.5">
      <c r="B13" s="73" t="s">
        <v>52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26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0</v>
      </c>
      <c r="D36" s="43">
        <v>0</v>
      </c>
      <c r="E36" s="43">
        <v>26</v>
      </c>
      <c r="F36" s="43">
        <v>26</v>
      </c>
      <c r="G36" s="44">
        <v>100</v>
      </c>
      <c r="H36" s="55"/>
    </row>
    <row r="37" spans="2:8" ht="13.5">
      <c r="B37" s="48" t="s">
        <v>39</v>
      </c>
      <c r="C37" s="43">
        <v>0</v>
      </c>
      <c r="D37" s="43"/>
      <c r="E37" s="43">
        <v>0</v>
      </c>
      <c r="F37" s="43">
        <v>0</v>
      </c>
      <c r="G37" s="44">
        <v>0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0</v>
      </c>
      <c r="D39" s="43">
        <v>0</v>
      </c>
      <c r="E39" s="43">
        <v>26</v>
      </c>
      <c r="F39" s="43">
        <v>26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0.01672526049270573</v>
      </c>
      <c r="D42" s="41">
        <v>0.015562354062915063</v>
      </c>
      <c r="E42" s="41">
        <v>0</v>
      </c>
      <c r="F42" s="50">
        <v>0.0185</v>
      </c>
    </row>
    <row r="43" spans="2:6" ht="13.5">
      <c r="B43" s="48" t="s">
        <v>13</v>
      </c>
      <c r="C43" s="41">
        <v>-0.004960604113541933</v>
      </c>
      <c r="D43" s="41">
        <v>-0.003833722635640413</v>
      </c>
      <c r="E43" s="41">
        <v>0</v>
      </c>
      <c r="F43" s="50">
        <v>0.0022</v>
      </c>
    </row>
    <row r="44" spans="2:6" ht="13.5">
      <c r="B44" s="48" t="s">
        <v>14</v>
      </c>
      <c r="C44" s="41">
        <v>0.021685864606247662</v>
      </c>
      <c r="D44" s="41">
        <v>0.019396076698555476</v>
      </c>
      <c r="E44" s="41">
        <v>0</v>
      </c>
      <c r="F44" s="50">
        <v>0.0163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0.005856778056280513</v>
      </c>
      <c r="D46" s="41">
        <v>0.007025272276988741</v>
      </c>
      <c r="E46" s="41">
        <v>0</v>
      </c>
      <c r="F46" s="50">
        <v>0.010676923076923077</v>
      </c>
    </row>
    <row r="47" spans="2:6" ht="13.5">
      <c r="B47" s="48" t="s">
        <v>26</v>
      </c>
      <c r="C47" s="41">
        <v>0.008244633542139392</v>
      </c>
      <c r="D47" s="41">
        <v>0.008258085226726664</v>
      </c>
      <c r="E47" s="41">
        <v>0</v>
      </c>
      <c r="F47" s="50">
        <v>0.011669188226095726</v>
      </c>
    </row>
    <row r="48" spans="2:6" ht="13.5">
      <c r="B48" s="48" t="s">
        <v>27</v>
      </c>
      <c r="C48" s="41">
        <v>0.005917686910050805</v>
      </c>
      <c r="D48" s="41">
        <v>0.004426644540495294</v>
      </c>
      <c r="E48" s="41">
        <v>0</v>
      </c>
      <c r="F48" s="50">
        <v>0.004813672834109741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10</v>
      </c>
      <c r="F1" t="s">
        <v>21</v>
      </c>
      <c r="G1">
        <v>26</v>
      </c>
    </row>
    <row r="2" spans="2:3" ht="12.75">
      <c r="B2">
        <v>-0.03</v>
      </c>
      <c r="C2">
        <f>MAX(GaussDistr_1)-1</f>
        <v>10</v>
      </c>
    </row>
    <row r="3" spans="1:16" ht="12.75">
      <c r="A3" t="str">
        <f>"-3s"</f>
        <v>-3s</v>
      </c>
      <c r="B3">
        <v>-0.0037640954254061464</v>
      </c>
      <c r="C3">
        <f aca="true" t="shared" si="0" ref="C3:C33">NORMDIST(B3,AveDev3D_0,StandardDev3D_0,FALSE)*NumPoints_7*I3</f>
        <v>0.023045611742077563</v>
      </c>
      <c r="D3">
        <v>0</v>
      </c>
      <c r="F3" t="s">
        <v>17</v>
      </c>
      <c r="G3">
        <v>15</v>
      </c>
      <c r="I3">
        <f>B5-B4</f>
        <v>0.0009627345668219451</v>
      </c>
      <c r="N3">
        <v>0.03</v>
      </c>
      <c r="O3">
        <v>-0.03</v>
      </c>
      <c r="P3">
        <v>0.010676923076923077</v>
      </c>
    </row>
    <row r="4" spans="1:16" ht="12.75">
      <c r="B4">
        <v>-0.002801360858584196</v>
      </c>
      <c r="C4">
        <f t="shared" si="0"/>
        <v>0.04116034823149574</v>
      </c>
      <c r="D4">
        <v>0</v>
      </c>
      <c r="F4" t="s">
        <v>18</v>
      </c>
      <c r="G4">
        <v>5</v>
      </c>
      <c r="I4">
        <f>I3</f>
        <v>0.0009627345668219451</v>
      </c>
      <c r="N4">
        <v>0.03</v>
      </c>
      <c r="O4">
        <v>-0.03</v>
      </c>
      <c r="P4">
        <v>0.010676923076923077</v>
      </c>
    </row>
    <row r="5" spans="1:16" ht="12.75">
      <c r="B5">
        <v>-0.001838626291762251</v>
      </c>
      <c r="C5">
        <f t="shared" si="0"/>
        <v>0.07063144001516496</v>
      </c>
      <c r="D5">
        <v>0</v>
      </c>
      <c r="I5">
        <f>I4</f>
        <v>0.0009627345668219451</v>
      </c>
      <c r="N5">
        <v>0.03</v>
      </c>
      <c r="O5">
        <v>-0.03</v>
      </c>
      <c r="P5">
        <v>0.010676923076923077</v>
      </c>
    </row>
    <row r="6" spans="1:16" ht="12.75">
      <c r="B6">
        <v>-0.0008758917249403024</v>
      </c>
      <c r="C6">
        <f t="shared" si="0"/>
        <v>0.11645155753318263</v>
      </c>
      <c r="D6">
        <v>0</v>
      </c>
      <c r="I6">
        <f aca="true" t="shared" si="1" ref="I6:I33">I5</f>
        <v>0.0009627345668219451</v>
      </c>
      <c r="N6">
        <v>0.03</v>
      </c>
      <c r="O6">
        <v>-0.03</v>
      </c>
      <c r="P6">
        <v>0.010676923076923077</v>
      </c>
    </row>
    <row r="7" spans="1:16" ht="12.75">
      <c r="B7">
        <v>8.68428418816479E-05</v>
      </c>
      <c r="C7">
        <f t="shared" si="0"/>
        <v>0.18446788280040302</v>
      </c>
      <c r="D7">
        <v>0</v>
      </c>
      <c r="I7">
        <f t="shared" si="1"/>
        <v>0.0009627345668219451</v>
      </c>
      <c r="N7">
        <v>0.03</v>
      </c>
      <c r="O7">
        <v>-0.03</v>
      </c>
      <c r="P7">
        <v>0.010676923076923077</v>
      </c>
    </row>
    <row r="8" spans="1:16" ht="12.75">
      <c r="A8" t="str">
        <f>"-2s"</f>
        <v>-2s</v>
      </c>
      <c r="B8">
        <v>0.0010495774087035947</v>
      </c>
      <c r="C8">
        <f t="shared" si="0"/>
        <v>0.2807530258685769</v>
      </c>
      <c r="D8">
        <v>0</v>
      </c>
      <c r="I8">
        <f t="shared" si="1"/>
        <v>0.0009627345668219451</v>
      </c>
      <c r="N8">
        <v>0.03</v>
      </c>
      <c r="O8">
        <v>-0.03</v>
      </c>
      <c r="P8">
        <v>0.010676923076923077</v>
      </c>
    </row>
    <row r="9" spans="1:16" ht="12.75">
      <c r="B9">
        <v>0.0020123119755255416</v>
      </c>
      <c r="C9">
        <f t="shared" si="0"/>
        <v>0.41054082316464796</v>
      </c>
      <c r="D9">
        <v>0</v>
      </c>
      <c r="I9">
        <f t="shared" si="1"/>
        <v>0.0009627345668219451</v>
      </c>
      <c r="N9">
        <v>0.03</v>
      </c>
      <c r="O9">
        <v>-0.03</v>
      </c>
      <c r="P9">
        <v>0.010676923076923077</v>
      </c>
    </row>
    <row r="10" spans="1:16" ht="12.75">
      <c r="B10">
        <v>0.002975046542347491</v>
      </c>
      <c r="C10">
        <f t="shared" si="0"/>
        <v>0.5767883403331671</v>
      </c>
      <c r="D10">
        <v>0</v>
      </c>
      <c r="I10">
        <f t="shared" si="1"/>
        <v>0.0009627345668219451</v>
      </c>
      <c r="N10">
        <v>0.03</v>
      </c>
      <c r="O10">
        <v>-0.03</v>
      </c>
      <c r="P10">
        <v>0.010676923076923077</v>
      </c>
    </row>
    <row r="11" spans="1:16" ht="12.75">
      <c r="B11">
        <v>0.00393778110916944</v>
      </c>
      <c r="C11">
        <f t="shared" si="0"/>
        <v>0.7785828213058711</v>
      </c>
      <c r="D11">
        <v>2</v>
      </c>
      <c r="I11">
        <f t="shared" si="1"/>
        <v>0.0009627345668219451</v>
      </c>
      <c r="N11">
        <v>0.03</v>
      </c>
      <c r="O11">
        <v>-0.03</v>
      </c>
      <c r="P11">
        <v>0.010676923076923077</v>
      </c>
    </row>
    <row r="12" spans="1:16" ht="12.75">
      <c r="B12">
        <v>0.004900515675991387</v>
      </c>
      <c r="C12">
        <f t="shared" si="0"/>
        <v>1.009767485912704</v>
      </c>
      <c r="D12">
        <v>0</v>
      </c>
      <c r="I12">
        <f t="shared" si="1"/>
        <v>0.0009627345668219451</v>
      </c>
      <c r="N12">
        <v>0.03</v>
      </c>
      <c r="O12">
        <v>-0.03</v>
      </c>
      <c r="P12">
        <v>0.010676923076923077</v>
      </c>
    </row>
    <row r="13" spans="1:16" ht="12.75">
      <c r="B13">
        <v>0.005863250242813336</v>
      </c>
      <c r="C13">
        <f t="shared" si="0"/>
        <v>1.2582477674995411</v>
      </c>
      <c r="D13">
        <v>0</v>
      </c>
      <c r="I13">
        <f t="shared" si="1"/>
        <v>0.0009627345668219451</v>
      </c>
      <c r="N13">
        <v>0.03</v>
      </c>
      <c r="O13">
        <v>-0.03</v>
      </c>
      <c r="P13">
        <v>0.010676923076923077</v>
      </c>
    </row>
    <row r="14" spans="1:16" ht="12.75">
      <c r="B14">
        <v>0.006825984809635284</v>
      </c>
      <c r="C14">
        <f t="shared" si="0"/>
        <v>1.5063960743597056</v>
      </c>
      <c r="D14">
        <v>0</v>
      </c>
      <c r="I14">
        <f t="shared" si="1"/>
        <v>0.0009627345668219451</v>
      </c>
      <c r="N14">
        <v>0.03</v>
      </c>
      <c r="O14">
        <v>-0.03</v>
      </c>
      <c r="P14">
        <v>0.010676923076923077</v>
      </c>
    </row>
    <row r="15" spans="1:16" ht="12.75">
      <c r="B15">
        <v>0.007788719376457232</v>
      </c>
      <c r="C15">
        <f t="shared" si="0"/>
        <v>1.7327679350373524</v>
      </c>
      <c r="D15">
        <v>0</v>
      </c>
      <c r="I15">
        <f t="shared" si="1"/>
        <v>0.0009627345668219451</v>
      </c>
      <c r="N15">
        <v>0.03</v>
      </c>
      <c r="O15">
        <v>-0.03</v>
      </c>
      <c r="P15">
        <v>0.010676923076923077</v>
      </c>
    </row>
    <row r="16" spans="1:16" ht="12.75">
      <c r="B16">
        <v>0.00875145394327918</v>
      </c>
      <c r="C16">
        <f t="shared" si="0"/>
        <v>1.9150047295772747</v>
      </c>
      <c r="D16">
        <v>0</v>
      </c>
      <c r="I16">
        <f t="shared" si="1"/>
        <v>0.0009627345668219451</v>
      </c>
      <c r="N16">
        <v>0.03</v>
      </c>
      <c r="O16">
        <v>-0.03</v>
      </c>
      <c r="P16">
        <v>0.010676923076923077</v>
      </c>
    </row>
    <row r="17" spans="1:16" ht="12.75">
      <c r="B17">
        <v>0.009714188510101128</v>
      </c>
      <c r="C17">
        <f t="shared" si="0"/>
        <v>2.033422008672364</v>
      </c>
      <c r="D17">
        <v>2</v>
      </c>
      <c r="I17">
        <f t="shared" si="1"/>
        <v>0.0009627345668219451</v>
      </c>
      <c r="N17">
        <v>0.03</v>
      </c>
      <c r="O17">
        <v>-0.03</v>
      </c>
      <c r="P17">
        <v>0.010676923076923077</v>
      </c>
    </row>
    <row r="18" spans="1:16" ht="12.75">
      <c r="A18" t="str">
        <f>"0"</f>
        <v>0</v>
      </c>
      <c r="B18">
        <v>0.010676923076923077</v>
      </c>
      <c r="C18">
        <f t="shared" si="0"/>
        <v>2.0744998580874427</v>
      </c>
      <c r="D18">
        <v>2</v>
      </c>
      <c r="I18">
        <f t="shared" si="1"/>
        <v>0.0009627345668219451</v>
      </c>
      <c r="N18">
        <v>0.03</v>
      </c>
      <c r="O18">
        <v>-0.03</v>
      </c>
      <c r="P18">
        <v>0.010676923076923077</v>
      </c>
    </row>
    <row r="19" spans="1:16" ht="12.75">
      <c r="B19">
        <v>0.011639657643745025</v>
      </c>
      <c r="C19">
        <f t="shared" si="0"/>
        <v>2.033422008672364</v>
      </c>
      <c r="D19">
        <v>0</v>
      </c>
      <c r="I19">
        <f t="shared" si="1"/>
        <v>0.0009627345668219451</v>
      </c>
      <c r="N19">
        <v>0.03</v>
      </c>
      <c r="O19">
        <v>-0.03</v>
      </c>
      <c r="P19">
        <v>0.010676923076923077</v>
      </c>
    </row>
    <row r="20" spans="1:16" ht="12.75">
      <c r="B20">
        <v>0.012602392210566974</v>
      </c>
      <c r="C20">
        <f t="shared" si="0"/>
        <v>1.9150047295772747</v>
      </c>
      <c r="D20">
        <v>1</v>
      </c>
      <c r="I20">
        <f t="shared" si="1"/>
        <v>0.0009627345668219451</v>
      </c>
      <c r="N20">
        <v>0.03</v>
      </c>
      <c r="O20">
        <v>-0.03</v>
      </c>
      <c r="P20">
        <v>0.010676923076923077</v>
      </c>
    </row>
    <row r="21" spans="1:16" ht="12.75">
      <c r="B21">
        <v>0.01356512677738892</v>
      </c>
      <c r="C21">
        <f t="shared" si="0"/>
        <v>1.7327679350373526</v>
      </c>
      <c r="D21">
        <v>0</v>
      </c>
      <c r="I21">
        <f t="shared" si="1"/>
        <v>0.0009627345668219451</v>
      </c>
      <c r="N21">
        <v>0.03</v>
      </c>
      <c r="O21">
        <v>-0.03</v>
      </c>
      <c r="P21">
        <v>0.010676923076923077</v>
      </c>
    </row>
    <row r="22" spans="1:16" ht="12.75">
      <c r="B22">
        <v>0.01452786134421087</v>
      </c>
      <c r="C22">
        <f t="shared" si="0"/>
        <v>1.5063960743597056</v>
      </c>
      <c r="D22">
        <v>1</v>
      </c>
      <c r="I22">
        <f t="shared" si="1"/>
        <v>0.0009627345668219451</v>
      </c>
      <c r="N22">
        <v>0.03</v>
      </c>
      <c r="O22">
        <v>-0.03</v>
      </c>
      <c r="P22">
        <v>0.010676923076923077</v>
      </c>
    </row>
    <row r="23" spans="1:16" ht="12.75">
      <c r="B23">
        <v>0.015490595911032818</v>
      </c>
      <c r="C23">
        <f t="shared" si="0"/>
        <v>1.2582477674995411</v>
      </c>
      <c r="D23">
        <v>1</v>
      </c>
      <c r="I23">
        <f t="shared" si="1"/>
        <v>0.0009627345668219451</v>
      </c>
      <c r="N23">
        <v>0.03</v>
      </c>
      <c r="O23">
        <v>-0.03</v>
      </c>
      <c r="P23">
        <v>0.010676923076923077</v>
      </c>
    </row>
    <row r="24" spans="1:16" ht="12.75">
      <c r="B24">
        <v>0.016453330477854765</v>
      </c>
      <c r="C24">
        <f t="shared" si="0"/>
        <v>1.0097674859127042</v>
      </c>
      <c r="D24">
        <v>1</v>
      </c>
      <c r="I24">
        <f t="shared" si="1"/>
        <v>0.0009627345668219451</v>
      </c>
      <c r="N24">
        <v>0.03</v>
      </c>
      <c r="O24">
        <v>-0.03</v>
      </c>
      <c r="P24">
        <v>0.010676923076923077</v>
      </c>
    </row>
    <row r="25" spans="1:16" ht="12.75">
      <c r="B25">
        <v>0.017416065044676715</v>
      </c>
      <c r="C25">
        <f t="shared" si="0"/>
        <v>0.7785828213058705</v>
      </c>
      <c r="D25">
        <v>0</v>
      </c>
      <c r="I25">
        <f t="shared" si="1"/>
        <v>0.0009627345668219451</v>
      </c>
      <c r="N25">
        <v>0.03</v>
      </c>
      <c r="O25">
        <v>-0.03</v>
      </c>
      <c r="P25">
        <v>0.010676923076923077</v>
      </c>
    </row>
    <row r="26" spans="1:16" ht="12.75">
      <c r="B26">
        <v>0.018378799611498662</v>
      </c>
      <c r="C26">
        <f t="shared" si="0"/>
        <v>0.5767883403331673</v>
      </c>
      <c r="D26">
        <v>1</v>
      </c>
      <c r="I26">
        <f t="shared" si="1"/>
        <v>0.0009627345668219451</v>
      </c>
      <c r="N26">
        <v>0.03</v>
      </c>
      <c r="O26">
        <v>-0.03</v>
      </c>
      <c r="P26">
        <v>0.010676923076923077</v>
      </c>
    </row>
    <row r="27" spans="1:16" ht="12.75">
      <c r="B27">
        <v>0.019341534178320612</v>
      </c>
      <c r="C27">
        <f t="shared" si="0"/>
        <v>0.41054082316464796</v>
      </c>
      <c r="D27">
        <v>1</v>
      </c>
      <c r="I27">
        <f t="shared" si="1"/>
        <v>0.0009627345668219451</v>
      </c>
      <c r="N27">
        <v>0.03</v>
      </c>
      <c r="O27">
        <v>-0.03</v>
      </c>
      <c r="P27">
        <v>0.010676923076923077</v>
      </c>
    </row>
    <row r="28" spans="1:16" ht="12.75">
      <c r="A28" t="str">
        <f>"2s"</f>
        <v>2s</v>
      </c>
      <c r="B28">
        <v>0.02030426874514256</v>
      </c>
      <c r="C28">
        <f t="shared" si="0"/>
        <v>0.2807530258685769</v>
      </c>
      <c r="D28">
        <v>1</v>
      </c>
      <c r="I28">
        <f t="shared" si="1"/>
        <v>0.0009627345668219451</v>
      </c>
      <c r="N28">
        <v>0.03</v>
      </c>
      <c r="O28">
        <v>-0.03</v>
      </c>
      <c r="P28">
        <v>0.010676923076923077</v>
      </c>
    </row>
    <row r="29" spans="1:9" ht="12.75">
      <c r="B29">
        <v>0.021267003311964506</v>
      </c>
      <c r="C29">
        <f t="shared" si="0"/>
        <v>0.18446788280040302</v>
      </c>
      <c r="D29">
        <v>2</v>
      </c>
      <c r="I29">
        <f t="shared" si="1"/>
        <v>0.0009627345668219451</v>
      </c>
    </row>
    <row r="30" spans="1:9" ht="12.75">
      <c r="B30">
        <v>0.022229737878786456</v>
      </c>
      <c r="C30">
        <f t="shared" si="0"/>
        <v>0.11645155753318263</v>
      </c>
      <c r="D30">
        <v>0</v>
      </c>
      <c r="I30">
        <f t="shared" si="1"/>
        <v>0.0009627345668219451</v>
      </c>
    </row>
    <row r="31" spans="1:9" ht="12.75">
      <c r="B31">
        <v>0.023192472445608403</v>
      </c>
      <c r="C31">
        <f t="shared" si="0"/>
        <v>0.07063144001516501</v>
      </c>
      <c r="D31">
        <v>0</v>
      </c>
      <c r="I31">
        <f t="shared" si="1"/>
        <v>0.0009627345668219451</v>
      </c>
    </row>
    <row r="32" spans="1:9" ht="12.75">
      <c r="B32">
        <v>0.02415520701243035</v>
      </c>
      <c r="C32">
        <f t="shared" si="0"/>
        <v>0.04116034823149574</v>
      </c>
      <c r="D32">
        <v>0</v>
      </c>
      <c r="I32">
        <f t="shared" si="1"/>
        <v>0.0009627345668219451</v>
      </c>
    </row>
    <row r="33" spans="1:9" ht="12.75">
      <c r="A33" t="str">
        <f>"3s"</f>
        <v>3s</v>
      </c>
      <c r="B33">
        <v>0.0251179415792523</v>
      </c>
      <c r="C33">
        <f t="shared" si="0"/>
        <v>0.023045611742077563</v>
      </c>
      <c r="D33">
        <v>11</v>
      </c>
      <c r="I33">
        <f t="shared" si="1"/>
        <v>0.0009627345668219451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Rob Durham</cp:lastModifiedBy>
  <cp:lastPrinted>2006-12-15T14:38:26Z</cp:lastPrinted>
  <dcterms:created xsi:type="dcterms:W3CDTF">2004-07-06T03:38:11Z</dcterms:created>
  <dcterms:modified xsi:type="dcterms:W3CDTF">2007-02-27T11:38:18Z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