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<sst xmlns="http://schemas.openxmlformats.org/spreadsheetml/2006/main" count="408" uniqueCount="111">
  <si>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</si>
  <si>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</si>
  <si>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</si>
  <si>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</si>
  <si>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</si>
  <si>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</si>
  <si>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</si>
  <si>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</si>
  <si>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</si>
  <si>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</si>
  <si>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</si>
  <si>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</si>
  <si>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</si>
  <si>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</si>
  <si>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</si>
  <si>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</si>
  <si>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</si>
  <si>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</si>
  <si>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</si>
  <si>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</si>
  <si>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</si>
  <si>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</si>
  <si>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</si>
  <si>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</si>
  <si>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</si>
  <si>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</si>
  <si>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</si>
  <si>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</si>
  <si>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</si>
  <si>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</si>
  <si>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</si>
  <si>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</si>
  <si>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</si>
  <si>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</si>
  <si>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</si>
  <si>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</si>
  <si>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</si>
  <si>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</si>
  <si>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</si>
  <si>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</si>
  <si>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</si>
  <si>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</si>
  <si>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</si>
  <si>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</si>
  <si>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</si>
  <si>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</si>
  <si>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</si>
  <si>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</si>
  <si>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</si>
  <si>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</si>
  <si>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</si>
  <si>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</si>
  <si>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INNER CAST - CMM</t>
  </si>
  <si>
    <t>JOB NUMBER</t>
  </si>
  <si>
    <t>PART NUMBER</t>
  </si>
  <si>
    <t>PART NAME</t>
  </si>
  <si>
    <t>INSPECTOR</t>
  </si>
  <si>
    <t>65709-5</t>
  </si>
  <si>
    <t>MCMF-A</t>
  </si>
  <si>
    <t>INSIDE CAST D-SIDE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</si>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</sst>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0"/>
        </c:ser>
        <c:marker val="1"/>
        <c:axId val="44163025"/>
        <c:axId val="58938950"/>
      </c:lineChart>
      <c:catAx>
        <c:axId val="44163025"/>
        <c:scaling>
          <c:orientation val="minMax"/>
        </c:scaling>
        <c:axPos val="b"/>
        <c:delete val="1"/>
        <c:majorTickMark val="out"/>
        <c:minorTickMark val="none"/>
        <c:tickLblPos val="nextTo"/>
        <c:crossAx val="58938950"/>
        <c:crosses val="autoZero"/>
        <c:auto val="1"/>
        <c:lblOffset val="100"/>
        <c:noMultiLvlLbl val="0"/>
      </c:catAx>
      <c:valAx>
        <c:axId val="58938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6302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722247"/>
        <c:axId val="2110181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74.83979336791971</c:v>
                </c:pt>
                <c:pt idx="1">
                  <c:v>8.313985622384747E-15</c:v>
                </c:pt>
                <c:pt idx="2">
                  <c:v>4.832593003908711E-55</c:v>
                </c:pt>
                <c:pt idx="3">
                  <c:v>1.469756653394037E-119</c:v>
                </c:pt>
                <c:pt idx="4">
                  <c:v>2.338863687440139E-208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654213"/>
        <c:axId val="17863050"/>
      </c:scatterChart>
      <c:valAx>
        <c:axId val="2572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1812"/>
        <c:crosses val="max"/>
        <c:crossBetween val="midCat"/>
        <c:dispUnits/>
      </c:valAx>
      <c:valAx>
        <c:axId val="21101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2247"/>
        <c:crosses val="max"/>
        <c:crossBetween val="midCat"/>
        <c:dispUnits/>
      </c:valAx>
      <c:valAx>
        <c:axId val="44654213"/>
        <c:scaling>
          <c:orientation val="minMax"/>
        </c:scaling>
        <c:axPos val="b"/>
        <c:delete val="1"/>
        <c:majorTickMark val="in"/>
        <c:minorTickMark val="none"/>
        <c:tickLblPos val="nextTo"/>
        <c:crossAx val="17863050"/>
        <c:crosses val="max"/>
        <c:crossBetween val="midCat"/>
        <c:dispUnits/>
      </c:valAx>
      <c:valAx>
        <c:axId val="17863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542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756607"/>
        <c:axId val="19431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0.04431848411938008</c:v>
                </c:pt>
                <c:pt idx="1">
                  <c:v>0.07915451582979977</c:v>
                </c:pt>
                <c:pt idx="2">
                  <c:v>0.1358296923368566</c:v>
                </c:pt>
                <c:pt idx="3">
                  <c:v>0.22394530294842935</c:v>
                </c:pt>
                <c:pt idx="4">
                  <c:v>0.35474592846231495</c:v>
                </c:pt>
                <c:pt idx="5">
                  <c:v>0.5399096651318815</c:v>
                </c:pt>
                <c:pt idx="6">
                  <c:v>0.789501583008943</c:v>
                </c:pt>
                <c:pt idx="7">
                  <c:v>1.1092083467945577</c:v>
                </c:pt>
                <c:pt idx="8">
                  <c:v>1.4972746563574513</c:v>
                </c:pt>
                <c:pt idx="9">
                  <c:v>1.941860549832133</c:v>
                </c:pt>
                <c:pt idx="10">
                  <c:v>2.4197072451914385</c:v>
                </c:pt>
                <c:pt idx="11">
                  <c:v>2.896915527614833</c:v>
                </c:pt>
                <c:pt idx="12">
                  <c:v>3.3322460289180027</c:v>
                </c:pt>
                <c:pt idx="13">
                  <c:v>3.6827014030332403</c:v>
                </c:pt>
                <c:pt idx="14">
                  <c:v>3.9104269397545663</c:v>
                </c:pt>
                <c:pt idx="15">
                  <c:v>3.989422804014335</c:v>
                </c:pt>
                <c:pt idx="16">
                  <c:v>3.9104269397545663</c:v>
                </c:pt>
                <c:pt idx="17">
                  <c:v>3.6827014030332403</c:v>
                </c:pt>
                <c:pt idx="18">
                  <c:v>3.3322460289180027</c:v>
                </c:pt>
                <c:pt idx="19">
                  <c:v>2.896915527614833</c:v>
                </c:pt>
                <c:pt idx="20">
                  <c:v>2.4197072451914385</c:v>
                </c:pt>
                <c:pt idx="21">
                  <c:v>1.941860549832133</c:v>
                </c:pt>
                <c:pt idx="22">
                  <c:v>1.4972746563574513</c:v>
                </c:pt>
                <c:pt idx="23">
                  <c:v>1.1092083467945577</c:v>
                </c:pt>
                <c:pt idx="24">
                  <c:v>0.789501583008943</c:v>
                </c:pt>
                <c:pt idx="25">
                  <c:v>0.5399096651318815</c:v>
                </c:pt>
                <c:pt idx="26">
                  <c:v>0.35474592846231495</c:v>
                </c:pt>
                <c:pt idx="27">
                  <c:v>0.22394530294842935</c:v>
                </c:pt>
                <c:pt idx="28">
                  <c:v>0.1358296923368564</c:v>
                </c:pt>
                <c:pt idx="29">
                  <c:v>0.07915451582979977</c:v>
                </c:pt>
                <c:pt idx="30">
                  <c:v>0.044318484119380164</c:v>
                </c:pt>
              </c:numCache>
            </c:numRef>
          </c:val>
          <c:smooth val="0"/>
        </c:ser>
        <c:axId val="35876285"/>
        <c:axId val="22394914"/>
      </c:lineChart>
      <c:catAx>
        <c:axId val="36756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43116"/>
        <c:crosses val="autoZero"/>
        <c:auto val="0"/>
        <c:lblOffset val="100"/>
        <c:tickLblSkip val="1"/>
        <c:noMultiLvlLbl val="0"/>
      </c:catAx>
      <c:valAx>
        <c:axId val="1943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56607"/>
        <c:crossesAt val="1"/>
        <c:crossBetween val="between"/>
        <c:dispUnits/>
      </c:valAx>
      <c:catAx>
        <c:axId val="35876285"/>
        <c:scaling>
          <c:orientation val="minMax"/>
        </c:scaling>
        <c:axPos val="b"/>
        <c:delete val="1"/>
        <c:majorTickMark val="in"/>
        <c:minorTickMark val="none"/>
        <c:tickLblPos val="nextTo"/>
        <c:crossAx val="22394914"/>
        <c:crosses val="autoZero"/>
        <c:auto val="0"/>
        <c:lblOffset val="100"/>
        <c:tickLblSkip val="1"/>
        <c:noMultiLvlLbl val="0"/>
      </c:catAx>
      <c:valAx>
        <c:axId val="223949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8762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1"/>
        </c:ser>
        <c:axId val="46079755"/>
        <c:axId val="26307912"/>
      </c:lineChart>
      <c:catAx>
        <c:axId val="4607975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307912"/>
        <c:crosses val="autoZero"/>
        <c:auto val="0"/>
        <c:lblOffset val="100"/>
        <c:tickLblSkip val="1"/>
        <c:noMultiLvlLbl val="0"/>
      </c:catAx>
      <c:valAx>
        <c:axId val="263079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797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142057"/>
        <c:axId val="120655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0.04431848411938008</c:v>
                </c:pt>
                <c:pt idx="1">
                  <c:v>0.07915451582979977</c:v>
                </c:pt>
                <c:pt idx="2">
                  <c:v>0.1358296923368566</c:v>
                </c:pt>
                <c:pt idx="3">
                  <c:v>0.22394530294842935</c:v>
                </c:pt>
                <c:pt idx="4">
                  <c:v>0.35474592846231495</c:v>
                </c:pt>
                <c:pt idx="5">
                  <c:v>0.5399096651318815</c:v>
                </c:pt>
                <c:pt idx="6">
                  <c:v>0.789501583008943</c:v>
                </c:pt>
                <c:pt idx="7">
                  <c:v>1.1092083467945577</c:v>
                </c:pt>
                <c:pt idx="8">
                  <c:v>1.4972746563574513</c:v>
                </c:pt>
                <c:pt idx="9">
                  <c:v>1.941860549832133</c:v>
                </c:pt>
                <c:pt idx="10">
                  <c:v>2.4197072451914385</c:v>
                </c:pt>
                <c:pt idx="11">
                  <c:v>2.896915527614833</c:v>
                </c:pt>
                <c:pt idx="12">
                  <c:v>3.3322460289180027</c:v>
                </c:pt>
                <c:pt idx="13">
                  <c:v>3.6827014030332403</c:v>
                </c:pt>
                <c:pt idx="14">
                  <c:v>3.9104269397545663</c:v>
                </c:pt>
                <c:pt idx="15">
                  <c:v>3.989422804014335</c:v>
                </c:pt>
                <c:pt idx="16">
                  <c:v>3.9104269397545663</c:v>
                </c:pt>
                <c:pt idx="17">
                  <c:v>3.6827014030332403</c:v>
                </c:pt>
                <c:pt idx="18">
                  <c:v>3.3322460289180027</c:v>
                </c:pt>
                <c:pt idx="19">
                  <c:v>2.896915527614833</c:v>
                </c:pt>
                <c:pt idx="20">
                  <c:v>2.4197072451914385</c:v>
                </c:pt>
                <c:pt idx="21">
                  <c:v>1.941860549832133</c:v>
                </c:pt>
                <c:pt idx="22">
                  <c:v>1.4972746563574513</c:v>
                </c:pt>
                <c:pt idx="23">
                  <c:v>1.1092083467945577</c:v>
                </c:pt>
                <c:pt idx="24">
                  <c:v>0.789501583008943</c:v>
                </c:pt>
                <c:pt idx="25">
                  <c:v>0.5399096651318815</c:v>
                </c:pt>
                <c:pt idx="26">
                  <c:v>0.35474592846231495</c:v>
                </c:pt>
                <c:pt idx="27">
                  <c:v>0.22394530294842935</c:v>
                </c:pt>
                <c:pt idx="28">
                  <c:v>0.1358296923368564</c:v>
                </c:pt>
                <c:pt idx="29">
                  <c:v>0.07915451582979977</c:v>
                </c:pt>
                <c:pt idx="30">
                  <c:v>0.044318484119380164</c:v>
                </c:pt>
              </c:numCache>
            </c:numRef>
          </c:val>
          <c:smooth val="0"/>
        </c:ser>
        <c:axId val="35496919"/>
        <c:axId val="2288516"/>
      </c:lineChart>
      <c:catAx>
        <c:axId val="521420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065598"/>
        <c:crosses val="autoZero"/>
        <c:auto val="0"/>
        <c:lblOffset val="100"/>
        <c:tickLblSkip val="1"/>
        <c:noMultiLvlLbl val="0"/>
      </c:catAx>
      <c:valAx>
        <c:axId val="120655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42057"/>
        <c:crossesAt val="1"/>
        <c:crossBetween val="between"/>
        <c:dispUnits/>
      </c:valAx>
      <c:catAx>
        <c:axId val="35496919"/>
        <c:scaling>
          <c:orientation val="minMax"/>
        </c:scaling>
        <c:axPos val="b"/>
        <c:delete val="1"/>
        <c:majorTickMark val="in"/>
        <c:minorTickMark val="none"/>
        <c:tickLblPos val="nextTo"/>
        <c:crossAx val="2288516"/>
        <c:crosses val="autoZero"/>
        <c:auto val="0"/>
        <c:lblOffset val="100"/>
        <c:tickLblSkip val="1"/>
        <c:noMultiLvlLbl val="0"/>
      </c:catAx>
      <c:valAx>
        <c:axId val="22885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4969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</c:ser>
        <c:axId val="54182485"/>
        <c:axId val="53099418"/>
      </c:areaChart>
      <c:catAx>
        <c:axId val="54182485"/>
        <c:scaling>
          <c:orientation val="minMax"/>
        </c:scaling>
        <c:axPos val="b"/>
        <c:delete val="1"/>
        <c:majorTickMark val="out"/>
        <c:minorTickMark val="none"/>
        <c:tickLblPos val="nextTo"/>
        <c:crossAx val="53099418"/>
        <c:crosses val="autoZero"/>
        <c:auto val="1"/>
        <c:lblOffset val="100"/>
        <c:noMultiLvlLbl val="0"/>
      </c:catAx>
      <c:valAx>
        <c:axId val="53099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8248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805731"/>
        <c:axId val="403694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74.83979336791971</c:v>
                </c:pt>
                <c:pt idx="1">
                  <c:v>8.313985622384747E-15</c:v>
                </c:pt>
                <c:pt idx="2">
                  <c:v>4.832593003908711E-55</c:v>
                </c:pt>
                <c:pt idx="3">
                  <c:v>1.469756653394037E-119</c:v>
                </c:pt>
                <c:pt idx="4">
                  <c:v>2.338863687440139E-208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203841"/>
        <c:axId val="50795830"/>
      </c:lineChart>
      <c:catAx>
        <c:axId val="628057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369408"/>
        <c:crosses val="autoZero"/>
        <c:auto val="0"/>
        <c:lblOffset val="100"/>
        <c:tickLblSkip val="1"/>
        <c:noMultiLvlLbl val="0"/>
      </c:catAx>
      <c:valAx>
        <c:axId val="40369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05731"/>
        <c:crossesAt val="1"/>
        <c:crossBetween val="between"/>
        <c:dispUnits/>
      </c:valAx>
      <c:catAx>
        <c:axId val="59203841"/>
        <c:scaling>
          <c:orientation val="minMax"/>
        </c:scaling>
        <c:axPos val="b"/>
        <c:delete val="1"/>
        <c:majorTickMark val="in"/>
        <c:minorTickMark val="none"/>
        <c:tickLblPos val="nextTo"/>
        <c:crossAx val="50795830"/>
        <c:crosses val="autoZero"/>
        <c:auto val="0"/>
        <c:lblOffset val="100"/>
        <c:tickLblSkip val="1"/>
        <c:noMultiLvlLbl val="0"/>
      </c:catAx>
      <c:valAx>
        <c:axId val="507958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2038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-0.15706200000000003</c:v>
                </c:pt>
                <c:pt idx="1">
                  <c:v>-0.15706200000000003</c:v>
                </c:pt>
                <c:pt idx="2">
                  <c:v>-0.15706200000000003</c:v>
                </c:pt>
                <c:pt idx="3">
                  <c:v>-0.15706200000000003</c:v>
                </c:pt>
                <c:pt idx="4">
                  <c:v>-0.15706200000000003</c:v>
                </c:pt>
                <c:pt idx="5">
                  <c:v>-0.15706200000000003</c:v>
                </c:pt>
                <c:pt idx="6">
                  <c:v>-0.15706200000000003</c:v>
                </c:pt>
                <c:pt idx="7">
                  <c:v>-0.15706200000000003</c:v>
                </c:pt>
                <c:pt idx="8">
                  <c:v>-0.15706200000000003</c:v>
                </c:pt>
                <c:pt idx="9">
                  <c:v>-0.15706200000000003</c:v>
                </c:pt>
                <c:pt idx="10">
                  <c:v>-0.15706200000000003</c:v>
                </c:pt>
                <c:pt idx="11">
                  <c:v>-0.15706200000000003</c:v>
                </c:pt>
                <c:pt idx="12">
                  <c:v>-0.15706200000000003</c:v>
                </c:pt>
                <c:pt idx="13">
                  <c:v>-0.15706200000000003</c:v>
                </c:pt>
                <c:pt idx="14">
                  <c:v>-0.15706200000000003</c:v>
                </c:pt>
                <c:pt idx="15">
                  <c:v>-0.15706200000000003</c:v>
                </c:pt>
                <c:pt idx="16">
                  <c:v>-0.15706200000000003</c:v>
                </c:pt>
                <c:pt idx="17">
                  <c:v>-0.15706200000000003</c:v>
                </c:pt>
                <c:pt idx="18">
                  <c:v>-0.15706200000000003</c:v>
                </c:pt>
                <c:pt idx="19">
                  <c:v>-0.15706200000000003</c:v>
                </c:pt>
                <c:pt idx="20">
                  <c:v>-0.15706200000000003</c:v>
                </c:pt>
                <c:pt idx="21">
                  <c:v>-0.15706200000000003</c:v>
                </c:pt>
                <c:pt idx="22">
                  <c:v>-0.15706200000000003</c:v>
                </c:pt>
                <c:pt idx="23">
                  <c:v>-0.15706200000000003</c:v>
                </c:pt>
                <c:pt idx="24">
                  <c:v>-0.15706200000000003</c:v>
                </c:pt>
                <c:pt idx="25">
                  <c:v>-0.15706200000000003</c:v>
                </c:pt>
                <c:pt idx="26">
                  <c:v>-0.15706200000000003</c:v>
                </c:pt>
                <c:pt idx="27">
                  <c:v>-0.15706200000000003</c:v>
                </c:pt>
                <c:pt idx="28">
                  <c:v>-0.15706200000000003</c:v>
                </c:pt>
                <c:pt idx="29">
                  <c:v>-0.15706200000000003</c:v>
                </c:pt>
                <c:pt idx="30">
                  <c:v>-0.15706200000000003</c:v>
                </c:pt>
                <c:pt idx="31">
                  <c:v>-0.15706200000000003</c:v>
                </c:pt>
                <c:pt idx="32">
                  <c:v>-0.15706200000000003</c:v>
                </c:pt>
                <c:pt idx="33">
                  <c:v>-0.15706200000000003</c:v>
                </c:pt>
                <c:pt idx="34">
                  <c:v>-0.15706200000000003</c:v>
                </c:pt>
                <c:pt idx="35">
                  <c:v>-0.15706200000000003</c:v>
                </c:pt>
                <c:pt idx="36">
                  <c:v>-0.15706200000000003</c:v>
                </c:pt>
                <c:pt idx="37">
                  <c:v>-0.15706200000000003</c:v>
                </c:pt>
                <c:pt idx="38">
                  <c:v>-0.15706200000000003</c:v>
                </c:pt>
                <c:pt idx="39">
                  <c:v>-0.15706200000000003</c:v>
                </c:pt>
                <c:pt idx="40">
                  <c:v>-0.15706200000000003</c:v>
                </c:pt>
                <c:pt idx="41">
                  <c:v>-0.15706200000000003</c:v>
                </c:pt>
                <c:pt idx="42">
                  <c:v>-0.15706200000000003</c:v>
                </c:pt>
                <c:pt idx="43">
                  <c:v>-0.15706200000000003</c:v>
                </c:pt>
                <c:pt idx="44">
                  <c:v>-0.15706200000000003</c:v>
                </c:pt>
                <c:pt idx="45">
                  <c:v>-0.15706200000000003</c:v>
                </c:pt>
                <c:pt idx="46">
                  <c:v>-0.15706200000000003</c:v>
                </c:pt>
                <c:pt idx="47">
                  <c:v>-0.15706200000000003</c:v>
                </c:pt>
                <c:pt idx="48">
                  <c:v>-0.15706200000000003</c:v>
                </c:pt>
                <c:pt idx="49">
                  <c:v>-0.15706200000000003</c:v>
                </c:pt>
              </c:numCache>
            </c:numRef>
          </c:val>
          <c:smooth val="0"/>
        </c:ser>
        <c:marker val="1"/>
        <c:axId val="7824431"/>
        <c:axId val="12041660"/>
      </c:lineChart>
      <c:catAx>
        <c:axId val="7824431"/>
        <c:scaling>
          <c:orientation val="minMax"/>
        </c:scaling>
        <c:axPos val="b"/>
        <c:delete val="1"/>
        <c:majorTickMark val="out"/>
        <c:minorTickMark val="none"/>
        <c:tickLblPos val="nextTo"/>
        <c:crossAx val="12041660"/>
        <c:crosses val="autoZero"/>
        <c:auto val="1"/>
        <c:lblOffset val="100"/>
        <c:noMultiLvlLbl val="0"/>
      </c:catAx>
      <c:valAx>
        <c:axId val="1204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824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28205"/>
        <c:axId val="21555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134651"/>
        <c:axId val="15108536"/>
      </c:lineChart>
      <c:catAx>
        <c:axId val="3422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55538"/>
        <c:crosses val="autoZero"/>
        <c:auto val="0"/>
        <c:lblOffset val="100"/>
        <c:tickLblSkip val="1"/>
        <c:noMultiLvlLbl val="0"/>
      </c:catAx>
      <c:valAx>
        <c:axId val="215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28205"/>
        <c:crossesAt val="1"/>
        <c:crossBetween val="between"/>
        <c:dispUnits/>
      </c:valAx>
      <c:catAx>
        <c:axId val="47134651"/>
        <c:scaling>
          <c:orientation val="minMax"/>
        </c:scaling>
        <c:axPos val="b"/>
        <c:delete val="1"/>
        <c:majorTickMark val="in"/>
        <c:minorTickMark val="none"/>
        <c:tickLblPos val="nextTo"/>
        <c:crossAx val="15108536"/>
        <c:crosses val="autoZero"/>
        <c:auto val="0"/>
        <c:lblOffset val="100"/>
        <c:tickLblSkip val="1"/>
        <c:noMultiLvlLbl val="0"/>
      </c:catAx>
      <c:valAx>
        <c:axId val="151085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1346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2554905"/>
        <c:axId val="27075630"/>
      </c:scatterChart>
      <c:valAx>
        <c:axId val="625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75630"/>
        <c:crosses val="max"/>
        <c:crossBetween val="midCat"/>
        <c:dispUnits/>
      </c:valAx>
      <c:valAx>
        <c:axId val="2707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49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42.606256172541</v>
      </c>
      <c r="C2" s="61">
        <v>50.436046241696054</v>
      </c>
      <c r="D2" s="61">
        <v>-5.677919963855437</v>
      </c>
      <c r="E2" s="61">
        <v>0.13315029</v>
      </c>
      <c r="F2" s="61">
        <v>-0.98869161</v>
      </c>
      <c r="G2" s="61">
        <v>0.06899206</v>
      </c>
    </row>
    <row r="3" spans="1:7" ht="12.75">
      <c r="A3" t="s">
        <v>62</v>
      </c>
      <c r="B3" s="61">
        <v>36.33146452875723</v>
      </c>
      <c r="C3" s="61">
        <v>48.9355744583426</v>
      </c>
      <c r="D3" s="61">
        <v>-2.782821098390208</v>
      </c>
      <c r="E3" s="61">
        <v>0.35452227</v>
      </c>
      <c r="F3" s="61">
        <v>-0.93341637</v>
      </c>
      <c r="G3" s="61">
        <v>-0.05520728</v>
      </c>
    </row>
    <row r="4" spans="1:7" ht="12.75">
      <c r="A4" t="s">
        <v>63</v>
      </c>
      <c r="B4" s="61">
        <v>30.87454266721648</v>
      </c>
      <c r="C4" s="61">
        <v>46.09514026580564</v>
      </c>
      <c r="D4" s="61">
        <v>-3.0480807815579927</v>
      </c>
      <c r="E4" s="61">
        <v>0.56938292</v>
      </c>
      <c r="F4" s="61">
        <v>-0.81258177</v>
      </c>
      <c r="G4" s="61">
        <v>-0.12455501</v>
      </c>
    </row>
    <row r="5" spans="1:7" ht="12.75">
      <c r="A5" t="s">
        <v>64</v>
      </c>
      <c r="B5" s="61">
        <v>37.359348208928445</v>
      </c>
      <c r="C5" s="61">
        <v>49.12315380626794</v>
      </c>
      <c r="D5" s="61">
        <v>-7.896360347630885</v>
      </c>
      <c r="E5" s="61">
        <v>0.29393038</v>
      </c>
      <c r="F5" s="61">
        <v>-0.95196071</v>
      </c>
      <c r="G5" s="61">
        <v>0.08588214</v>
      </c>
    </row>
    <row r="6" spans="1:7" ht="12.75">
      <c r="A6" t="s">
        <v>65</v>
      </c>
      <c r="B6" s="61">
        <v>43.76307833541487</v>
      </c>
      <c r="C6" s="61">
        <v>50.01162250843227</v>
      </c>
      <c r="D6" s="61">
        <v>-10.909396469592677</v>
      </c>
      <c r="E6" s="61">
        <v>0.07859394</v>
      </c>
      <c r="F6" s="61">
        <v>-0.98817587</v>
      </c>
      <c r="G6" s="61">
        <v>0.13164895</v>
      </c>
    </row>
    <row r="7" spans="1:7" ht="12.75">
      <c r="A7" t="s">
        <v>66</v>
      </c>
      <c r="B7" s="61">
        <v>49.50594079717291</v>
      </c>
      <c r="C7" s="61">
        <v>50.43745228368152</v>
      </c>
      <c r="D7" s="61">
        <v>-8.024336903361217</v>
      </c>
      <c r="E7" s="61">
        <v>-0.05606862</v>
      </c>
      <c r="F7" s="61">
        <v>-0.98987565</v>
      </c>
      <c r="G7" s="61">
        <v>0.13039365</v>
      </c>
    </row>
    <row r="8" spans="1:7" ht="12.75">
      <c r="A8" t="s">
        <v>67</v>
      </c>
      <c r="B8" s="61">
        <v>50.41751724389408</v>
      </c>
      <c r="C8" s="61">
        <v>49.71557240887895</v>
      </c>
      <c r="D8" s="61">
        <v>-12.214307414946747</v>
      </c>
      <c r="E8" s="61">
        <v>-0.09509227</v>
      </c>
      <c r="F8" s="61">
        <v>-0.97966933</v>
      </c>
      <c r="G8" s="61">
        <v>0.17665068</v>
      </c>
    </row>
    <row r="9" spans="1:7" ht="12.75">
      <c r="A9" t="s">
        <v>68</v>
      </c>
      <c r="B9" s="61">
        <v>55.055200738687255</v>
      </c>
      <c r="C9" s="61">
        <v>49.59433774076285</v>
      </c>
      <c r="D9" s="61">
        <v>-9.33375726387876</v>
      </c>
      <c r="E9" s="61">
        <v>-0.16550999</v>
      </c>
      <c r="F9" s="61">
        <v>-0.97256789</v>
      </c>
      <c r="G9" s="61">
        <v>0.16345686</v>
      </c>
    </row>
    <row r="10" spans="1:7" ht="12.75">
      <c r="A10" t="s">
        <v>69</v>
      </c>
      <c r="B10" s="61">
        <v>60.755900843931315</v>
      </c>
      <c r="C10" s="61">
        <v>48.215318129812346</v>
      </c>
      <c r="D10" s="61">
        <v>-10.139709415640493</v>
      </c>
      <c r="E10" s="61">
        <v>-0.24939959</v>
      </c>
      <c r="F10" s="61">
        <v>-0.95112418</v>
      </c>
      <c r="G10" s="61">
        <v>0.18210612</v>
      </c>
    </row>
    <row r="11" spans="1:7" ht="12.75">
      <c r="A11" t="s">
        <v>70</v>
      </c>
      <c r="B11" s="61">
        <v>55.82721960160267</v>
      </c>
      <c r="C11" s="61">
        <v>48.463260502530936</v>
      </c>
      <c r="D11" s="61">
        <v>-14.296204821568251</v>
      </c>
      <c r="E11" s="61">
        <v>-0.1915855</v>
      </c>
      <c r="F11" s="61">
        <v>-0.95531621</v>
      </c>
      <c r="G11" s="61">
        <v>0.22509095</v>
      </c>
    </row>
    <row r="12" spans="1:7" ht="12.75">
      <c r="A12" t="s">
        <v>71</v>
      </c>
      <c r="B12" s="61">
        <v>62.17545352874179</v>
      </c>
      <c r="C12" s="61">
        <v>46.73749878963105</v>
      </c>
      <c r="D12" s="61">
        <v>-14.879507728239304</v>
      </c>
      <c r="E12" s="61">
        <v>-0.27603193</v>
      </c>
      <c r="F12" s="61">
        <v>-0.9276519</v>
      </c>
      <c r="G12" s="61">
        <v>0.25153194</v>
      </c>
    </row>
    <row r="13" spans="1:7" ht="12.75">
      <c r="A13" t="s">
        <v>72</v>
      </c>
      <c r="B13" s="61">
        <v>68.16046320950491</v>
      </c>
      <c r="C13" s="61">
        <v>45.75015443434466</v>
      </c>
      <c r="D13" s="61">
        <v>-10.411963879037128</v>
      </c>
      <c r="E13" s="61">
        <v>-0.36098621</v>
      </c>
      <c r="F13" s="61">
        <v>-0.91293011</v>
      </c>
      <c r="G13" s="61">
        <v>0.19038796</v>
      </c>
    </row>
    <row r="14" spans="1:7" ht="12.75">
      <c r="A14" t="s">
        <v>73</v>
      </c>
      <c r="B14" s="61">
        <v>70.76004143427292</v>
      </c>
      <c r="C14" s="61">
        <v>43.60172475423916</v>
      </c>
      <c r="D14" s="61">
        <v>-14.53074227990179</v>
      </c>
      <c r="E14" s="61">
        <v>-0.40830494</v>
      </c>
      <c r="F14" s="61">
        <v>-0.87489231</v>
      </c>
      <c r="G14" s="61">
        <v>0.26048131</v>
      </c>
    </row>
    <row r="15" spans="1:7" ht="12.75">
      <c r="A15" t="s">
        <v>74</v>
      </c>
      <c r="B15" s="61">
        <v>77.98506988791762</v>
      </c>
      <c r="C15" s="61">
        <v>41.82646241398405</v>
      </c>
      <c r="D15" s="61">
        <v>-4.172828835632289</v>
      </c>
      <c r="E15" s="61">
        <v>-0.52751363</v>
      </c>
      <c r="F15" s="61">
        <v>-0.84370101</v>
      </c>
      <c r="G15" s="61">
        <v>0.09948861</v>
      </c>
    </row>
    <row r="16" spans="1:7" ht="12.75">
      <c r="A16" t="s">
        <v>75</v>
      </c>
      <c r="B16" s="61">
        <v>79.10786004040669</v>
      </c>
      <c r="C16" s="61">
        <v>39.41133050905673</v>
      </c>
      <c r="D16" s="61">
        <v>-12.492578669796298</v>
      </c>
      <c r="E16" s="61">
        <v>-0.55383802</v>
      </c>
      <c r="F16" s="61">
        <v>-0.79831462</v>
      </c>
      <c r="G16" s="61">
        <v>0.23655277</v>
      </c>
    </row>
    <row r="17" spans="1:7" ht="12.75">
      <c r="A17" t="s">
        <v>76</v>
      </c>
      <c r="B17" s="61">
        <v>89.34244644562156</v>
      </c>
      <c r="C17" s="61">
        <v>31.806674972622353</v>
      </c>
      <c r="D17" s="61">
        <v>-8.21854861593311</v>
      </c>
      <c r="E17" s="61">
        <v>-0.71271373</v>
      </c>
      <c r="F17" s="61">
        <v>-0.6766498</v>
      </c>
      <c r="G17" s="61">
        <v>0.18488966</v>
      </c>
    </row>
    <row r="18" spans="1:7" ht="12.75">
      <c r="A18" t="s">
        <v>77</v>
      </c>
      <c r="B18" s="61">
        <v>86.15683175444323</v>
      </c>
      <c r="C18" s="61">
        <v>26.762660110454313</v>
      </c>
      <c r="D18" s="61">
        <v>-25.27020202698246</v>
      </c>
      <c r="E18" s="61">
        <v>-0.67734209</v>
      </c>
      <c r="F18" s="61">
        <v>-0.59309591</v>
      </c>
      <c r="G18" s="61">
        <v>0.43525272</v>
      </c>
    </row>
    <row r="19" spans="1:7" ht="12.75">
      <c r="A19" t="s">
        <v>78</v>
      </c>
      <c r="B19" s="61">
        <v>83.06624551785082</v>
      </c>
      <c r="C19" s="61">
        <v>30.24626782986484</v>
      </c>
      <c r="D19" s="61">
        <v>-24.924294972149298</v>
      </c>
      <c r="E19" s="61">
        <v>-0.62499277</v>
      </c>
      <c r="F19" s="61">
        <v>-0.64840825</v>
      </c>
      <c r="G19" s="61">
        <v>0.4346847</v>
      </c>
    </row>
    <row r="20" spans="1:7" ht="12.75">
      <c r="A20" t="s">
        <v>79</v>
      </c>
      <c r="B20" s="61">
        <v>79.54118027551878</v>
      </c>
      <c r="C20" s="61">
        <v>33.539239329582735</v>
      </c>
      <c r="D20" s="61">
        <v>-24.639633361426682</v>
      </c>
      <c r="E20" s="61">
        <v>-0.56424701</v>
      </c>
      <c r="F20" s="61">
        <v>-0.70037952</v>
      </c>
      <c r="G20" s="61">
        <v>0.43714282</v>
      </c>
    </row>
    <row r="21" spans="1:7" ht="12.75">
      <c r="A21" t="s">
        <v>80</v>
      </c>
      <c r="B21" s="61">
        <v>74.81417977602091</v>
      </c>
      <c r="C21" s="61">
        <v>37.27348720920649</v>
      </c>
      <c r="D21" s="61">
        <v>-24.055858707019357</v>
      </c>
      <c r="E21" s="61">
        <v>-0.48059893</v>
      </c>
      <c r="F21" s="61">
        <v>-0.75968104</v>
      </c>
      <c r="G21" s="61">
        <v>0.43807464</v>
      </c>
    </row>
    <row r="22" spans="1:7" ht="12.75">
      <c r="A22" t="s">
        <v>81</v>
      </c>
      <c r="B22" s="61">
        <v>70.55755875859454</v>
      </c>
      <c r="C22" s="61">
        <v>40.05688839738534</v>
      </c>
      <c r="D22" s="61">
        <v>-23.393066174240555</v>
      </c>
      <c r="E22" s="61">
        <v>-0.40765746</v>
      </c>
      <c r="F22" s="61">
        <v>-0.80452021</v>
      </c>
      <c r="G22" s="61">
        <v>0.43192896</v>
      </c>
    </row>
    <row r="23" spans="1:7" ht="12.75">
      <c r="A23" t="s">
        <v>82</v>
      </c>
      <c r="B23" s="61">
        <v>99.85486507398976</v>
      </c>
      <c r="C23" s="61">
        <v>4.111517981560105</v>
      </c>
      <c r="D23" s="61">
        <v>-18.988428936756794</v>
      </c>
      <c r="E23" s="61">
        <v>-0.94092767</v>
      </c>
      <c r="F23" s="61">
        <v>-0.16116298</v>
      </c>
      <c r="G23" s="61">
        <v>0.2977946</v>
      </c>
    </row>
    <row r="24" spans="1:7" ht="12.75">
      <c r="A24" t="s">
        <v>83</v>
      </c>
      <c r="B24" s="61">
        <v>100.44977062873224</v>
      </c>
      <c r="C24" s="61">
        <v>8.10574575142887</v>
      </c>
      <c r="D24" s="61">
        <v>-13.918495282860249</v>
      </c>
      <c r="E24" s="61">
        <v>-0.94493317</v>
      </c>
      <c r="F24" s="61">
        <v>-0.2278806</v>
      </c>
      <c r="G24" s="61">
        <v>0.23488666</v>
      </c>
    </row>
    <row r="25" spans="1:7" ht="12.75">
      <c r="A25" t="s">
        <v>84</v>
      </c>
      <c r="B25" s="61">
        <v>98.4879413257132</v>
      </c>
      <c r="C25" s="61">
        <v>12.500906217278825</v>
      </c>
      <c r="D25" s="61">
        <v>-16.425720230760305</v>
      </c>
      <c r="E25" s="61">
        <v>-0.9093232</v>
      </c>
      <c r="F25" s="61">
        <v>-0.30379313</v>
      </c>
      <c r="G25" s="61">
        <v>0.2843256</v>
      </c>
    </row>
    <row r="26" spans="1:7" ht="12.75">
      <c r="A26" t="s">
        <v>85</v>
      </c>
      <c r="B26" s="61">
        <v>98.64637450780312</v>
      </c>
      <c r="C26" s="61">
        <v>16.968292483919935</v>
      </c>
      <c r="D26" s="61">
        <v>-9.956483827800449</v>
      </c>
      <c r="E26" s="61">
        <v>-0.90900159</v>
      </c>
      <c r="F26" s="61">
        <v>-0.3576779</v>
      </c>
      <c r="G26" s="61">
        <v>0.21396875</v>
      </c>
    </row>
    <row r="27" spans="1:7" ht="12.75">
      <c r="A27" t="s">
        <v>86</v>
      </c>
      <c r="B27" s="61">
        <v>96.21560417146449</v>
      </c>
      <c r="C27" s="61">
        <v>20.366468956870413</v>
      </c>
      <c r="D27" s="61">
        <v>-13.173871362936072</v>
      </c>
      <c r="E27" s="61">
        <v>-0.85327405</v>
      </c>
      <c r="F27" s="61">
        <v>-0.44707165</v>
      </c>
      <c r="G27" s="61">
        <v>0.26842192</v>
      </c>
    </row>
    <row r="28" spans="1:7" ht="12.75">
      <c r="A28" t="s">
        <v>87</v>
      </c>
      <c r="B28" s="61">
        <v>65.37281856285622</v>
      </c>
      <c r="C28" s="61">
        <v>-44.664748619239106</v>
      </c>
      <c r="D28" s="61">
        <v>-19.074004077571573</v>
      </c>
      <c r="E28" s="61">
        <v>-0.26410687</v>
      </c>
      <c r="F28" s="61">
        <v>0.90107936</v>
      </c>
      <c r="G28" s="61">
        <v>0.34395283</v>
      </c>
    </row>
    <row r="29" spans="1:7" ht="12.75">
      <c r="A29" t="s">
        <v>88</v>
      </c>
      <c r="B29" s="61">
        <v>71.72090769533533</v>
      </c>
      <c r="C29" s="61">
        <v>-42.260191745445916</v>
      </c>
      <c r="D29" s="61">
        <v>-19.452358566248975</v>
      </c>
      <c r="E29" s="61">
        <v>-0.36971197</v>
      </c>
      <c r="F29" s="61">
        <v>0.8729801</v>
      </c>
      <c r="G29" s="61">
        <v>0.31814903</v>
      </c>
    </row>
    <row r="30" spans="1:7" ht="12.75">
      <c r="A30" t="s">
        <v>89</v>
      </c>
      <c r="B30" s="61">
        <v>76.4819390854112</v>
      </c>
      <c r="C30" s="61">
        <v>-38.7545354162265</v>
      </c>
      <c r="D30" s="61">
        <v>-22.716834591212375</v>
      </c>
      <c r="E30" s="61">
        <v>-0.44667684</v>
      </c>
      <c r="F30" s="61">
        <v>0.832483</v>
      </c>
      <c r="G30" s="61">
        <v>0.32779849</v>
      </c>
    </row>
    <row r="31" spans="1:7" ht="12.75">
      <c r="A31" t="s">
        <v>90</v>
      </c>
      <c r="B31" s="61">
        <v>78.28834056135263</v>
      </c>
      <c r="C31" s="61">
        <v>-40.46981111589491</v>
      </c>
      <c r="D31" s="61">
        <v>-14.725339439476128</v>
      </c>
      <c r="E31" s="61">
        <v>-0.49497465</v>
      </c>
      <c r="F31" s="61">
        <v>0.83665046</v>
      </c>
      <c r="G31" s="61">
        <v>0.23455512</v>
      </c>
    </row>
    <row r="32" spans="1:7" ht="12.75">
      <c r="A32" t="s">
        <v>91</v>
      </c>
      <c r="B32" s="61">
        <v>86.1023109851404</v>
      </c>
      <c r="C32" s="61">
        <v>-35.23868633951288</v>
      </c>
      <c r="D32" s="61">
        <v>-13.754135817097414</v>
      </c>
      <c r="E32" s="61">
        <v>-0.62339301</v>
      </c>
      <c r="F32" s="61">
        <v>0.7578888</v>
      </c>
      <c r="G32" s="61">
        <v>0.19231674</v>
      </c>
    </row>
    <row r="33" spans="1:7" ht="12.75">
      <c r="A33" t="s">
        <v>92</v>
      </c>
      <c r="B33" s="61">
        <v>84.67026855775222</v>
      </c>
      <c r="C33" s="61">
        <v>-34.32172209645223</v>
      </c>
      <c r="D33" s="61">
        <v>-20.235810929642597</v>
      </c>
      <c r="E33" s="61">
        <v>-0.59428653</v>
      </c>
      <c r="F33" s="61">
        <v>0.75160989</v>
      </c>
      <c r="G33" s="61">
        <v>0.28619242</v>
      </c>
    </row>
    <row r="34" spans="1:7" ht="12.75">
      <c r="A34" t="s">
        <v>93</v>
      </c>
      <c r="B34" s="61">
        <v>87.15608640379561</v>
      </c>
      <c r="C34" s="61">
        <v>-29.14438235450084</v>
      </c>
      <c r="D34" s="61">
        <v>-26.602264778051808</v>
      </c>
      <c r="E34" s="61">
        <v>-0.65745177</v>
      </c>
      <c r="F34" s="61">
        <v>0.65150872</v>
      </c>
      <c r="G34" s="61">
        <v>0.37854135</v>
      </c>
    </row>
    <row r="35" spans="1:7" ht="12.75">
      <c r="A35" t="s">
        <v>94</v>
      </c>
      <c r="B35" s="61">
        <v>90.84253301594802</v>
      </c>
      <c r="C35" s="61">
        <v>-30.413751461122768</v>
      </c>
      <c r="D35" s="61">
        <v>-15.409668737766687</v>
      </c>
      <c r="E35" s="61">
        <v>-0.70434424</v>
      </c>
      <c r="F35" s="61">
        <v>0.67720626</v>
      </c>
      <c r="G35" s="61">
        <v>0.21281653</v>
      </c>
    </row>
    <row r="36" spans="1:7" ht="12.75">
      <c r="A36" t="s">
        <v>95</v>
      </c>
      <c r="B36" s="61">
        <v>92.28371865218931</v>
      </c>
      <c r="C36" s="61">
        <v>-26.094781299437223</v>
      </c>
      <c r="D36" s="61">
        <v>-21.710546909966343</v>
      </c>
      <c r="E36" s="61">
        <v>-0.74855629</v>
      </c>
      <c r="F36" s="61">
        <v>0.57977553</v>
      </c>
      <c r="G36" s="61">
        <v>0.32175117</v>
      </c>
    </row>
    <row r="37" spans="1:7" ht="12.75">
      <c r="A37" t="s">
        <v>96</v>
      </c>
      <c r="B37" s="61">
        <v>92.39409564253324</v>
      </c>
      <c r="C37" s="61">
        <v>-22.133519755201853</v>
      </c>
      <c r="D37" s="61">
        <v>-27.165332943420076</v>
      </c>
      <c r="E37" s="61">
        <v>-0.77798208</v>
      </c>
      <c r="F37" s="61">
        <v>0.47418038</v>
      </c>
      <c r="G37" s="61">
        <v>0.41218547</v>
      </c>
    </row>
    <row r="38" spans="1:7" ht="12.75">
      <c r="A38" t="s">
        <v>97</v>
      </c>
      <c r="B38" s="61">
        <v>95.74192228883837</v>
      </c>
      <c r="C38" s="61">
        <v>-22.5950152571694</v>
      </c>
      <c r="D38" s="61">
        <v>-18.894058853826852</v>
      </c>
      <c r="E38" s="61">
        <v>-0.82801695</v>
      </c>
      <c r="F38" s="61">
        <v>0.48248047</v>
      </c>
      <c r="G38" s="61">
        <v>0.28565807</v>
      </c>
    </row>
    <row r="39" spans="1:7" ht="12.75">
      <c r="A39" t="s">
        <v>98</v>
      </c>
      <c r="B39" s="61">
        <v>96.7567804344955</v>
      </c>
      <c r="C39" s="61">
        <v>-16.93788913765249</v>
      </c>
      <c r="D39" s="61">
        <v>-23.17514568377917</v>
      </c>
      <c r="E39" s="61">
        <v>-0.87708555</v>
      </c>
      <c r="F39" s="61">
        <v>0.31700296</v>
      </c>
      <c r="G39" s="61">
        <v>0.36087404</v>
      </c>
    </row>
    <row r="40" spans="1:7" ht="12.75">
      <c r="A40" t="s">
        <v>99</v>
      </c>
      <c r="B40" s="61">
        <v>98.52571163282236</v>
      </c>
      <c r="C40" s="61">
        <v>-16.973087091069196</v>
      </c>
      <c r="D40" s="61">
        <v>-18.213264996454708</v>
      </c>
      <c r="E40" s="61">
        <v>-0.90931437</v>
      </c>
      <c r="F40" s="61">
        <v>0.30933228</v>
      </c>
      <c r="G40" s="61">
        <v>0.27831802</v>
      </c>
    </row>
    <row r="41" spans="1:7" ht="12.75">
      <c r="A41" t="s">
        <v>100</v>
      </c>
      <c r="B41" s="61">
        <v>98.66922927369012</v>
      </c>
      <c r="C41" s="61">
        <v>-10.42211442845623</v>
      </c>
      <c r="D41" s="61">
        <v>-22.594253254068782</v>
      </c>
      <c r="E41" s="61">
        <v>-0.92505886</v>
      </c>
      <c r="F41" s="61">
        <v>0.15619824</v>
      </c>
      <c r="G41" s="61">
        <v>0.34621989</v>
      </c>
    </row>
    <row r="42" spans="1:7" ht="12.75">
      <c r="A42" t="s">
        <v>101</v>
      </c>
      <c r="B42" s="61">
        <v>101.29999969567214</v>
      </c>
      <c r="C42" s="61">
        <v>-4.506745896967271</v>
      </c>
      <c r="D42" s="61">
        <v>-15.827819937841427</v>
      </c>
      <c r="E42" s="61">
        <v>-0.9714521</v>
      </c>
      <c r="F42" s="61">
        <v>0.03038304</v>
      </c>
      <c r="G42" s="61">
        <v>0.23528215</v>
      </c>
    </row>
    <row r="43" spans="1:7" ht="12.75">
      <c r="A43" t="s">
        <v>102</v>
      </c>
      <c r="B43" s="61">
        <v>101.57200296177662</v>
      </c>
      <c r="C43" s="61">
        <v>-11.305141824208013</v>
      </c>
      <c r="D43" s="61">
        <v>-10.668843055206969</v>
      </c>
      <c r="E43" s="61">
        <v>-0.97605653</v>
      </c>
      <c r="F43" s="61">
        <v>0.17085356</v>
      </c>
      <c r="G43" s="61">
        <v>0.13462059</v>
      </c>
    </row>
    <row r="44" spans="1:7" ht="12.75">
      <c r="A44" t="s">
        <v>103</v>
      </c>
      <c r="B44" s="61">
        <v>99.85578606175758</v>
      </c>
      <c r="C44" s="61">
        <v>-19.009368721646627</v>
      </c>
      <c r="D44" s="61">
        <v>-4.913030156006208</v>
      </c>
      <c r="E44" s="61">
        <v>-0.92834442</v>
      </c>
      <c r="F44" s="61">
        <v>0.37156517</v>
      </c>
      <c r="G44" s="61">
        <v>-0.0107684</v>
      </c>
    </row>
    <row r="45" spans="1:7" ht="12.75">
      <c r="A45" t="s">
        <v>104</v>
      </c>
      <c r="B45" s="61">
        <v>95.6391702509106</v>
      </c>
      <c r="C45" s="61">
        <v>-26.43137132787074</v>
      </c>
      <c r="D45" s="61">
        <v>-3.2762430154812487</v>
      </c>
      <c r="E45" s="61">
        <v>-0.80863698</v>
      </c>
      <c r="F45" s="61">
        <v>0.58555644</v>
      </c>
      <c r="G45" s="61">
        <v>-0.05683209</v>
      </c>
    </row>
    <row r="46" spans="1:7" ht="12.75">
      <c r="A46" t="s">
        <v>105</v>
      </c>
      <c r="B46" s="61">
        <v>86.13699068203188</v>
      </c>
      <c r="C46" s="61">
        <v>-36.46808727534914</v>
      </c>
      <c r="D46" s="61">
        <v>-3.0858002120016224</v>
      </c>
      <c r="E46" s="61">
        <v>-0.6466969</v>
      </c>
      <c r="F46" s="61">
        <v>0.76188722</v>
      </c>
      <c r="G46" s="61">
        <v>-0.03620755</v>
      </c>
    </row>
    <row r="47" spans="1:7" ht="12.75">
      <c r="A47" t="s">
        <v>106</v>
      </c>
      <c r="B47" s="61">
        <v>80.77742926264301</v>
      </c>
      <c r="C47" s="61">
        <v>-40.585595300778806</v>
      </c>
      <c r="D47" s="61">
        <v>-3.5094909812725747</v>
      </c>
      <c r="E47" s="61">
        <v>-0.56659209</v>
      </c>
      <c r="F47" s="61">
        <v>0.82394117</v>
      </c>
      <c r="G47" s="61">
        <v>-0.00971346</v>
      </c>
    </row>
    <row r="48" spans="1:7" ht="12.75">
      <c r="A48" t="s">
        <v>107</v>
      </c>
      <c r="B48" s="61">
        <v>74.44952927383211</v>
      </c>
      <c r="C48" s="61">
        <v>-44.17471836437461</v>
      </c>
      <c r="D48" s="61">
        <v>-7.046036726588557</v>
      </c>
      <c r="E48" s="61">
        <v>-0.45521564</v>
      </c>
      <c r="F48" s="61">
        <v>0.88403139</v>
      </c>
      <c r="G48" s="61">
        <v>0.10614718</v>
      </c>
    </row>
    <row r="49" spans="1:7" ht="12.75">
      <c r="A49" t="s">
        <v>108</v>
      </c>
      <c r="B49" s="61">
        <v>59.07246019451565</v>
      </c>
      <c r="C49" s="61">
        <v>-49.12378661808636</v>
      </c>
      <c r="D49" s="61">
        <v>-8.974280169889353</v>
      </c>
      <c r="E49" s="61">
        <v>-0.17249906</v>
      </c>
      <c r="F49" s="61">
        <v>0.96889354</v>
      </c>
      <c r="G49" s="61">
        <v>0.17745247</v>
      </c>
    </row>
    <row r="50" spans="1:7" ht="12.75">
      <c r="A50" t="s">
        <v>109</v>
      </c>
      <c r="B50" s="61">
        <v>48.12248105245716</v>
      </c>
      <c r="C50" s="61">
        <v>-49.91646294949204</v>
      </c>
      <c r="D50" s="61">
        <v>-7.752145598906276</v>
      </c>
      <c r="E50" s="61">
        <v>0.07883151</v>
      </c>
      <c r="F50" s="61">
        <v>0.98505313</v>
      </c>
      <c r="G50" s="61">
        <v>0.1531533</v>
      </c>
    </row>
    <row r="51" spans="1:7" ht="12.75">
      <c r="A51" t="s">
        <v>110</v>
      </c>
      <c r="B51" s="61">
        <v>35.58313708817465</v>
      </c>
      <c r="C51" s="61">
        <v>-46.947636318460276</v>
      </c>
      <c r="D51" s="61">
        <v>-4.55635051720436</v>
      </c>
      <c r="E51" s="61">
        <v>0.46689405</v>
      </c>
      <c r="F51" s="61">
        <v>0.84877952</v>
      </c>
      <c r="G51" s="61">
        <v>0.24815977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42.5555488391609</v>
      </c>
      <c r="C2" s="61">
        <v>50.81256738999832</v>
      </c>
      <c r="D2" s="61">
        <v>-5.704193763420545</v>
      </c>
      <c r="E2" s="61">
        <v>0.25</v>
      </c>
      <c r="F2" s="61">
        <v>-0.25</v>
      </c>
      <c r="G2" s="61">
        <v>-0.3808</v>
      </c>
      <c r="H2" s="61">
        <v>-0.13080000000000003</v>
      </c>
    </row>
    <row r="3" spans="1:8" ht="12.75">
      <c r="A3" t="s">
        <v>62</v>
      </c>
      <c r="B3" s="61">
        <v>36.19580779976557</v>
      </c>
      <c r="C3" s="61">
        <v>49.29274376368248</v>
      </c>
      <c r="D3" s="61">
        <v>-2.761696176275244</v>
      </c>
      <c r="E3" s="61">
        <v>0.25</v>
      </c>
      <c r="F3" s="61">
        <v>-0.25</v>
      </c>
      <c r="G3" s="61">
        <v>-0.3826</v>
      </c>
      <c r="H3" s="61">
        <v>-0.1326</v>
      </c>
    </row>
    <row r="4" spans="1:8" ht="12.75">
      <c r="A4" t="s">
        <v>63</v>
      </c>
      <c r="B4" s="61">
        <v>30.709988888287445</v>
      </c>
      <c r="C4" s="61">
        <v>46.32997959195717</v>
      </c>
      <c r="D4" s="61">
        <v>-3.0120838904920326</v>
      </c>
      <c r="E4" s="61">
        <v>0.25</v>
      </c>
      <c r="F4" s="61">
        <v>-0.25</v>
      </c>
      <c r="G4" s="61">
        <v>-0.289</v>
      </c>
      <c r="H4" s="61">
        <v>-0.03899999999999998</v>
      </c>
    </row>
    <row r="5" spans="1:8" ht="12.75">
      <c r="A5" t="s">
        <v>64</v>
      </c>
      <c r="B5" s="61">
        <v>37.26582657147714</v>
      </c>
      <c r="C5" s="61">
        <v>49.42604463537199</v>
      </c>
      <c r="D5" s="61">
        <v>-7.9236860885012135</v>
      </c>
      <c r="E5" s="61">
        <v>0.25</v>
      </c>
      <c r="F5" s="61">
        <v>-0.25</v>
      </c>
      <c r="G5" s="61">
        <v>-0.3182</v>
      </c>
      <c r="H5" s="61">
        <v>-0.06819999999999998</v>
      </c>
    </row>
    <row r="6" spans="1:8" ht="12.75">
      <c r="A6" t="s">
        <v>65</v>
      </c>
      <c r="B6" s="61">
        <v>43.73716611826597</v>
      </c>
      <c r="C6" s="61">
        <v>50.33751814216747</v>
      </c>
      <c r="D6" s="61">
        <v>-10.952815482115628</v>
      </c>
      <c r="E6" s="61">
        <v>0.25</v>
      </c>
      <c r="F6" s="61">
        <v>-0.25</v>
      </c>
      <c r="G6" s="61">
        <v>-0.3298</v>
      </c>
      <c r="H6" s="61">
        <v>-0.07979999999999998</v>
      </c>
    </row>
    <row r="7" spans="1:8" ht="12.75">
      <c r="A7" t="s">
        <v>66</v>
      </c>
      <c r="B7" s="61">
        <v>49.52399683243708</v>
      </c>
      <c r="C7" s="61">
        <v>50.756231646031004</v>
      </c>
      <c r="D7" s="61">
        <v>-8.06632639095967</v>
      </c>
      <c r="E7" s="61">
        <v>0.25</v>
      </c>
      <c r="F7" s="61">
        <v>-0.25</v>
      </c>
      <c r="G7" s="61">
        <v>-0.322</v>
      </c>
      <c r="H7" s="61">
        <v>-0.07200000000000001</v>
      </c>
    </row>
    <row r="8" spans="1:8" ht="12.75">
      <c r="A8" t="s">
        <v>67</v>
      </c>
      <c r="B8" s="61">
        <v>50.446711720468315</v>
      </c>
      <c r="C8" s="61">
        <v>50.016342694585965</v>
      </c>
      <c r="D8" s="61">
        <v>-12.268541760765945</v>
      </c>
      <c r="E8" s="61">
        <v>0.25</v>
      </c>
      <c r="F8" s="61">
        <v>-0.25</v>
      </c>
      <c r="G8" s="61">
        <v>-0.307</v>
      </c>
      <c r="H8" s="61">
        <v>-0.056999999999999995</v>
      </c>
    </row>
    <row r="9" spans="1:8" ht="12.75">
      <c r="A9" t="s">
        <v>68</v>
      </c>
      <c r="B9" s="61">
        <v>55.108274289934236</v>
      </c>
      <c r="C9" s="61">
        <v>49.90620790858</v>
      </c>
      <c r="D9" s="61">
        <v>-9.386172405996216</v>
      </c>
      <c r="E9" s="61">
        <v>0.25</v>
      </c>
      <c r="F9" s="61">
        <v>-0.25</v>
      </c>
      <c r="G9" s="61">
        <v>-0.3207</v>
      </c>
      <c r="H9" s="61">
        <v>-0.07069999999999999</v>
      </c>
    </row>
    <row r="10" spans="1:8" ht="12.75">
      <c r="A10" t="s">
        <v>69</v>
      </c>
      <c r="B10" s="61">
        <v>60.83403377703861</v>
      </c>
      <c r="C10" s="61">
        <v>48.513289887861504</v>
      </c>
      <c r="D10" s="61">
        <v>-10.19676064140177</v>
      </c>
      <c r="E10" s="61">
        <v>0.25</v>
      </c>
      <c r="F10" s="61">
        <v>-0.25</v>
      </c>
      <c r="G10" s="61">
        <v>-0.3133</v>
      </c>
      <c r="H10" s="61">
        <v>-0.06330000000000002</v>
      </c>
    </row>
    <row r="11" spans="1:8" ht="12.75">
      <c r="A11" t="s">
        <v>70</v>
      </c>
      <c r="B11" s="61">
        <v>55.884081320150756</v>
      </c>
      <c r="C11" s="61">
        <v>48.74670799051451</v>
      </c>
      <c r="D11" s="61">
        <v>-14.362986278799447</v>
      </c>
      <c r="E11" s="61">
        <v>0.25</v>
      </c>
      <c r="F11" s="61">
        <v>-0.25</v>
      </c>
      <c r="G11" s="61">
        <v>-0.2967</v>
      </c>
      <c r="H11" s="61">
        <v>-0.04670000000000002</v>
      </c>
    </row>
    <row r="12" spans="1:8" ht="12.75">
      <c r="A12" t="s">
        <v>71</v>
      </c>
      <c r="B12" s="61">
        <v>62.26672226633703</v>
      </c>
      <c r="C12" s="61">
        <v>47.044217786248055</v>
      </c>
      <c r="D12" s="61">
        <v>-14.962673432012906</v>
      </c>
      <c r="E12" s="61">
        <v>0.25</v>
      </c>
      <c r="F12" s="61">
        <v>-0.25</v>
      </c>
      <c r="G12" s="61">
        <v>-0.3306</v>
      </c>
      <c r="H12" s="61">
        <v>-0.0806</v>
      </c>
    </row>
    <row r="13" spans="1:8" ht="12.75">
      <c r="A13" t="s">
        <v>72</v>
      </c>
      <c r="B13" s="61">
        <v>68.26305057404647</v>
      </c>
      <c r="C13" s="61">
        <v>46.00959678484279</v>
      </c>
      <c r="D13" s="61">
        <v>-10.466069641580916</v>
      </c>
      <c r="E13" s="61">
        <v>0.25</v>
      </c>
      <c r="F13" s="61">
        <v>-0.25</v>
      </c>
      <c r="G13" s="61">
        <v>-0.2842</v>
      </c>
      <c r="H13" s="61">
        <v>-0.03420000000000001</v>
      </c>
    </row>
    <row r="14" spans="1:8" ht="12.75">
      <c r="A14" t="s">
        <v>73</v>
      </c>
      <c r="B14" s="61">
        <v>70.8651962952994</v>
      </c>
      <c r="C14" s="61">
        <v>43.827044932497664</v>
      </c>
      <c r="D14" s="61">
        <v>-14.597827018703999</v>
      </c>
      <c r="E14" s="61">
        <v>0.25</v>
      </c>
      <c r="F14" s="61">
        <v>-0.25</v>
      </c>
      <c r="G14" s="61">
        <v>-0.2575</v>
      </c>
      <c r="H14" s="61">
        <v>-0.007500000000000007</v>
      </c>
    </row>
    <row r="15" spans="1:8" ht="12.75">
      <c r="A15" t="s">
        <v>74</v>
      </c>
      <c r="B15" s="61">
        <v>78.14693729660286</v>
      </c>
      <c r="C15" s="61">
        <v>42.08535170883702</v>
      </c>
      <c r="D15" s="61">
        <v>-4.203357622542573</v>
      </c>
      <c r="E15" s="61">
        <v>0.25</v>
      </c>
      <c r="F15" s="61">
        <v>-0.25</v>
      </c>
      <c r="G15" s="61">
        <v>-0.3068</v>
      </c>
      <c r="H15" s="61">
        <v>-0.05680000000000002</v>
      </c>
    </row>
    <row r="16" spans="1:7" ht="12.75">
      <c r="A16" t="s">
        <v>75</v>
      </c>
      <c r="B16" s="61">
        <v>79.23601254481669</v>
      </c>
      <c r="C16" s="61">
        <v>39.5960525732269</v>
      </c>
      <c r="D16" s="61">
        <v>-12.547314783467588</v>
      </c>
      <c r="E16" s="61">
        <v>0.25</v>
      </c>
      <c r="F16" s="61">
        <v>-0.25</v>
      </c>
      <c r="G16" s="61">
        <v>-0.2314</v>
      </c>
    </row>
    <row r="17" spans="1:7" ht="12.75">
      <c r="A17" t="s">
        <v>76</v>
      </c>
      <c r="B17" s="61">
        <v>89.50357822587924</v>
      </c>
      <c r="C17" s="61">
        <v>31.959652564278773</v>
      </c>
      <c r="D17" s="61">
        <v>-8.26034767295629</v>
      </c>
      <c r="E17" s="61">
        <v>0.25</v>
      </c>
      <c r="F17" s="61">
        <v>-0.25</v>
      </c>
      <c r="G17" s="61">
        <v>-0.2261</v>
      </c>
    </row>
    <row r="18" spans="1:7" ht="12.75">
      <c r="A18" t="s">
        <v>77</v>
      </c>
      <c r="B18" s="61">
        <v>86.26044502775159</v>
      </c>
      <c r="C18" s="61">
        <v>26.85338612758416</v>
      </c>
      <c r="D18" s="61">
        <v>-25.336782926801686</v>
      </c>
      <c r="E18" s="61">
        <v>0.25</v>
      </c>
      <c r="F18" s="61">
        <v>-0.25</v>
      </c>
      <c r="G18" s="61">
        <v>-0.153</v>
      </c>
    </row>
    <row r="19" spans="1:8" ht="12.75">
      <c r="A19" t="s">
        <v>78</v>
      </c>
      <c r="B19" s="61">
        <v>83.24696928147625</v>
      </c>
      <c r="C19" s="61">
        <v>30.433762443587852</v>
      </c>
      <c r="D19" s="61">
        <v>-25.049989033507106</v>
      </c>
      <c r="E19" s="61">
        <v>0.25</v>
      </c>
      <c r="F19" s="61">
        <v>-0.25</v>
      </c>
      <c r="G19" s="61">
        <v>-0.2892</v>
      </c>
      <c r="H19" s="61">
        <v>-0.03920000000000001</v>
      </c>
    </row>
    <row r="20" spans="1:7" ht="12.75">
      <c r="A20" t="s">
        <v>79</v>
      </c>
      <c r="B20" s="61">
        <v>79.65915173569438</v>
      </c>
      <c r="C20" s="61">
        <v>33.685674056415586</v>
      </c>
      <c r="D20" s="61">
        <v>-24.731029048747185</v>
      </c>
      <c r="E20" s="61">
        <v>0.25</v>
      </c>
      <c r="F20" s="61">
        <v>-0.25</v>
      </c>
      <c r="G20" s="61">
        <v>-0.2091</v>
      </c>
    </row>
    <row r="21" spans="1:7" ht="12.75">
      <c r="A21" t="s">
        <v>80</v>
      </c>
      <c r="B21" s="61">
        <v>74.92012546832869</v>
      </c>
      <c r="C21" s="61">
        <v>37.44095599865113</v>
      </c>
      <c r="D21" s="61">
        <v>-24.152427594134807</v>
      </c>
      <c r="E21" s="61">
        <v>0.25</v>
      </c>
      <c r="F21" s="61">
        <v>-0.25</v>
      </c>
      <c r="G21" s="61">
        <v>-0.2204</v>
      </c>
    </row>
    <row r="22" spans="1:7" ht="12.75">
      <c r="A22" t="s">
        <v>81</v>
      </c>
      <c r="B22" s="61">
        <v>70.53017267974518</v>
      </c>
      <c r="C22" s="61">
        <v>40.0028285078088</v>
      </c>
      <c r="D22" s="61">
        <v>-23.364022382366727</v>
      </c>
      <c r="E22" s="61">
        <v>0.25</v>
      </c>
      <c r="F22" s="61">
        <v>-0.25</v>
      </c>
      <c r="G22" s="61">
        <v>0.0672</v>
      </c>
    </row>
    <row r="23" spans="1:7" ht="12.75">
      <c r="A23" t="s">
        <v>82</v>
      </c>
      <c r="B23" s="61">
        <v>99.88786917389359</v>
      </c>
      <c r="C23" s="61">
        <v>4.117170975186365</v>
      </c>
      <c r="D23" s="61">
        <v>-18.998874375958447</v>
      </c>
      <c r="E23" s="61">
        <v>0.25</v>
      </c>
      <c r="F23" s="61">
        <v>-0.25</v>
      </c>
      <c r="G23" s="61">
        <v>-0.0351</v>
      </c>
    </row>
    <row r="24" spans="1:7" ht="12.75">
      <c r="A24" t="s">
        <v>83</v>
      </c>
      <c r="B24" s="61">
        <v>100.6014418650697</v>
      </c>
      <c r="C24" s="61">
        <v>8.142323274400795</v>
      </c>
      <c r="D24" s="61">
        <v>-13.956194259412133</v>
      </c>
      <c r="E24" s="61">
        <v>0.25</v>
      </c>
      <c r="F24" s="61">
        <v>-0.25</v>
      </c>
      <c r="G24" s="61">
        <v>-0.1605</v>
      </c>
    </row>
    <row r="25" spans="1:7" ht="12.75">
      <c r="A25" t="s">
        <v>84</v>
      </c>
      <c r="B25" s="61">
        <v>98.63309847239034</v>
      </c>
      <c r="C25" s="61">
        <v>12.549402368225877</v>
      </c>
      <c r="D25" s="61">
        <v>-16.471106258779976</v>
      </c>
      <c r="E25" s="61">
        <v>0.25</v>
      </c>
      <c r="F25" s="61">
        <v>-0.25</v>
      </c>
      <c r="G25" s="61">
        <v>-0.1596</v>
      </c>
    </row>
    <row r="26" spans="1:7" ht="12.75">
      <c r="A26" t="s">
        <v>85</v>
      </c>
      <c r="B26" s="61">
        <v>98.75955410497949</v>
      </c>
      <c r="C26" s="61">
        <v>17.012826455138097</v>
      </c>
      <c r="D26" s="61">
        <v>-9.983125649513081</v>
      </c>
      <c r="E26" s="61">
        <v>0.25</v>
      </c>
      <c r="F26" s="61">
        <v>-0.25</v>
      </c>
      <c r="G26" s="61">
        <v>-0.1245</v>
      </c>
    </row>
    <row r="27" spans="1:7" ht="12.75">
      <c r="A27" t="s">
        <v>86</v>
      </c>
      <c r="B27" s="61">
        <v>96.29389364061964</v>
      </c>
      <c r="C27" s="61">
        <v>20.407488509933042</v>
      </c>
      <c r="D27" s="61">
        <v>-13.198501100800875</v>
      </c>
      <c r="E27" s="61">
        <v>0.25</v>
      </c>
      <c r="F27" s="61">
        <v>-0.25</v>
      </c>
      <c r="G27" s="61">
        <v>-0.0918</v>
      </c>
    </row>
    <row r="28" spans="1:7" ht="12.75">
      <c r="A28" t="s">
        <v>87</v>
      </c>
      <c r="B28" s="61">
        <v>65.3631319896027</v>
      </c>
      <c r="C28" s="61">
        <v>-44.631699825648326</v>
      </c>
      <c r="D28" s="61">
        <v>-19.061389058521666</v>
      </c>
      <c r="E28" s="61">
        <v>0.25</v>
      </c>
      <c r="F28" s="61">
        <v>-0.25</v>
      </c>
      <c r="G28" s="61">
        <v>0.0367</v>
      </c>
    </row>
    <row r="29" spans="1:7" ht="12.75">
      <c r="A29" t="s">
        <v>88</v>
      </c>
      <c r="B29" s="61">
        <v>71.70727088480362</v>
      </c>
      <c r="C29" s="61">
        <v>-42.22799163486783</v>
      </c>
      <c r="D29" s="61">
        <v>-19.440623792679283</v>
      </c>
      <c r="E29" s="61">
        <v>0.25</v>
      </c>
      <c r="F29" s="61">
        <v>-0.25</v>
      </c>
      <c r="G29" s="61">
        <v>0.0369</v>
      </c>
    </row>
    <row r="30" spans="1:7" ht="12.75">
      <c r="A30" t="s">
        <v>89</v>
      </c>
      <c r="B30" s="61">
        <v>76.49125328275488</v>
      </c>
      <c r="C30" s="61">
        <v>-38.77188473158703</v>
      </c>
      <c r="D30" s="61">
        <v>-22.7236725113425</v>
      </c>
      <c r="E30" s="61">
        <v>0.25</v>
      </c>
      <c r="F30" s="61">
        <v>-0.25</v>
      </c>
      <c r="G30" s="61">
        <v>-0.0208</v>
      </c>
    </row>
    <row r="31" spans="1:7" ht="12.75">
      <c r="A31" t="s">
        <v>90</v>
      </c>
      <c r="B31" s="61">
        <v>78.29221843922791</v>
      </c>
      <c r="C31" s="61">
        <v>-40.476363933643945</v>
      </c>
      <c r="D31" s="61">
        <v>-14.727167856087014</v>
      </c>
      <c r="E31" s="61">
        <v>0.25</v>
      </c>
      <c r="F31" s="61">
        <v>-0.25</v>
      </c>
      <c r="G31" s="61">
        <v>-0.0078</v>
      </c>
    </row>
    <row r="32" spans="1:7" ht="12.75">
      <c r="A32" t="s">
        <v>91</v>
      </c>
      <c r="B32" s="61">
        <v>86.09003026938255</v>
      </c>
      <c r="C32" s="61">
        <v>-35.22373866390164</v>
      </c>
      <c r="D32" s="61">
        <v>-13.750342387644238</v>
      </c>
      <c r="E32" s="61">
        <v>0.25</v>
      </c>
      <c r="F32" s="61">
        <v>-0.25</v>
      </c>
      <c r="G32" s="61">
        <v>0.0197</v>
      </c>
    </row>
    <row r="33" spans="1:7" ht="12.75">
      <c r="A33" t="s">
        <v>92</v>
      </c>
      <c r="B33" s="61">
        <v>84.70142765817138</v>
      </c>
      <c r="C33" s="61">
        <v>-34.361145441211406</v>
      </c>
      <c r="D33" s="61">
        <v>-20.250838609176512</v>
      </c>
      <c r="E33" s="61">
        <v>0.25</v>
      </c>
      <c r="F33" s="61">
        <v>-0.25</v>
      </c>
      <c r="G33" s="61">
        <v>-0.0524</v>
      </c>
    </row>
    <row r="34" spans="1:7" ht="12.75">
      <c r="A34" t="s">
        <v>93</v>
      </c>
      <c r="B34" s="61">
        <v>87.25300126171305</v>
      </c>
      <c r="C34" s="61">
        <v>-29.240410536653876</v>
      </c>
      <c r="D34" s="61">
        <v>-26.658062540916816</v>
      </c>
      <c r="E34" s="61">
        <v>0.25</v>
      </c>
      <c r="F34" s="61">
        <v>-0.25</v>
      </c>
      <c r="G34" s="61">
        <v>-0.1474</v>
      </c>
    </row>
    <row r="35" spans="1:7" ht="12.75">
      <c r="A35" t="s">
        <v>94</v>
      </c>
      <c r="B35" s="61">
        <v>90.83338731886029</v>
      </c>
      <c r="C35" s="61">
        <v>-30.404958067201736</v>
      </c>
      <c r="D35" s="61">
        <v>-15.406905382262213</v>
      </c>
      <c r="E35" s="61">
        <v>0.25</v>
      </c>
      <c r="F35" s="61">
        <v>-0.25</v>
      </c>
      <c r="G35" s="61">
        <v>0.013</v>
      </c>
    </row>
    <row r="36" spans="1:7" ht="12.75">
      <c r="A36" t="s">
        <v>95</v>
      </c>
      <c r="B36" s="61">
        <v>92.45931190801849</v>
      </c>
      <c r="C36" s="61">
        <v>-26.230782609786065</v>
      </c>
      <c r="D36" s="61">
        <v>-21.786021806048304</v>
      </c>
      <c r="E36" s="61">
        <v>0.25</v>
      </c>
      <c r="F36" s="61">
        <v>-0.25</v>
      </c>
      <c r="G36" s="61">
        <v>-0.2346</v>
      </c>
    </row>
    <row r="37" spans="1:8" ht="12.75">
      <c r="A37" t="s">
        <v>96</v>
      </c>
      <c r="B37" s="61">
        <v>92.60226736989263</v>
      </c>
      <c r="C37" s="61">
        <v>-22.260400272357444</v>
      </c>
      <c r="D37" s="61">
        <v>-27.275622730599398</v>
      </c>
      <c r="E37" s="61">
        <v>0.25</v>
      </c>
      <c r="F37" s="61">
        <v>-0.25</v>
      </c>
      <c r="G37" s="61">
        <v>-0.2676</v>
      </c>
      <c r="H37" s="61">
        <v>-0.017600000000000005</v>
      </c>
    </row>
    <row r="38" spans="1:7" ht="12.75">
      <c r="A38" t="s">
        <v>97</v>
      </c>
      <c r="B38" s="61">
        <v>95.9084582734065</v>
      </c>
      <c r="C38" s="61">
        <v>-22.69205400233161</v>
      </c>
      <c r="D38" s="61">
        <v>-18.95150550016335</v>
      </c>
      <c r="E38" s="61">
        <v>0.25</v>
      </c>
      <c r="F38" s="61">
        <v>-0.25</v>
      </c>
      <c r="G38" s="61">
        <v>-0.2011</v>
      </c>
    </row>
    <row r="39" spans="1:7" ht="12.75">
      <c r="A39" t="s">
        <v>98</v>
      </c>
      <c r="B39" s="61">
        <v>96.85493803523835</v>
      </c>
      <c r="C39" s="61">
        <v>-16.97336578288496</v>
      </c>
      <c r="D39" s="61">
        <v>-23.21553208991475</v>
      </c>
      <c r="E39" s="61">
        <v>0.25</v>
      </c>
      <c r="F39" s="61">
        <v>-0.25</v>
      </c>
      <c r="G39" s="61">
        <v>-0.1119</v>
      </c>
    </row>
    <row r="40" spans="1:7" ht="12.75">
      <c r="A40" t="s">
        <v>99</v>
      </c>
      <c r="B40" s="61">
        <v>98.54239911226526</v>
      </c>
      <c r="C40" s="61">
        <v>-16.978861778083417</v>
      </c>
      <c r="D40" s="61">
        <v>-18.218339877224416</v>
      </c>
      <c r="E40" s="61">
        <v>0.25</v>
      </c>
      <c r="F40" s="61">
        <v>-0.25</v>
      </c>
      <c r="G40" s="61">
        <v>-0.0184</v>
      </c>
    </row>
    <row r="41" spans="1:7" ht="12.75">
      <c r="A41" t="s">
        <v>100</v>
      </c>
      <c r="B41" s="61">
        <v>98.7694366481249</v>
      </c>
      <c r="C41" s="61">
        <v>-10.439035073900559</v>
      </c>
      <c r="D41" s="61">
        <v>-22.631757858023796</v>
      </c>
      <c r="E41" s="61">
        <v>0.25</v>
      </c>
      <c r="F41" s="61">
        <v>-0.25</v>
      </c>
      <c r="G41" s="61">
        <v>-0.1083</v>
      </c>
    </row>
    <row r="42" spans="1:7" ht="12.75">
      <c r="A42" t="s">
        <v>101</v>
      </c>
      <c r="B42" s="61">
        <v>101.38241927256155</v>
      </c>
      <c r="C42" s="61">
        <v>-4.509324778314007</v>
      </c>
      <c r="D42" s="61">
        <v>-15.847780642777089</v>
      </c>
      <c r="E42" s="61">
        <v>0.25</v>
      </c>
      <c r="F42" s="61">
        <v>-0.25</v>
      </c>
      <c r="G42" s="61">
        <v>-0.0848</v>
      </c>
    </row>
    <row r="43" spans="1:7" ht="12.75">
      <c r="A43" t="s">
        <v>102</v>
      </c>
      <c r="B43" s="61">
        <v>101.565753023619</v>
      </c>
      <c r="C43" s="61">
        <v>-11.304047806114319</v>
      </c>
      <c r="D43" s="61">
        <v>-10.667981037132542</v>
      </c>
      <c r="E43" s="61">
        <v>0.25</v>
      </c>
      <c r="F43" s="61">
        <v>-0.25</v>
      </c>
      <c r="G43" s="61">
        <v>0.0064</v>
      </c>
    </row>
    <row r="44" spans="1:7" ht="12.75">
      <c r="A44" t="s">
        <v>103</v>
      </c>
      <c r="B44" s="61">
        <v>99.8807459059949</v>
      </c>
      <c r="C44" s="61">
        <v>-19.01936198775288</v>
      </c>
      <c r="D44" s="61">
        <v>-4.912739129306395</v>
      </c>
      <c r="E44" s="61">
        <v>0.25</v>
      </c>
      <c r="F44" s="61">
        <v>-0.25</v>
      </c>
      <c r="G44" s="61">
        <v>-0.0269</v>
      </c>
    </row>
    <row r="45" spans="1:7" ht="12.75">
      <c r="A45" t="s">
        <v>104</v>
      </c>
      <c r="B45" s="61">
        <v>95.79219931766644</v>
      </c>
      <c r="C45" s="61">
        <v>-26.542183665127144</v>
      </c>
      <c r="D45" s="61">
        <v>-3.265487823567259</v>
      </c>
      <c r="E45" s="61">
        <v>0.25</v>
      </c>
      <c r="F45" s="61">
        <v>-0.25</v>
      </c>
      <c r="G45" s="61">
        <v>-0.1892</v>
      </c>
    </row>
    <row r="46" spans="1:7" ht="12.75">
      <c r="A46" t="s">
        <v>105</v>
      </c>
      <c r="B46" s="61">
        <v>86.24391952216772</v>
      </c>
      <c r="C46" s="61">
        <v>-36.59406240485786</v>
      </c>
      <c r="D46" s="61">
        <v>-3.079813266972014</v>
      </c>
      <c r="E46" s="61">
        <v>0.25</v>
      </c>
      <c r="F46" s="61">
        <v>-0.25</v>
      </c>
      <c r="G46" s="61">
        <v>-0.1653</v>
      </c>
    </row>
    <row r="47" spans="1:7" ht="12.75">
      <c r="A47" t="s">
        <v>106</v>
      </c>
      <c r="B47" s="61">
        <v>80.83339510277901</v>
      </c>
      <c r="C47" s="61">
        <v>-40.66698105307853</v>
      </c>
      <c r="D47" s="61">
        <v>-3.508531517091523</v>
      </c>
      <c r="E47" s="61">
        <v>0.25</v>
      </c>
      <c r="F47" s="61">
        <v>-0.25</v>
      </c>
      <c r="G47" s="61">
        <v>-0.0988</v>
      </c>
    </row>
    <row r="48" spans="1:7" ht="12.75">
      <c r="A48" t="s">
        <v>107</v>
      </c>
      <c r="B48" s="61">
        <v>74.4337049455374</v>
      </c>
      <c r="C48" s="61">
        <v>-44.14398672092286</v>
      </c>
      <c r="D48" s="61">
        <v>-7.042345451505259</v>
      </c>
      <c r="E48" s="61">
        <v>0.25</v>
      </c>
      <c r="F48" s="61">
        <v>-0.25</v>
      </c>
      <c r="G48" s="61">
        <v>0.0348</v>
      </c>
    </row>
    <row r="49" spans="1:7" ht="12.75">
      <c r="A49" t="s">
        <v>108</v>
      </c>
      <c r="B49" s="61">
        <v>59.0689181521086</v>
      </c>
      <c r="C49" s="61">
        <v>-49.10389785838788</v>
      </c>
      <c r="D49" s="61">
        <v>-8.970646248700373</v>
      </c>
      <c r="E49" s="61">
        <v>0.25</v>
      </c>
      <c r="F49" s="61">
        <v>-0.25</v>
      </c>
      <c r="G49" s="61">
        <v>0.0205</v>
      </c>
    </row>
    <row r="50" spans="1:7" ht="12.75">
      <c r="A50" t="s">
        <v>109</v>
      </c>
      <c r="B50" s="61">
        <v>48.122372810539204</v>
      </c>
      <c r="C50" s="61">
        <v>-49.91781750270535</v>
      </c>
      <c r="D50" s="61">
        <v>-7.752356334525537</v>
      </c>
      <c r="E50" s="61">
        <v>0.25</v>
      </c>
      <c r="F50" s="61">
        <v>-0.25</v>
      </c>
      <c r="G50" s="61">
        <v>-0.0014</v>
      </c>
    </row>
    <row r="51" spans="1:7" ht="12.75">
      <c r="A51" t="s">
        <v>110</v>
      </c>
      <c r="B51" s="61">
        <v>35.57768209640038</v>
      </c>
      <c r="C51" s="61">
        <v>-46.95761238662711</v>
      </c>
      <c r="D51" s="61">
        <v>-4.559276925756436</v>
      </c>
      <c r="E51" s="61">
        <v>0.25</v>
      </c>
      <c r="F51" s="61">
        <v>-0.25</v>
      </c>
      <c r="G51" s="61">
        <v>-0.0117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39140.272465277776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50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16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-0.15706200000000003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0.06720127098635605</v>
      </c>
      <c r="H8" s="5"/>
    </row>
    <row r="9" spans="5:8" ht="13.5">
      <c r="E9" s="63" t="s">
        <v>13</v>
      </c>
      <c r="F9" s="63"/>
      <c r="G9" s="35">
        <v>-0.38264725679410455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0.4498485277804606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26</v>
      </c>
      <c r="L12" s="43">
        <v>0</v>
      </c>
      <c r="M12" s="43">
        <v>8</v>
      </c>
      <c r="N12" s="43">
        <v>34</v>
      </c>
      <c r="O12" s="44">
        <v>68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16</v>
      </c>
      <c r="L13" s="43"/>
      <c r="M13" s="43">
        <v>0</v>
      </c>
      <c r="N13" s="43">
        <v>16</v>
      </c>
      <c r="O13" s="44">
        <v>32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42</v>
      </c>
      <c r="L15" s="43">
        <v>0</v>
      </c>
      <c r="M15" s="43">
        <v>8</v>
      </c>
      <c r="N15" s="43">
        <v>50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0.20817172735938527</v>
      </c>
      <c r="L18" s="41">
        <v>0.3765211483022668</v>
      </c>
      <c r="M18" s="41">
        <v>0.035996891065960046</v>
      </c>
      <c r="N18" s="50">
        <v>0.06720127098635605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-0.16455377892903655</v>
      </c>
      <c r="L19" s="41">
        <v>-0.136001310348842</v>
      </c>
      <c r="M19" s="41">
        <v>-0.1256940613578088</v>
      </c>
      <c r="N19" s="50">
        <v>-0.38264725679410455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0.3727255062884218</v>
      </c>
      <c r="L20" s="41">
        <v>0.5125224586511088</v>
      </c>
      <c r="M20" s="41">
        <v>0.16169095242376885</v>
      </c>
      <c r="N20" s="50">
        <v>0.4498485277804606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0.055425852401569886</v>
      </c>
      <c r="L22" s="41">
        <v>0.08867504853279956</v>
      </c>
      <c r="M22" s="41">
        <v>-0.03022933474151589</v>
      </c>
      <c r="N22" s="50">
        <v>-0.15706200000000003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0.0981083234087984</v>
      </c>
      <c r="L23" s="41">
        <v>0.17414153225989618</v>
      </c>
      <c r="M23" s="41">
        <v>0.04741946501226807</v>
      </c>
      <c r="N23" s="50">
        <v>0.20542424891419106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0.08177381702389787</v>
      </c>
      <c r="L24" s="41">
        <v>0.15139490537329814</v>
      </c>
      <c r="M24" s="41">
        <v>0.03690574015326481</v>
      </c>
      <c r="N24" s="50">
        <v>0.1337384042503445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42.5555488391609</v>
      </c>
      <c r="D47" s="24">
        <v>50.81256738999832</v>
      </c>
      <c r="E47" s="24">
        <v>-5.704193763420545</v>
      </c>
      <c r="F47" s="60">
        <v>-0.3808</v>
      </c>
      <c r="G47" s="60">
        <v>-0.13080000000000003</v>
      </c>
    </row>
    <row r="48" spans="2:7" ht="13.5">
      <c r="B48" s="27" t="s">
        <v>62</v>
      </c>
      <c r="C48" s="24">
        <v>36.19580779976557</v>
      </c>
      <c r="D48" s="24">
        <v>49.29274376368248</v>
      </c>
      <c r="E48" s="24">
        <v>-2.761696176275244</v>
      </c>
      <c r="F48" s="60">
        <v>-0.3826</v>
      </c>
      <c r="G48" s="60">
        <v>-0.1326</v>
      </c>
    </row>
    <row r="49" spans="2:7" ht="13.5">
      <c r="B49" s="27" t="s">
        <v>63</v>
      </c>
      <c r="C49" s="24">
        <v>30.709988888287445</v>
      </c>
      <c r="D49" s="24">
        <v>46.32997959195717</v>
      </c>
      <c r="E49" s="24">
        <v>-3.0120838904920326</v>
      </c>
      <c r="F49" s="60">
        <v>-0.289</v>
      </c>
      <c r="G49" s="60">
        <v>-0.03899999999999998</v>
      </c>
    </row>
    <row r="50" spans="2:7" ht="13.5">
      <c r="B50" s="27" t="s">
        <v>64</v>
      </c>
      <c r="C50" s="24">
        <v>37.26582657147714</v>
      </c>
      <c r="D50" s="24">
        <v>49.42604463537199</v>
      </c>
      <c r="E50" s="24">
        <v>-7.9236860885012135</v>
      </c>
      <c r="F50" s="60">
        <v>-0.3182</v>
      </c>
      <c r="G50" s="60">
        <v>-0.06819999999999998</v>
      </c>
    </row>
    <row r="51" spans="2:7" ht="13.5">
      <c r="B51" s="27" t="s">
        <v>65</v>
      </c>
      <c r="C51" s="24">
        <v>43.73716611826597</v>
      </c>
      <c r="D51" s="24">
        <v>50.33751814216747</v>
      </c>
      <c r="E51" s="24">
        <v>-10.952815482115628</v>
      </c>
      <c r="F51" s="60">
        <v>-0.3298</v>
      </c>
      <c r="G51" s="60">
        <v>-0.07979999999999998</v>
      </c>
    </row>
    <row r="52" spans="2:7" ht="13.5">
      <c r="B52" s="27" t="s">
        <v>66</v>
      </c>
      <c r="C52" s="24">
        <v>49.52399683243708</v>
      </c>
      <c r="D52" s="24">
        <v>50.756231646031004</v>
      </c>
      <c r="E52" s="24">
        <v>-8.06632639095967</v>
      </c>
      <c r="F52" s="60">
        <v>-0.322</v>
      </c>
      <c r="G52" s="60">
        <v>-0.07200000000000001</v>
      </c>
    </row>
    <row r="53" spans="2:7" ht="13.5">
      <c r="B53" s="27" t="s">
        <v>67</v>
      </c>
      <c r="C53" s="24">
        <v>50.446711720468315</v>
      </c>
      <c r="D53" s="24">
        <v>50.016342694585965</v>
      </c>
      <c r="E53" s="24">
        <v>-12.268541760765945</v>
      </c>
      <c r="F53" s="60">
        <v>-0.307</v>
      </c>
      <c r="G53" s="60">
        <v>-0.056999999999999995</v>
      </c>
    </row>
    <row r="54" spans="2:7" ht="13.5">
      <c r="B54" s="27" t="s">
        <v>68</v>
      </c>
      <c r="C54" s="24">
        <v>55.108274289934236</v>
      </c>
      <c r="D54" s="24">
        <v>49.90620790858</v>
      </c>
      <c r="E54" s="24">
        <v>-9.386172405996216</v>
      </c>
      <c r="F54" s="60">
        <v>-0.3207</v>
      </c>
      <c r="G54" s="60">
        <v>-0.07069999999999999</v>
      </c>
    </row>
    <row r="55" spans="2:7" ht="13.5">
      <c r="B55" s="27" t="s">
        <v>69</v>
      </c>
      <c r="C55" s="24">
        <v>60.83403377703861</v>
      </c>
      <c r="D55" s="24">
        <v>48.513289887861504</v>
      </c>
      <c r="E55" s="24">
        <v>-10.19676064140177</v>
      </c>
      <c r="F55" s="60">
        <v>-0.3133</v>
      </c>
      <c r="G55" s="60">
        <v>-0.06330000000000002</v>
      </c>
    </row>
    <row r="56" spans="2:7" ht="13.5">
      <c r="B56" s="27" t="s">
        <v>70</v>
      </c>
      <c r="C56" s="24">
        <v>55.884081320150756</v>
      </c>
      <c r="D56" s="24">
        <v>48.74670799051451</v>
      </c>
      <c r="E56" s="24">
        <v>-14.362986278799447</v>
      </c>
      <c r="F56" s="60">
        <v>-0.2967</v>
      </c>
      <c r="G56" s="60">
        <v>-0.04670000000000002</v>
      </c>
    </row>
    <row r="57" spans="2:7" ht="13.5">
      <c r="B57" s="27" t="s">
        <v>71</v>
      </c>
      <c r="C57" s="24">
        <v>62.26672226633703</v>
      </c>
      <c r="D57" s="24">
        <v>47.044217786248055</v>
      </c>
      <c r="E57" s="24">
        <v>-14.962673432012906</v>
      </c>
      <c r="F57" s="60">
        <v>-0.3306</v>
      </c>
      <c r="G57" s="60">
        <v>-0.0806</v>
      </c>
    </row>
    <row r="58" spans="2:7" ht="13.5">
      <c r="B58" s="27" t="s">
        <v>72</v>
      </c>
      <c r="C58" s="24">
        <v>68.26305057404647</v>
      </c>
      <c r="D58" s="24">
        <v>46.00959678484279</v>
      </c>
      <c r="E58" s="24">
        <v>-10.466069641580916</v>
      </c>
      <c r="F58" s="60">
        <v>-0.2842</v>
      </c>
      <c r="G58" s="60">
        <v>-0.03420000000000001</v>
      </c>
    </row>
    <row r="59" spans="2:7" ht="13.5">
      <c r="B59" s="27" t="s">
        <v>73</v>
      </c>
      <c r="C59" s="24">
        <v>70.8651962952994</v>
      </c>
      <c r="D59" s="24">
        <v>43.827044932497664</v>
      </c>
      <c r="E59" s="24">
        <v>-14.597827018703999</v>
      </c>
      <c r="F59" s="60">
        <v>-0.2575</v>
      </c>
      <c r="G59" s="60">
        <v>-0.007500000000000007</v>
      </c>
    </row>
    <row r="60" spans="2:7" ht="13.5">
      <c r="B60" s="27" t="s">
        <v>74</v>
      </c>
      <c r="C60" s="24">
        <v>78.14693729660286</v>
      </c>
      <c r="D60" s="24">
        <v>42.08535170883702</v>
      </c>
      <c r="E60" s="24">
        <v>-4.203357622542573</v>
      </c>
      <c r="F60" s="60">
        <v>-0.3068</v>
      </c>
      <c r="G60" s="60">
        <v>-0.05680000000000002</v>
      </c>
    </row>
    <row r="61" spans="2:6" ht="13.5">
      <c r="B61" s="27" t="s">
        <v>75</v>
      </c>
      <c r="C61" s="24">
        <v>79.23601254481669</v>
      </c>
      <c r="D61" s="24">
        <v>39.5960525732269</v>
      </c>
      <c r="E61" s="24">
        <v>-12.547314783467588</v>
      </c>
      <c r="F61" s="60">
        <v>-0.2314</v>
      </c>
    </row>
    <row r="62" spans="2:6" ht="13.5">
      <c r="B62" s="27" t="s">
        <v>76</v>
      </c>
      <c r="C62" s="24">
        <v>89.50357822587924</v>
      </c>
      <c r="D62" s="24">
        <v>31.959652564278773</v>
      </c>
      <c r="E62" s="24">
        <v>-8.26034767295629</v>
      </c>
      <c r="F62" s="60">
        <v>-0.2261</v>
      </c>
    </row>
    <row r="63" spans="2:6" ht="13.5">
      <c r="B63" s="27" t="s">
        <v>77</v>
      </c>
      <c r="C63" s="24">
        <v>86.26044502775159</v>
      </c>
      <c r="D63" s="24">
        <v>26.85338612758416</v>
      </c>
      <c r="E63" s="24">
        <v>-25.336782926801686</v>
      </c>
      <c r="F63" s="60">
        <v>-0.153</v>
      </c>
    </row>
    <row r="64" spans="2:7" ht="13.5">
      <c r="B64" s="27" t="s">
        <v>78</v>
      </c>
      <c r="C64" s="24">
        <v>83.24696928147625</v>
      </c>
      <c r="D64" s="24">
        <v>30.433762443587852</v>
      </c>
      <c r="E64" s="24">
        <v>-25.049989033507106</v>
      </c>
      <c r="F64" s="60">
        <v>-0.2892</v>
      </c>
      <c r="G64" s="60">
        <v>-0.03920000000000001</v>
      </c>
    </row>
    <row r="65" spans="2:6" ht="13.5">
      <c r="B65" s="27" t="s">
        <v>79</v>
      </c>
      <c r="C65" s="24">
        <v>79.65915173569438</v>
      </c>
      <c r="D65" s="24">
        <v>33.685674056415586</v>
      </c>
      <c r="E65" s="24">
        <v>-24.731029048747185</v>
      </c>
      <c r="F65" s="60">
        <v>-0.2091</v>
      </c>
    </row>
    <row r="66" spans="2:6" ht="13.5">
      <c r="B66" s="27" t="s">
        <v>80</v>
      </c>
      <c r="C66" s="24">
        <v>74.92012546832869</v>
      </c>
      <c r="D66" s="24">
        <v>37.44095599865113</v>
      </c>
      <c r="E66" s="24">
        <v>-24.152427594134807</v>
      </c>
      <c r="F66" s="60">
        <v>-0.2204</v>
      </c>
    </row>
    <row r="67" spans="2:6" ht="13.5">
      <c r="B67" s="27" t="s">
        <v>81</v>
      </c>
      <c r="C67" s="24">
        <v>70.53017267974518</v>
      </c>
      <c r="D67" s="24">
        <v>40.0028285078088</v>
      </c>
      <c r="E67" s="24">
        <v>-23.364022382366727</v>
      </c>
      <c r="F67" s="60">
        <v>0.0672</v>
      </c>
    </row>
    <row r="68" spans="2:6" ht="13.5">
      <c r="B68" s="27" t="s">
        <v>82</v>
      </c>
      <c r="C68" s="24">
        <v>99.88786917389359</v>
      </c>
      <c r="D68" s="24">
        <v>4.117170975186365</v>
      </c>
      <c r="E68" s="24">
        <v>-18.998874375958447</v>
      </c>
      <c r="F68" s="60">
        <v>-0.0351</v>
      </c>
    </row>
    <row r="69" spans="2:6" ht="13.5">
      <c r="B69" s="27" t="s">
        <v>83</v>
      </c>
      <c r="C69" s="24">
        <v>100.6014418650697</v>
      </c>
      <c r="D69" s="24">
        <v>8.142323274400795</v>
      </c>
      <c r="E69" s="24">
        <v>-13.956194259412133</v>
      </c>
      <c r="F69" s="60">
        <v>-0.1605</v>
      </c>
    </row>
    <row r="70" spans="2:6" ht="13.5">
      <c r="B70" s="27" t="s">
        <v>84</v>
      </c>
      <c r="C70" s="24">
        <v>98.63309847239034</v>
      </c>
      <c r="D70" s="24">
        <v>12.549402368225877</v>
      </c>
      <c r="E70" s="24">
        <v>-16.471106258779976</v>
      </c>
      <c r="F70" s="60">
        <v>-0.1596</v>
      </c>
    </row>
    <row r="71" spans="2:6" ht="13.5">
      <c r="B71" s="27" t="s">
        <v>85</v>
      </c>
      <c r="C71" s="24">
        <v>98.75955410497949</v>
      </c>
      <c r="D71" s="24">
        <v>17.012826455138097</v>
      </c>
      <c r="E71" s="24">
        <v>-9.983125649513081</v>
      </c>
      <c r="F71" s="60">
        <v>-0.1245</v>
      </c>
    </row>
    <row r="72" spans="2:6" ht="13.5">
      <c r="B72" s="27" t="s">
        <v>86</v>
      </c>
      <c r="C72" s="24">
        <v>96.29389364061964</v>
      </c>
      <c r="D72" s="24">
        <v>20.407488509933042</v>
      </c>
      <c r="E72" s="24">
        <v>-13.198501100800875</v>
      </c>
      <c r="F72" s="60">
        <v>-0.0918</v>
      </c>
    </row>
    <row r="73" spans="2:6" ht="13.5">
      <c r="B73" s="27" t="s">
        <v>87</v>
      </c>
      <c r="C73" s="24">
        <v>65.3631319896027</v>
      </c>
      <c r="D73" s="24">
        <v>-44.631699825648326</v>
      </c>
      <c r="E73" s="24">
        <v>-19.061389058521666</v>
      </c>
      <c r="F73" s="60">
        <v>0.0367</v>
      </c>
    </row>
    <row r="74" spans="2:6" ht="13.5">
      <c r="B74" s="27" t="s">
        <v>88</v>
      </c>
      <c r="C74" s="24">
        <v>71.70727088480362</v>
      </c>
      <c r="D74" s="24">
        <v>-42.22799163486783</v>
      </c>
      <c r="E74" s="24">
        <v>-19.440623792679283</v>
      </c>
      <c r="F74" s="60">
        <v>0.0369</v>
      </c>
    </row>
    <row r="75" spans="2:6" ht="13.5">
      <c r="B75" s="27" t="s">
        <v>89</v>
      </c>
      <c r="C75" s="24">
        <v>76.49125328275488</v>
      </c>
      <c r="D75" s="24">
        <v>-38.77188473158703</v>
      </c>
      <c r="E75" s="24">
        <v>-22.7236725113425</v>
      </c>
      <c r="F75" s="60">
        <v>-0.0208</v>
      </c>
    </row>
    <row r="76" spans="2:6" ht="13.5">
      <c r="B76" s="27" t="s">
        <v>90</v>
      </c>
      <c r="C76" s="24">
        <v>78.29221843922791</v>
      </c>
      <c r="D76" s="24">
        <v>-40.476363933643945</v>
      </c>
      <c r="E76" s="24">
        <v>-14.727167856087014</v>
      </c>
      <c r="F76" s="60">
        <v>-0.0078</v>
      </c>
    </row>
    <row r="77" spans="2:6" ht="13.5">
      <c r="B77" s="27" t="s">
        <v>91</v>
      </c>
      <c r="C77" s="24">
        <v>86.09003026938255</v>
      </c>
      <c r="D77" s="24">
        <v>-35.22373866390164</v>
      </c>
      <c r="E77" s="24">
        <v>-13.750342387644238</v>
      </c>
      <c r="F77" s="60">
        <v>0.0197</v>
      </c>
    </row>
    <row r="78" spans="2:6" ht="13.5">
      <c r="B78" s="27" t="s">
        <v>92</v>
      </c>
      <c r="C78" s="24">
        <v>84.70142765817138</v>
      </c>
      <c r="D78" s="24">
        <v>-34.361145441211406</v>
      </c>
      <c r="E78" s="24">
        <v>-20.250838609176512</v>
      </c>
      <c r="F78" s="60">
        <v>-0.0524</v>
      </c>
    </row>
    <row r="79" spans="2:6" ht="13.5">
      <c r="B79" s="27" t="s">
        <v>93</v>
      </c>
      <c r="C79" s="24">
        <v>87.25300126171305</v>
      </c>
      <c r="D79" s="24">
        <v>-29.240410536653876</v>
      </c>
      <c r="E79" s="24">
        <v>-26.658062540916816</v>
      </c>
      <c r="F79" s="60">
        <v>-0.1474</v>
      </c>
    </row>
    <row r="80" spans="2:6" ht="13.5">
      <c r="B80" s="27" t="s">
        <v>94</v>
      </c>
      <c r="C80" s="24">
        <v>90.83338731886029</v>
      </c>
      <c r="D80" s="24">
        <v>-30.404958067201736</v>
      </c>
      <c r="E80" s="24">
        <v>-15.406905382262213</v>
      </c>
      <c r="F80" s="60">
        <v>0.013</v>
      </c>
    </row>
    <row r="81" spans="2:6" ht="13.5">
      <c r="B81" s="27" t="s">
        <v>95</v>
      </c>
      <c r="C81" s="24">
        <v>92.45931190801849</v>
      </c>
      <c r="D81" s="24">
        <v>-26.230782609786065</v>
      </c>
      <c r="E81" s="24">
        <v>-21.786021806048304</v>
      </c>
      <c r="F81" s="60">
        <v>-0.2346</v>
      </c>
    </row>
    <row r="82" spans="2:7" ht="13.5">
      <c r="B82" s="27" t="s">
        <v>96</v>
      </c>
      <c r="C82" s="24">
        <v>92.60226736989263</v>
      </c>
      <c r="D82" s="24">
        <v>-22.260400272357444</v>
      </c>
      <c r="E82" s="24">
        <v>-27.275622730599398</v>
      </c>
      <c r="F82" s="60">
        <v>-0.2676</v>
      </c>
      <c r="G82" s="60">
        <v>-0.017600000000000005</v>
      </c>
    </row>
    <row r="83" spans="2:6" ht="13.5">
      <c r="B83" s="27" t="s">
        <v>97</v>
      </c>
      <c r="C83" s="24">
        <v>95.9084582734065</v>
      </c>
      <c r="D83" s="24">
        <v>-22.69205400233161</v>
      </c>
      <c r="E83" s="24">
        <v>-18.95150550016335</v>
      </c>
      <c r="F83" s="60">
        <v>-0.2011</v>
      </c>
    </row>
    <row r="84" spans="2:6" ht="13.5">
      <c r="B84" s="27" t="s">
        <v>98</v>
      </c>
      <c r="C84" s="24">
        <v>96.85493803523835</v>
      </c>
      <c r="D84" s="24">
        <v>-16.97336578288496</v>
      </c>
      <c r="E84" s="24">
        <v>-23.21553208991475</v>
      </c>
      <c r="F84" s="60">
        <v>-0.1119</v>
      </c>
    </row>
    <row r="85" spans="2:6" ht="13.5">
      <c r="B85" s="27" t="s">
        <v>99</v>
      </c>
      <c r="C85" s="24">
        <v>98.54239911226526</v>
      </c>
      <c r="D85" s="24">
        <v>-16.978861778083417</v>
      </c>
      <c r="E85" s="24">
        <v>-18.218339877224416</v>
      </c>
      <c r="F85" s="60">
        <v>-0.0184</v>
      </c>
    </row>
    <row r="86" spans="2:6" ht="13.5">
      <c r="B86" s="27" t="s">
        <v>100</v>
      </c>
      <c r="C86" s="24">
        <v>98.7694366481249</v>
      </c>
      <c r="D86" s="24">
        <v>-10.439035073900559</v>
      </c>
      <c r="E86" s="24">
        <v>-22.631757858023796</v>
      </c>
      <c r="F86" s="60">
        <v>-0.1083</v>
      </c>
    </row>
    <row r="87" spans="2:6" ht="13.5">
      <c r="B87" s="27" t="s">
        <v>101</v>
      </c>
      <c r="C87" s="24">
        <v>101.38241927256155</v>
      </c>
      <c r="D87" s="24">
        <v>-4.509324778314007</v>
      </c>
      <c r="E87" s="24">
        <v>-15.847780642777089</v>
      </c>
      <c r="F87" s="60">
        <v>-0.0848</v>
      </c>
    </row>
    <row r="88" spans="2:6" ht="13.5">
      <c r="B88" s="27" t="s">
        <v>102</v>
      </c>
      <c r="C88" s="24">
        <v>101.565753023619</v>
      </c>
      <c r="D88" s="24">
        <v>-11.304047806114319</v>
      </c>
      <c r="E88" s="24">
        <v>-10.667981037132542</v>
      </c>
      <c r="F88" s="60">
        <v>0.0064</v>
      </c>
    </row>
    <row r="89" spans="2:6" ht="13.5">
      <c r="B89" s="27" t="s">
        <v>103</v>
      </c>
      <c r="C89" s="24">
        <v>99.8807459059949</v>
      </c>
      <c r="D89" s="24">
        <v>-19.01936198775288</v>
      </c>
      <c r="E89" s="24">
        <v>-4.912739129306395</v>
      </c>
      <c r="F89" s="60">
        <v>-0.0269</v>
      </c>
    </row>
    <row r="90" spans="2:6" ht="13.5">
      <c r="B90" s="27" t="s">
        <v>104</v>
      </c>
      <c r="C90" s="24">
        <v>95.79219931766644</v>
      </c>
      <c r="D90" s="24">
        <v>-26.542183665127144</v>
      </c>
      <c r="E90" s="24">
        <v>-3.265487823567259</v>
      </c>
      <c r="F90" s="60">
        <v>-0.1892</v>
      </c>
    </row>
    <row r="91" spans="2:6" ht="13.5">
      <c r="B91" s="27" t="s">
        <v>105</v>
      </c>
      <c r="C91" s="24">
        <v>86.24391952216772</v>
      </c>
      <c r="D91" s="24">
        <v>-36.59406240485786</v>
      </c>
      <c r="E91" s="24">
        <v>-3.079813266972014</v>
      </c>
      <c r="F91" s="60">
        <v>-0.1653</v>
      </c>
    </row>
    <row r="92" spans="2:6" ht="13.5">
      <c r="B92" s="27" t="s">
        <v>106</v>
      </c>
      <c r="C92" s="24">
        <v>80.83339510277901</v>
      </c>
      <c r="D92" s="24">
        <v>-40.66698105307853</v>
      </c>
      <c r="E92" s="24">
        <v>-3.508531517091523</v>
      </c>
      <c r="F92" s="60">
        <v>-0.0988</v>
      </c>
    </row>
    <row r="93" spans="2:6" ht="13.5">
      <c r="B93" s="27" t="s">
        <v>107</v>
      </c>
      <c r="C93" s="24">
        <v>74.4337049455374</v>
      </c>
      <c r="D93" s="24">
        <v>-44.14398672092286</v>
      </c>
      <c r="E93" s="24">
        <v>-7.042345451505259</v>
      </c>
      <c r="F93" s="60">
        <v>0.0348</v>
      </c>
    </row>
    <row r="94" spans="2:6" ht="13.5">
      <c r="B94" s="27" t="s">
        <v>108</v>
      </c>
      <c r="C94" s="24">
        <v>59.0689181521086</v>
      </c>
      <c r="D94" s="24">
        <v>-49.10389785838788</v>
      </c>
      <c r="E94" s="24">
        <v>-8.970646248700373</v>
      </c>
      <c r="F94" s="60">
        <v>0.0205</v>
      </c>
    </row>
    <row r="95" spans="2:6" ht="13.5">
      <c r="B95" s="27" t="s">
        <v>109</v>
      </c>
      <c r="C95" s="24">
        <v>48.122372810539204</v>
      </c>
      <c r="D95" s="24">
        <v>-49.91781750270535</v>
      </c>
      <c r="E95" s="24">
        <v>-7.752356334525537</v>
      </c>
      <c r="F95" s="60">
        <v>-0.0014</v>
      </c>
    </row>
    <row r="96" spans="2:6" ht="13.5">
      <c r="B96" s="27" t="s">
        <v>110</v>
      </c>
      <c r="C96" s="24">
        <v>35.57768209640038</v>
      </c>
      <c r="D96" s="24">
        <v>-46.95761238662711</v>
      </c>
      <c r="E96" s="24">
        <v>-4.559276925756436</v>
      </c>
      <c r="F96" s="60">
        <v>-0.0117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4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39140.272465277776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-0.15706200000000003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0.06720127098635605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-0.38264725679410455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0.4498485277804606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0.1337384042503445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-0.05070733338010314</v>
      </c>
      <c r="D47" s="24">
        <v>0.3765211483022668</v>
      </c>
      <c r="E47" s="24">
        <v>-0.026273799565107225</v>
      </c>
      <c r="F47" s="60">
        <v>-0.3808</v>
      </c>
      <c r="G47" s="24">
        <v>-0.13080000000000003</v>
      </c>
    </row>
    <row r="48" spans="2:7" ht="13.5">
      <c r="B48" s="27" t="s">
        <v>62</v>
      </c>
      <c r="C48" s="24">
        <v>-0.1356567289916626</v>
      </c>
      <c r="D48" s="24">
        <v>0.35716930533988034</v>
      </c>
      <c r="E48" s="24">
        <v>0.021124922114964306</v>
      </c>
      <c r="F48" s="60">
        <v>-0.3826</v>
      </c>
      <c r="G48" s="24">
        <v>-0.1326</v>
      </c>
    </row>
    <row r="49" spans="2:7" ht="13.5">
      <c r="B49" s="27" t="s">
        <v>63</v>
      </c>
      <c r="C49" s="24">
        <v>-0.16455377892903655</v>
      </c>
      <c r="D49" s="24">
        <v>0.2348393261515298</v>
      </c>
      <c r="E49" s="24">
        <v>0.035996891065960046</v>
      </c>
      <c r="F49" s="60">
        <v>-0.289</v>
      </c>
      <c r="G49" s="24">
        <v>-0.03899999999999998</v>
      </c>
    </row>
    <row r="50" spans="2:7" ht="13.5">
      <c r="B50" s="27" t="s">
        <v>64</v>
      </c>
      <c r="C50" s="24">
        <v>-0.09352163745130326</v>
      </c>
      <c r="D50" s="24">
        <v>0.30289082910404375</v>
      </c>
      <c r="E50" s="24">
        <v>-0.027325740870328907</v>
      </c>
      <c r="F50" s="60">
        <v>-0.3182</v>
      </c>
      <c r="G50" s="24">
        <v>-0.06819999999999998</v>
      </c>
    </row>
    <row r="51" spans="2:7" ht="13.5">
      <c r="B51" s="27" t="s">
        <v>65</v>
      </c>
      <c r="C51" s="24">
        <v>-0.025912217148899686</v>
      </c>
      <c r="D51" s="24">
        <v>0.32589563373520036</v>
      </c>
      <c r="E51" s="24">
        <v>-0.04341901252295166</v>
      </c>
      <c r="F51" s="60">
        <v>-0.3298</v>
      </c>
      <c r="G51" s="24">
        <v>-0.07979999999999998</v>
      </c>
    </row>
    <row r="52" spans="2:7" ht="13.5">
      <c r="B52" s="27" t="s">
        <v>66</v>
      </c>
      <c r="C52" s="24">
        <v>0.018056035264166326</v>
      </c>
      <c r="D52" s="24">
        <v>0.31877936234948123</v>
      </c>
      <c r="E52" s="24">
        <v>-0.04198948759845322</v>
      </c>
      <c r="F52" s="60">
        <v>-0.322</v>
      </c>
      <c r="G52" s="24">
        <v>-0.07200000000000001</v>
      </c>
    </row>
    <row r="53" spans="2:7" ht="13.5">
      <c r="B53" s="27" t="s">
        <v>67</v>
      </c>
      <c r="C53" s="24">
        <v>0.029194476574232908</v>
      </c>
      <c r="D53" s="24">
        <v>0.30077028570701714</v>
      </c>
      <c r="E53" s="24">
        <v>-0.05423434581919828</v>
      </c>
      <c r="F53" s="60">
        <v>-0.307</v>
      </c>
      <c r="G53" s="24">
        <v>-0.056999999999999995</v>
      </c>
    </row>
    <row r="54" spans="2:7" ht="13.5">
      <c r="B54" s="27" t="s">
        <v>68</v>
      </c>
      <c r="C54" s="24">
        <v>0.053073551246981765</v>
      </c>
      <c r="D54" s="24">
        <v>0.3118701678171476</v>
      </c>
      <c r="E54" s="24">
        <v>-0.052415142117457236</v>
      </c>
      <c r="F54" s="60">
        <v>-0.3207</v>
      </c>
      <c r="G54" s="24">
        <v>-0.07069999999999999</v>
      </c>
    </row>
    <row r="55" spans="2:7" ht="13.5">
      <c r="B55" s="27" t="s">
        <v>69</v>
      </c>
      <c r="C55" s="24">
        <v>0.07813293310729819</v>
      </c>
      <c r="D55" s="24">
        <v>0.2979717580491581</v>
      </c>
      <c r="E55" s="24">
        <v>-0.057051225761277635</v>
      </c>
      <c r="F55" s="60">
        <v>-0.3133</v>
      </c>
      <c r="G55" s="24">
        <v>-0.06330000000000002</v>
      </c>
    </row>
    <row r="56" spans="2:7" ht="13.5">
      <c r="B56" s="27" t="s">
        <v>70</v>
      </c>
      <c r="C56" s="24">
        <v>0.05686171854808464</v>
      </c>
      <c r="D56" s="24">
        <v>0.28344748798357244</v>
      </c>
      <c r="E56" s="24">
        <v>-0.06678145723119577</v>
      </c>
      <c r="F56" s="60">
        <v>-0.2967</v>
      </c>
      <c r="G56" s="24">
        <v>-0.04670000000000002</v>
      </c>
    </row>
    <row r="57" spans="2:7" ht="13.5">
      <c r="B57" s="27" t="s">
        <v>71</v>
      </c>
      <c r="C57" s="24">
        <v>0.0912687375952359</v>
      </c>
      <c r="D57" s="24">
        <v>0.30671899661700763</v>
      </c>
      <c r="E57" s="24">
        <v>-0.08316570377360222</v>
      </c>
      <c r="F57" s="60">
        <v>-0.3306</v>
      </c>
      <c r="G57" s="24">
        <v>-0.0806</v>
      </c>
    </row>
    <row r="58" spans="2:7" ht="13.5">
      <c r="B58" s="27" t="s">
        <v>72</v>
      </c>
      <c r="C58" s="24">
        <v>0.10258736454156292</v>
      </c>
      <c r="D58" s="24">
        <v>0.2594423504981336</v>
      </c>
      <c r="E58" s="24">
        <v>-0.05410576254378796</v>
      </c>
      <c r="F58" s="60">
        <v>-0.2842</v>
      </c>
      <c r="G58" s="24">
        <v>-0.03420000000000001</v>
      </c>
    </row>
    <row r="59" spans="2:7" ht="13.5">
      <c r="B59" s="27" t="s">
        <v>73</v>
      </c>
      <c r="C59" s="24">
        <v>0.10515486102647742</v>
      </c>
      <c r="D59" s="24">
        <v>0.2253201782585066</v>
      </c>
      <c r="E59" s="24">
        <v>-0.06708473880220822</v>
      </c>
      <c r="F59" s="60">
        <v>-0.2575</v>
      </c>
      <c r="G59" s="24">
        <v>-0.007500000000000007</v>
      </c>
    </row>
    <row r="60" spans="2:7" ht="13.5">
      <c r="B60" s="27" t="s">
        <v>74</v>
      </c>
      <c r="C60" s="24">
        <v>0.1618674086852394</v>
      </c>
      <c r="D60" s="24">
        <v>0.2588892948529633</v>
      </c>
      <c r="E60" s="24">
        <v>-0.030528786910283934</v>
      </c>
      <c r="F60" s="60">
        <v>-0.3068</v>
      </c>
      <c r="G60" s="24">
        <v>-0.05680000000000002</v>
      </c>
    </row>
    <row r="61" spans="2:6" ht="13.5">
      <c r="B61" s="27" t="s">
        <v>75</v>
      </c>
      <c r="C61" s="24">
        <v>0.12815250440999648</v>
      </c>
      <c r="D61" s="24">
        <v>0.1847220641701668</v>
      </c>
      <c r="E61" s="24">
        <v>-0.05473611367128939</v>
      </c>
      <c r="F61" s="60">
        <v>-0.2314</v>
      </c>
    </row>
    <row r="62" spans="2:6" ht="13.5">
      <c r="B62" s="27" t="s">
        <v>76</v>
      </c>
      <c r="C62" s="24">
        <v>0.16113178025767638</v>
      </c>
      <c r="D62" s="24">
        <v>0.15297759165641978</v>
      </c>
      <c r="E62" s="24">
        <v>-0.0417990570231801</v>
      </c>
      <c r="F62" s="60">
        <v>-0.2261</v>
      </c>
    </row>
    <row r="63" spans="2:6" ht="13.5">
      <c r="B63" s="27" t="s">
        <v>77</v>
      </c>
      <c r="C63" s="24">
        <v>0.10361327330835479</v>
      </c>
      <c r="D63" s="24">
        <v>0.09072601712984607</v>
      </c>
      <c r="E63" s="24">
        <v>-0.06658089981922544</v>
      </c>
      <c r="F63" s="60">
        <v>-0.153</v>
      </c>
    </row>
    <row r="64" spans="2:7" ht="13.5">
      <c r="B64" s="27" t="s">
        <v>78</v>
      </c>
      <c r="C64" s="24">
        <v>0.18072376362543707</v>
      </c>
      <c r="D64" s="24">
        <v>0.18749461372301113</v>
      </c>
      <c r="E64" s="24">
        <v>-0.1256940613578088</v>
      </c>
      <c r="F64" s="60">
        <v>-0.2892</v>
      </c>
      <c r="G64" s="24">
        <v>-0.03920000000000001</v>
      </c>
    </row>
    <row r="65" spans="2:6" ht="13.5">
      <c r="B65" s="27" t="s">
        <v>79</v>
      </c>
      <c r="C65" s="24">
        <v>0.11797146017559612</v>
      </c>
      <c r="D65" s="24">
        <v>0.14643472683285097</v>
      </c>
      <c r="E65" s="24">
        <v>-0.09139568732050307</v>
      </c>
      <c r="F65" s="60">
        <v>-0.2091</v>
      </c>
    </row>
    <row r="66" spans="2:6" ht="13.5">
      <c r="B66" s="27" t="s">
        <v>80</v>
      </c>
      <c r="C66" s="24">
        <v>0.10594569230778461</v>
      </c>
      <c r="D66" s="24">
        <v>0.16746878944463361</v>
      </c>
      <c r="E66" s="24">
        <v>-0.09656888711544909</v>
      </c>
      <c r="F66" s="60">
        <v>-0.2204</v>
      </c>
    </row>
    <row r="67" spans="2:6" ht="13.5">
      <c r="B67" s="27" t="s">
        <v>81</v>
      </c>
      <c r="C67" s="24">
        <v>-0.02738607884936073</v>
      </c>
      <c r="D67" s="24">
        <v>-0.05405988957654273</v>
      </c>
      <c r="E67" s="24">
        <v>0.02904379187382844</v>
      </c>
      <c r="F67" s="60">
        <v>0.0672</v>
      </c>
    </row>
    <row r="68" spans="2:6" ht="13.5">
      <c r="B68" s="27" t="s">
        <v>82</v>
      </c>
      <c r="C68" s="24">
        <v>0.03300409990383457</v>
      </c>
      <c r="D68" s="24">
        <v>0.005652993626259928</v>
      </c>
      <c r="E68" s="24">
        <v>-0.010445439201653528</v>
      </c>
      <c r="F68" s="60">
        <v>-0.0351</v>
      </c>
    </row>
    <row r="69" spans="2:6" ht="13.5">
      <c r="B69" s="27" t="s">
        <v>83</v>
      </c>
      <c r="C69" s="24">
        <v>0.1516712363374637</v>
      </c>
      <c r="D69" s="24">
        <v>0.036577522971924736</v>
      </c>
      <c r="E69" s="24">
        <v>-0.03769897655188359</v>
      </c>
      <c r="F69" s="60">
        <v>-0.1605</v>
      </c>
    </row>
    <row r="70" spans="2:6" ht="13.5">
      <c r="B70" s="27" t="s">
        <v>84</v>
      </c>
      <c r="C70" s="24">
        <v>0.14515714667714974</v>
      </c>
      <c r="D70" s="24">
        <v>0.048496150947052286</v>
      </c>
      <c r="E70" s="24">
        <v>-0.04538602801967073</v>
      </c>
      <c r="F70" s="60">
        <v>-0.1596</v>
      </c>
    </row>
    <row r="71" spans="2:6" ht="13.5">
      <c r="B71" s="27" t="s">
        <v>85</v>
      </c>
      <c r="C71" s="24">
        <v>0.11317959717636938</v>
      </c>
      <c r="D71" s="24">
        <v>0.04453397121816138</v>
      </c>
      <c r="E71" s="24">
        <v>-0.026641821712631852</v>
      </c>
      <c r="F71" s="60">
        <v>-0.1245</v>
      </c>
    </row>
    <row r="72" spans="2:6" ht="13.5">
      <c r="B72" s="27" t="s">
        <v>86</v>
      </c>
      <c r="C72" s="24">
        <v>0.07828946915515189</v>
      </c>
      <c r="D72" s="24">
        <v>0.041019553062628944</v>
      </c>
      <c r="E72" s="24">
        <v>-0.024629737864803047</v>
      </c>
      <c r="F72" s="60">
        <v>-0.0918</v>
      </c>
    </row>
    <row r="73" spans="2:6" ht="13.5">
      <c r="B73" s="27" t="s">
        <v>87</v>
      </c>
      <c r="C73" s="24">
        <v>-0.00968657325351785</v>
      </c>
      <c r="D73" s="24">
        <v>0.033048793590779724</v>
      </c>
      <c r="E73" s="24">
        <v>0.012615019049906806</v>
      </c>
      <c r="F73" s="60">
        <v>0.0367</v>
      </c>
    </row>
    <row r="74" spans="2:6" ht="13.5">
      <c r="B74" s="27" t="s">
        <v>88</v>
      </c>
      <c r="C74" s="24">
        <v>-0.01363681053170751</v>
      </c>
      <c r="D74" s="24">
        <v>0.03220011057808847</v>
      </c>
      <c r="E74" s="24">
        <v>0.011734773569692436</v>
      </c>
      <c r="F74" s="60">
        <v>0.0369</v>
      </c>
    </row>
    <row r="75" spans="2:6" ht="13.5">
      <c r="B75" s="27" t="s">
        <v>89</v>
      </c>
      <c r="C75" s="24">
        <v>0.009314197343684327</v>
      </c>
      <c r="D75" s="24">
        <v>-0.01734931536052642</v>
      </c>
      <c r="E75" s="24">
        <v>-0.0068379201301240755</v>
      </c>
      <c r="F75" s="60">
        <v>-0.0208</v>
      </c>
    </row>
    <row r="76" spans="2:6" ht="13.5">
      <c r="B76" s="27" t="s">
        <v>90</v>
      </c>
      <c r="C76" s="24">
        <v>0.0038778778752828202</v>
      </c>
      <c r="D76" s="24">
        <v>-0.006552817749032158</v>
      </c>
      <c r="E76" s="24">
        <v>-0.0018284166108859523</v>
      </c>
      <c r="F76" s="60">
        <v>-0.0078</v>
      </c>
    </row>
    <row r="77" spans="2:6" ht="13.5">
      <c r="B77" s="27" t="s">
        <v>91</v>
      </c>
      <c r="C77" s="24">
        <v>-0.0122807157578535</v>
      </c>
      <c r="D77" s="24">
        <v>0.01494767561123922</v>
      </c>
      <c r="E77" s="24">
        <v>0.003793429453175179</v>
      </c>
      <c r="F77" s="60">
        <v>0.0197</v>
      </c>
    </row>
    <row r="78" spans="2:6" ht="13.5">
      <c r="B78" s="27" t="s">
        <v>92</v>
      </c>
      <c r="C78" s="24">
        <v>0.031159100419159813</v>
      </c>
      <c r="D78" s="24">
        <v>-0.03942334475917875</v>
      </c>
      <c r="E78" s="24">
        <v>-0.015027679533915261</v>
      </c>
      <c r="F78" s="60">
        <v>-0.0524</v>
      </c>
    </row>
    <row r="79" spans="2:6" ht="13.5">
      <c r="B79" s="27" t="s">
        <v>93</v>
      </c>
      <c r="C79" s="24">
        <v>0.09691485791744014</v>
      </c>
      <c r="D79" s="24">
        <v>-0.09602818215303444</v>
      </c>
      <c r="E79" s="24">
        <v>-0.05579776286500859</v>
      </c>
      <c r="F79" s="60">
        <v>-0.1474</v>
      </c>
    </row>
    <row r="80" spans="2:6" ht="13.5">
      <c r="B80" s="27" t="s">
        <v>94</v>
      </c>
      <c r="C80" s="24">
        <v>-0.009145697087731719</v>
      </c>
      <c r="D80" s="24">
        <v>0.008793393921031623</v>
      </c>
      <c r="E80" s="24">
        <v>0.002763355504473708</v>
      </c>
      <c r="F80" s="60">
        <v>0.013</v>
      </c>
    </row>
    <row r="81" spans="2:6" ht="13.5">
      <c r="B81" s="27" t="s">
        <v>95</v>
      </c>
      <c r="C81" s="24">
        <v>0.1755932558291846</v>
      </c>
      <c r="D81" s="24">
        <v>-0.136001310348842</v>
      </c>
      <c r="E81" s="24">
        <v>-0.07547489608196045</v>
      </c>
      <c r="F81" s="60">
        <v>-0.2346</v>
      </c>
    </row>
    <row r="82" spans="2:7" ht="13.5">
      <c r="B82" s="27" t="s">
        <v>96</v>
      </c>
      <c r="C82" s="24">
        <v>0.20817172735938527</v>
      </c>
      <c r="D82" s="24">
        <v>-0.12688051715559112</v>
      </c>
      <c r="E82" s="24">
        <v>-0.11028978717932247</v>
      </c>
      <c r="F82" s="60">
        <v>-0.2676</v>
      </c>
      <c r="G82" s="24">
        <v>-0.017600000000000005</v>
      </c>
    </row>
    <row r="83" spans="2:6" ht="13.5">
      <c r="B83" s="27" t="s">
        <v>97</v>
      </c>
      <c r="C83" s="24">
        <v>0.16653598456812801</v>
      </c>
      <c r="D83" s="24">
        <v>-0.09703874516220878</v>
      </c>
      <c r="E83" s="24">
        <v>-0.057446646336497764</v>
      </c>
      <c r="F83" s="60">
        <v>-0.2011</v>
      </c>
    </row>
    <row r="84" spans="2:6" ht="13.5">
      <c r="B84" s="27" t="s">
        <v>98</v>
      </c>
      <c r="C84" s="24">
        <v>0.09815760074285151</v>
      </c>
      <c r="D84" s="24">
        <v>-0.03547664523247107</v>
      </c>
      <c r="E84" s="24">
        <v>-0.04038640613557831</v>
      </c>
      <c r="F84" s="60">
        <v>-0.1119</v>
      </c>
    </row>
    <row r="85" spans="2:6" ht="13.5">
      <c r="B85" s="27" t="s">
        <v>99</v>
      </c>
      <c r="C85" s="24">
        <v>0.016687479442893505</v>
      </c>
      <c r="D85" s="24">
        <v>-0.005774687014220348</v>
      </c>
      <c r="E85" s="24">
        <v>-0.005074880769708301</v>
      </c>
      <c r="F85" s="60">
        <v>-0.0184</v>
      </c>
    </row>
    <row r="86" spans="2:6" ht="13.5">
      <c r="B86" s="27" t="s">
        <v>100</v>
      </c>
      <c r="C86" s="24">
        <v>0.10020737443477401</v>
      </c>
      <c r="D86" s="24">
        <v>-0.016920645444329807</v>
      </c>
      <c r="E86" s="24">
        <v>-0.037504603955014204</v>
      </c>
      <c r="F86" s="60">
        <v>-0.1083</v>
      </c>
    </row>
    <row r="87" spans="2:6" ht="13.5">
      <c r="B87" s="27" t="s">
        <v>101</v>
      </c>
      <c r="C87" s="24">
        <v>0.08241957688940715</v>
      </c>
      <c r="D87" s="24">
        <v>-0.0025788813467366722</v>
      </c>
      <c r="E87" s="24">
        <v>-0.019960704935661155</v>
      </c>
      <c r="F87" s="60">
        <v>-0.0848</v>
      </c>
    </row>
    <row r="88" spans="2:6" ht="13.5">
      <c r="B88" s="27" t="s">
        <v>102</v>
      </c>
      <c r="C88" s="24">
        <v>-0.006249938157623092</v>
      </c>
      <c r="D88" s="24">
        <v>0.0010940180936938049</v>
      </c>
      <c r="E88" s="24">
        <v>0.0008620180744269845</v>
      </c>
      <c r="F88" s="60">
        <v>0.0064</v>
      </c>
    </row>
    <row r="89" spans="2:6" ht="13.5">
      <c r="B89" s="27" t="s">
        <v>103</v>
      </c>
      <c r="C89" s="24">
        <v>0.024959844237315565</v>
      </c>
      <c r="D89" s="24">
        <v>-0.009993266106253174</v>
      </c>
      <c r="E89" s="24">
        <v>0.00029102669981284635</v>
      </c>
      <c r="F89" s="60">
        <v>-0.0269</v>
      </c>
    </row>
    <row r="90" spans="2:6" ht="13.5">
      <c r="B90" s="27" t="s">
        <v>104</v>
      </c>
      <c r="C90" s="24">
        <v>0.15302906675584893</v>
      </c>
      <c r="D90" s="24">
        <v>-0.11081233725640516</v>
      </c>
      <c r="E90" s="24">
        <v>0.010755191913989659</v>
      </c>
      <c r="F90" s="60">
        <v>-0.1892</v>
      </c>
    </row>
    <row r="91" spans="2:6" ht="13.5">
      <c r="B91" s="27" t="s">
        <v>105</v>
      </c>
      <c r="C91" s="24">
        <v>0.10692884013583637</v>
      </c>
      <c r="D91" s="24">
        <v>-0.12597512950871703</v>
      </c>
      <c r="E91" s="24">
        <v>0.005986945029608393</v>
      </c>
      <c r="F91" s="60">
        <v>-0.1653</v>
      </c>
    </row>
    <row r="92" spans="2:6" ht="13.5">
      <c r="B92" s="27" t="s">
        <v>106</v>
      </c>
      <c r="C92" s="24">
        <v>0.055965840135996814</v>
      </c>
      <c r="D92" s="24">
        <v>-0.08138575229972389</v>
      </c>
      <c r="E92" s="24">
        <v>0.0009594641810517501</v>
      </c>
      <c r="F92" s="60">
        <v>-0.0988</v>
      </c>
    </row>
    <row r="93" spans="2:6" ht="13.5">
      <c r="B93" s="27" t="s">
        <v>107</v>
      </c>
      <c r="C93" s="24">
        <v>-0.015824328294712586</v>
      </c>
      <c r="D93" s="24">
        <v>0.030731643451751722</v>
      </c>
      <c r="E93" s="24">
        <v>0.003691275083298251</v>
      </c>
      <c r="F93" s="60">
        <v>0.0348</v>
      </c>
    </row>
    <row r="94" spans="2:6" ht="13.5">
      <c r="B94" s="27" t="s">
        <v>108</v>
      </c>
      <c r="C94" s="24">
        <v>-0.0035420424070480294</v>
      </c>
      <c r="D94" s="24">
        <v>0.019888759698481806</v>
      </c>
      <c r="E94" s="24">
        <v>0.0036339211889799827</v>
      </c>
      <c r="F94" s="60">
        <v>0.0205</v>
      </c>
    </row>
    <row r="95" spans="2:6" ht="13.5">
      <c r="B95" s="27" t="s">
        <v>109</v>
      </c>
      <c r="C95" s="24">
        <v>-0.00010824191795677507</v>
      </c>
      <c r="D95" s="24">
        <v>-0.0013545532133036886</v>
      </c>
      <c r="E95" s="24">
        <v>-0.0002107356192606602</v>
      </c>
      <c r="F95" s="60">
        <v>-0.0014</v>
      </c>
    </row>
    <row r="96" spans="2:6" ht="13.5">
      <c r="B96" s="27" t="s">
        <v>110</v>
      </c>
      <c r="C96" s="24">
        <v>-0.005454991774271889</v>
      </c>
      <c r="D96" s="24">
        <v>-0.009976068166835717</v>
      </c>
      <c r="E96" s="24">
        <v>-0.002926408552075266</v>
      </c>
      <c r="F96" s="60">
        <v>-0.0117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39140.272465277776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-0.15706200000000003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0.06720127098635605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-0.38264725679410455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0.4498485277804606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0.1337384042503445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42.606256172541</v>
      </c>
      <c r="D47" s="24">
        <v>50.436046241696054</v>
      </c>
      <c r="E47" s="24">
        <v>-5.677919963855437</v>
      </c>
      <c r="F47" s="60">
        <v>-0.3808</v>
      </c>
      <c r="G47" s="24">
        <v>-0.13080000000000003</v>
      </c>
    </row>
    <row r="48" spans="2:7" ht="13.5">
      <c r="B48" s="27" t="s">
        <v>62</v>
      </c>
      <c r="C48" s="24">
        <v>36.33146452875723</v>
      </c>
      <c r="D48" s="24">
        <v>48.9355744583426</v>
      </c>
      <c r="E48" s="24">
        <v>-2.782821098390208</v>
      </c>
      <c r="F48" s="60">
        <v>-0.3826</v>
      </c>
      <c r="G48" s="24">
        <v>-0.1326</v>
      </c>
    </row>
    <row r="49" spans="2:7" ht="13.5">
      <c r="B49" s="27" t="s">
        <v>63</v>
      </c>
      <c r="C49" s="24">
        <v>30.87454266721648</v>
      </c>
      <c r="D49" s="24">
        <v>46.09514026580564</v>
      </c>
      <c r="E49" s="24">
        <v>-3.0480807815579927</v>
      </c>
      <c r="F49" s="60">
        <v>-0.289</v>
      </c>
      <c r="G49" s="24">
        <v>-0.03899999999999998</v>
      </c>
    </row>
    <row r="50" spans="2:7" ht="13.5">
      <c r="B50" s="27" t="s">
        <v>64</v>
      </c>
      <c r="C50" s="24">
        <v>37.359348208928445</v>
      </c>
      <c r="D50" s="24">
        <v>49.12315380626794</v>
      </c>
      <c r="E50" s="24">
        <v>-7.896360347630885</v>
      </c>
      <c r="F50" s="60">
        <v>-0.3182</v>
      </c>
      <c r="G50" s="24">
        <v>-0.06819999999999998</v>
      </c>
    </row>
    <row r="51" spans="2:7" ht="13.5">
      <c r="B51" s="27" t="s">
        <v>65</v>
      </c>
      <c r="C51" s="24">
        <v>43.76307833541487</v>
      </c>
      <c r="D51" s="24">
        <v>50.01162250843227</v>
      </c>
      <c r="E51" s="24">
        <v>-10.909396469592677</v>
      </c>
      <c r="F51" s="60">
        <v>-0.3298</v>
      </c>
      <c r="G51" s="24">
        <v>-0.07979999999999998</v>
      </c>
    </row>
    <row r="52" spans="2:7" ht="13.5">
      <c r="B52" s="27" t="s">
        <v>66</v>
      </c>
      <c r="C52" s="24">
        <v>49.50594079717291</v>
      </c>
      <c r="D52" s="24">
        <v>50.43745228368152</v>
      </c>
      <c r="E52" s="24">
        <v>-8.024336903361217</v>
      </c>
      <c r="F52" s="60">
        <v>-0.322</v>
      </c>
      <c r="G52" s="24">
        <v>-0.07200000000000001</v>
      </c>
    </row>
    <row r="53" spans="2:7" ht="13.5">
      <c r="B53" s="27" t="s">
        <v>67</v>
      </c>
      <c r="C53" s="24">
        <v>50.41751724389408</v>
      </c>
      <c r="D53" s="24">
        <v>49.71557240887895</v>
      </c>
      <c r="E53" s="24">
        <v>-12.214307414946747</v>
      </c>
      <c r="F53" s="60">
        <v>-0.307</v>
      </c>
      <c r="G53" s="24">
        <v>-0.056999999999999995</v>
      </c>
    </row>
    <row r="54" spans="2:7" ht="13.5">
      <c r="B54" s="27" t="s">
        <v>68</v>
      </c>
      <c r="C54" s="24">
        <v>55.055200738687255</v>
      </c>
      <c r="D54" s="24">
        <v>49.59433774076285</v>
      </c>
      <c r="E54" s="24">
        <v>-9.33375726387876</v>
      </c>
      <c r="F54" s="60">
        <v>-0.3207</v>
      </c>
      <c r="G54" s="24">
        <v>-0.07069999999999999</v>
      </c>
    </row>
    <row r="55" spans="2:7" ht="13.5">
      <c r="B55" s="27" t="s">
        <v>69</v>
      </c>
      <c r="C55" s="24">
        <v>60.755900843931315</v>
      </c>
      <c r="D55" s="24">
        <v>48.215318129812346</v>
      </c>
      <c r="E55" s="24">
        <v>-10.139709415640493</v>
      </c>
      <c r="F55" s="60">
        <v>-0.3133</v>
      </c>
      <c r="G55" s="24">
        <v>-0.06330000000000002</v>
      </c>
    </row>
    <row r="56" spans="2:7" ht="13.5">
      <c r="B56" s="27" t="s">
        <v>70</v>
      </c>
      <c r="C56" s="24">
        <v>55.82721960160267</v>
      </c>
      <c r="D56" s="24">
        <v>48.463260502530936</v>
      </c>
      <c r="E56" s="24">
        <v>-14.296204821568251</v>
      </c>
      <c r="F56" s="60">
        <v>-0.2967</v>
      </c>
      <c r="G56" s="24">
        <v>-0.04670000000000002</v>
      </c>
    </row>
    <row r="57" spans="2:7" ht="13.5">
      <c r="B57" s="27" t="s">
        <v>71</v>
      </c>
      <c r="C57" s="24">
        <v>62.17545352874179</v>
      </c>
      <c r="D57" s="24">
        <v>46.73749878963105</v>
      </c>
      <c r="E57" s="24">
        <v>-14.879507728239304</v>
      </c>
      <c r="F57" s="60">
        <v>-0.3306</v>
      </c>
      <c r="G57" s="24">
        <v>-0.0806</v>
      </c>
    </row>
    <row r="58" spans="2:7" ht="13.5">
      <c r="B58" s="27" t="s">
        <v>72</v>
      </c>
      <c r="C58" s="24">
        <v>68.16046320950491</v>
      </c>
      <c r="D58" s="24">
        <v>45.75015443434466</v>
      </c>
      <c r="E58" s="24">
        <v>-10.411963879037128</v>
      </c>
      <c r="F58" s="60">
        <v>-0.2842</v>
      </c>
      <c r="G58" s="24">
        <v>-0.03420000000000001</v>
      </c>
    </row>
    <row r="59" spans="2:7" ht="13.5">
      <c r="B59" s="27" t="s">
        <v>73</v>
      </c>
      <c r="C59" s="24">
        <v>70.76004143427292</v>
      </c>
      <c r="D59" s="24">
        <v>43.60172475423916</v>
      </c>
      <c r="E59" s="24">
        <v>-14.53074227990179</v>
      </c>
      <c r="F59" s="60">
        <v>-0.2575</v>
      </c>
      <c r="G59" s="24">
        <v>-0.007500000000000007</v>
      </c>
    </row>
    <row r="60" spans="2:7" ht="13.5">
      <c r="B60" s="27" t="s">
        <v>74</v>
      </c>
      <c r="C60" s="24">
        <v>77.98506988791762</v>
      </c>
      <c r="D60" s="24">
        <v>41.82646241398405</v>
      </c>
      <c r="E60" s="24">
        <v>-4.172828835632289</v>
      </c>
      <c r="F60" s="60">
        <v>-0.3068</v>
      </c>
      <c r="G60" s="24">
        <v>-0.05680000000000002</v>
      </c>
    </row>
    <row r="61" spans="2:6" ht="13.5">
      <c r="B61" s="27" t="s">
        <v>75</v>
      </c>
      <c r="C61" s="24">
        <v>79.10786004040669</v>
      </c>
      <c r="D61" s="24">
        <v>39.41133050905673</v>
      </c>
      <c r="E61" s="24">
        <v>-12.492578669796298</v>
      </c>
      <c r="F61" s="60">
        <v>-0.2314</v>
      </c>
    </row>
    <row r="62" spans="2:6" ht="13.5">
      <c r="B62" s="27" t="s">
        <v>76</v>
      </c>
      <c r="C62" s="24">
        <v>89.34244644562156</v>
      </c>
      <c r="D62" s="24">
        <v>31.806674972622353</v>
      </c>
      <c r="E62" s="24">
        <v>-8.21854861593311</v>
      </c>
      <c r="F62" s="60">
        <v>-0.2261</v>
      </c>
    </row>
    <row r="63" spans="2:6" ht="13.5">
      <c r="B63" s="27" t="s">
        <v>77</v>
      </c>
      <c r="C63" s="24">
        <v>86.15683175444323</v>
      </c>
      <c r="D63" s="24">
        <v>26.762660110454313</v>
      </c>
      <c r="E63" s="24">
        <v>-25.27020202698246</v>
      </c>
      <c r="F63" s="60">
        <v>-0.153</v>
      </c>
    </row>
    <row r="64" spans="2:7" ht="13.5">
      <c r="B64" s="27" t="s">
        <v>78</v>
      </c>
      <c r="C64" s="24">
        <v>83.06624551785082</v>
      </c>
      <c r="D64" s="24">
        <v>30.24626782986484</v>
      </c>
      <c r="E64" s="24">
        <v>-24.924294972149298</v>
      </c>
      <c r="F64" s="60">
        <v>-0.2892</v>
      </c>
      <c r="G64" s="24">
        <v>-0.03920000000000001</v>
      </c>
    </row>
    <row r="65" spans="2:6" ht="13.5">
      <c r="B65" s="27" t="s">
        <v>79</v>
      </c>
      <c r="C65" s="24">
        <v>79.54118027551878</v>
      </c>
      <c r="D65" s="24">
        <v>33.539239329582735</v>
      </c>
      <c r="E65" s="24">
        <v>-24.639633361426682</v>
      </c>
      <c r="F65" s="60">
        <v>-0.2091</v>
      </c>
    </row>
    <row r="66" spans="2:6" ht="13.5">
      <c r="B66" s="27" t="s">
        <v>80</v>
      </c>
      <c r="C66" s="24">
        <v>74.81417977602091</v>
      </c>
      <c r="D66" s="24">
        <v>37.27348720920649</v>
      </c>
      <c r="E66" s="24">
        <v>-24.055858707019357</v>
      </c>
      <c r="F66" s="60">
        <v>-0.2204</v>
      </c>
    </row>
    <row r="67" spans="2:6" ht="13.5">
      <c r="B67" s="27" t="s">
        <v>81</v>
      </c>
      <c r="C67" s="24">
        <v>70.55755875859454</v>
      </c>
      <c r="D67" s="24">
        <v>40.05688839738534</v>
      </c>
      <c r="E67" s="24">
        <v>-23.393066174240555</v>
      </c>
      <c r="F67" s="60">
        <v>0.0672</v>
      </c>
    </row>
    <row r="68" spans="2:6" ht="13.5">
      <c r="B68" s="27" t="s">
        <v>82</v>
      </c>
      <c r="C68" s="24">
        <v>99.85486507398976</v>
      </c>
      <c r="D68" s="24">
        <v>4.111517981560105</v>
      </c>
      <c r="E68" s="24">
        <v>-18.988428936756794</v>
      </c>
      <c r="F68" s="60">
        <v>-0.0351</v>
      </c>
    </row>
    <row r="69" spans="2:6" ht="13.5">
      <c r="B69" s="27" t="s">
        <v>83</v>
      </c>
      <c r="C69" s="24">
        <v>100.44977062873224</v>
      </c>
      <c r="D69" s="24">
        <v>8.10574575142887</v>
      </c>
      <c r="E69" s="24">
        <v>-13.918495282860249</v>
      </c>
      <c r="F69" s="60">
        <v>-0.1605</v>
      </c>
    </row>
    <row r="70" spans="2:6" ht="13.5">
      <c r="B70" s="27" t="s">
        <v>84</v>
      </c>
      <c r="C70" s="24">
        <v>98.4879413257132</v>
      </c>
      <c r="D70" s="24">
        <v>12.500906217278825</v>
      </c>
      <c r="E70" s="24">
        <v>-16.425720230760305</v>
      </c>
      <c r="F70" s="60">
        <v>-0.1596</v>
      </c>
    </row>
    <row r="71" spans="2:6" ht="13.5">
      <c r="B71" s="27" t="s">
        <v>85</v>
      </c>
      <c r="C71" s="24">
        <v>98.64637450780312</v>
      </c>
      <c r="D71" s="24">
        <v>16.968292483919935</v>
      </c>
      <c r="E71" s="24">
        <v>-9.956483827800449</v>
      </c>
      <c r="F71" s="60">
        <v>-0.1245</v>
      </c>
    </row>
    <row r="72" spans="2:6" ht="13.5">
      <c r="B72" s="27" t="s">
        <v>86</v>
      </c>
      <c r="C72" s="24">
        <v>96.21560417146449</v>
      </c>
      <c r="D72" s="24">
        <v>20.366468956870413</v>
      </c>
      <c r="E72" s="24">
        <v>-13.173871362936072</v>
      </c>
      <c r="F72" s="60">
        <v>-0.0918</v>
      </c>
    </row>
    <row r="73" spans="2:6" ht="13.5">
      <c r="B73" s="27" t="s">
        <v>87</v>
      </c>
      <c r="C73" s="24">
        <v>65.37281856285622</v>
      </c>
      <c r="D73" s="24">
        <v>-44.664748619239106</v>
      </c>
      <c r="E73" s="24">
        <v>-19.074004077571573</v>
      </c>
      <c r="F73" s="60">
        <v>0.0367</v>
      </c>
    </row>
    <row r="74" spans="2:6" ht="13.5">
      <c r="B74" s="27" t="s">
        <v>88</v>
      </c>
      <c r="C74" s="24">
        <v>71.72090769533533</v>
      </c>
      <c r="D74" s="24">
        <v>-42.260191745445916</v>
      </c>
      <c r="E74" s="24">
        <v>-19.452358566248975</v>
      </c>
      <c r="F74" s="60">
        <v>0.0369</v>
      </c>
    </row>
    <row r="75" spans="2:6" ht="13.5">
      <c r="B75" s="27" t="s">
        <v>89</v>
      </c>
      <c r="C75" s="24">
        <v>76.4819390854112</v>
      </c>
      <c r="D75" s="24">
        <v>-38.7545354162265</v>
      </c>
      <c r="E75" s="24">
        <v>-22.716834591212375</v>
      </c>
      <c r="F75" s="60">
        <v>-0.0208</v>
      </c>
    </row>
    <row r="76" spans="2:6" ht="13.5">
      <c r="B76" s="27" t="s">
        <v>90</v>
      </c>
      <c r="C76" s="24">
        <v>78.28834056135263</v>
      </c>
      <c r="D76" s="24">
        <v>-40.46981111589491</v>
      </c>
      <c r="E76" s="24">
        <v>-14.725339439476128</v>
      </c>
      <c r="F76" s="60">
        <v>-0.0078</v>
      </c>
    </row>
    <row r="77" spans="2:6" ht="13.5">
      <c r="B77" s="27" t="s">
        <v>91</v>
      </c>
      <c r="C77" s="24">
        <v>86.1023109851404</v>
      </c>
      <c r="D77" s="24">
        <v>-35.23868633951288</v>
      </c>
      <c r="E77" s="24">
        <v>-13.754135817097414</v>
      </c>
      <c r="F77" s="60">
        <v>0.0197</v>
      </c>
    </row>
    <row r="78" spans="2:6" ht="13.5">
      <c r="B78" s="27" t="s">
        <v>92</v>
      </c>
      <c r="C78" s="24">
        <v>84.67026855775222</v>
      </c>
      <c r="D78" s="24">
        <v>-34.32172209645223</v>
      </c>
      <c r="E78" s="24">
        <v>-20.235810929642597</v>
      </c>
      <c r="F78" s="60">
        <v>-0.0524</v>
      </c>
    </row>
    <row r="79" spans="2:6" ht="13.5">
      <c r="B79" s="27" t="s">
        <v>93</v>
      </c>
      <c r="C79" s="24">
        <v>87.15608640379561</v>
      </c>
      <c r="D79" s="24">
        <v>-29.14438235450084</v>
      </c>
      <c r="E79" s="24">
        <v>-26.602264778051808</v>
      </c>
      <c r="F79" s="60">
        <v>-0.1474</v>
      </c>
    </row>
    <row r="80" spans="2:6" ht="13.5">
      <c r="B80" s="27" t="s">
        <v>94</v>
      </c>
      <c r="C80" s="24">
        <v>90.84253301594802</v>
      </c>
      <c r="D80" s="24">
        <v>-30.413751461122768</v>
      </c>
      <c r="E80" s="24">
        <v>-15.409668737766687</v>
      </c>
      <c r="F80" s="60">
        <v>0.013</v>
      </c>
    </row>
    <row r="81" spans="2:6" ht="13.5">
      <c r="B81" s="27" t="s">
        <v>95</v>
      </c>
      <c r="C81" s="24">
        <v>92.28371865218931</v>
      </c>
      <c r="D81" s="24">
        <v>-26.094781299437223</v>
      </c>
      <c r="E81" s="24">
        <v>-21.710546909966343</v>
      </c>
      <c r="F81" s="60">
        <v>-0.2346</v>
      </c>
    </row>
    <row r="82" spans="2:7" ht="13.5">
      <c r="B82" s="27" t="s">
        <v>96</v>
      </c>
      <c r="C82" s="24">
        <v>92.39409564253324</v>
      </c>
      <c r="D82" s="24">
        <v>-22.133519755201853</v>
      </c>
      <c r="E82" s="24">
        <v>-27.165332943420076</v>
      </c>
      <c r="F82" s="60">
        <v>-0.2676</v>
      </c>
      <c r="G82" s="24">
        <v>-0.017600000000000005</v>
      </c>
    </row>
    <row r="83" spans="2:6" ht="13.5">
      <c r="B83" s="27" t="s">
        <v>97</v>
      </c>
      <c r="C83" s="24">
        <v>95.74192228883837</v>
      </c>
      <c r="D83" s="24">
        <v>-22.5950152571694</v>
      </c>
      <c r="E83" s="24">
        <v>-18.894058853826852</v>
      </c>
      <c r="F83" s="60">
        <v>-0.2011</v>
      </c>
    </row>
    <row r="84" spans="2:6" ht="13.5">
      <c r="B84" s="27" t="s">
        <v>98</v>
      </c>
      <c r="C84" s="24">
        <v>96.7567804344955</v>
      </c>
      <c r="D84" s="24">
        <v>-16.93788913765249</v>
      </c>
      <c r="E84" s="24">
        <v>-23.17514568377917</v>
      </c>
      <c r="F84" s="60">
        <v>-0.1119</v>
      </c>
    </row>
    <row r="85" spans="2:6" ht="13.5">
      <c r="B85" s="27" t="s">
        <v>99</v>
      </c>
      <c r="C85" s="24">
        <v>98.52571163282236</v>
      </c>
      <c r="D85" s="24">
        <v>-16.973087091069196</v>
      </c>
      <c r="E85" s="24">
        <v>-18.213264996454708</v>
      </c>
      <c r="F85" s="60">
        <v>-0.0184</v>
      </c>
    </row>
    <row r="86" spans="2:6" ht="13.5">
      <c r="B86" s="27" t="s">
        <v>100</v>
      </c>
      <c r="C86" s="24">
        <v>98.66922927369012</v>
      </c>
      <c r="D86" s="24">
        <v>-10.42211442845623</v>
      </c>
      <c r="E86" s="24">
        <v>-22.594253254068782</v>
      </c>
      <c r="F86" s="60">
        <v>-0.1083</v>
      </c>
    </row>
    <row r="87" spans="2:6" ht="13.5">
      <c r="B87" s="27" t="s">
        <v>101</v>
      </c>
      <c r="C87" s="24">
        <v>101.29999969567214</v>
      </c>
      <c r="D87" s="24">
        <v>-4.506745896967271</v>
      </c>
      <c r="E87" s="24">
        <v>-15.827819937841427</v>
      </c>
      <c r="F87" s="60">
        <v>-0.0848</v>
      </c>
    </row>
    <row r="88" spans="2:6" ht="13.5">
      <c r="B88" s="27" t="s">
        <v>102</v>
      </c>
      <c r="C88" s="24">
        <v>101.57200296177662</v>
      </c>
      <c r="D88" s="24">
        <v>-11.305141824208013</v>
      </c>
      <c r="E88" s="24">
        <v>-10.668843055206969</v>
      </c>
      <c r="F88" s="60">
        <v>0.0064</v>
      </c>
    </row>
    <row r="89" spans="2:6" ht="13.5">
      <c r="B89" s="27" t="s">
        <v>103</v>
      </c>
      <c r="C89" s="24">
        <v>99.85578606175758</v>
      </c>
      <c r="D89" s="24">
        <v>-19.009368721646627</v>
      </c>
      <c r="E89" s="24">
        <v>-4.913030156006208</v>
      </c>
      <c r="F89" s="60">
        <v>-0.0269</v>
      </c>
    </row>
    <row r="90" spans="2:6" ht="13.5">
      <c r="B90" s="27" t="s">
        <v>104</v>
      </c>
      <c r="C90" s="24">
        <v>95.6391702509106</v>
      </c>
      <c r="D90" s="24">
        <v>-26.43137132787074</v>
      </c>
      <c r="E90" s="24">
        <v>-3.2762430154812487</v>
      </c>
      <c r="F90" s="60">
        <v>-0.1892</v>
      </c>
    </row>
    <row r="91" spans="2:6" ht="13.5">
      <c r="B91" s="27" t="s">
        <v>105</v>
      </c>
      <c r="C91" s="24">
        <v>86.13699068203188</v>
      </c>
      <c r="D91" s="24">
        <v>-36.46808727534914</v>
      </c>
      <c r="E91" s="24">
        <v>-3.0858002120016224</v>
      </c>
      <c r="F91" s="60">
        <v>-0.1653</v>
      </c>
    </row>
    <row r="92" spans="2:6" ht="13.5">
      <c r="B92" s="27" t="s">
        <v>106</v>
      </c>
      <c r="C92" s="24">
        <v>80.77742926264301</v>
      </c>
      <c r="D92" s="24">
        <v>-40.585595300778806</v>
      </c>
      <c r="E92" s="24">
        <v>-3.5094909812725747</v>
      </c>
      <c r="F92" s="60">
        <v>-0.0988</v>
      </c>
    </row>
    <row r="93" spans="2:6" ht="13.5">
      <c r="B93" s="27" t="s">
        <v>107</v>
      </c>
      <c r="C93" s="24">
        <v>74.44952927383211</v>
      </c>
      <c r="D93" s="24">
        <v>-44.17471836437461</v>
      </c>
      <c r="E93" s="24">
        <v>-7.046036726588557</v>
      </c>
      <c r="F93" s="60">
        <v>0.0348</v>
      </c>
    </row>
    <row r="94" spans="2:6" ht="13.5">
      <c r="B94" s="27" t="s">
        <v>108</v>
      </c>
      <c r="C94" s="24">
        <v>59.07246019451565</v>
      </c>
      <c r="D94" s="24">
        <v>-49.12378661808636</v>
      </c>
      <c r="E94" s="24">
        <v>-8.974280169889353</v>
      </c>
      <c r="F94" s="60">
        <v>0.0205</v>
      </c>
    </row>
    <row r="95" spans="2:6" ht="13.5">
      <c r="B95" s="27" t="s">
        <v>109</v>
      </c>
      <c r="C95" s="24">
        <v>48.12248105245716</v>
      </c>
      <c r="D95" s="24">
        <v>-49.91646294949204</v>
      </c>
      <c r="E95" s="24">
        <v>-7.752145598906276</v>
      </c>
      <c r="F95" s="60">
        <v>-0.0014</v>
      </c>
    </row>
    <row r="96" spans="2:6" ht="13.5">
      <c r="B96" s="27" t="s">
        <v>110</v>
      </c>
      <c r="C96" s="24">
        <v>35.58313708817465</v>
      </c>
      <c r="D96" s="24">
        <v>-46.947636318460276</v>
      </c>
      <c r="E96" s="24">
        <v>-4.55635051720436</v>
      </c>
      <c r="F96" s="60">
        <v>-0.0117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39140.272465277776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26</v>
      </c>
      <c r="D36" s="43">
        <v>0</v>
      </c>
      <c r="E36" s="43">
        <v>8</v>
      </c>
      <c r="F36" s="43">
        <v>34</v>
      </c>
      <c r="G36" s="44">
        <v>68</v>
      </c>
      <c r="H36" s="55"/>
    </row>
    <row r="37" spans="2:8" ht="13.5">
      <c r="B37" s="48" t="s">
        <v>39</v>
      </c>
      <c r="C37" s="43">
        <v>16</v>
      </c>
      <c r="D37" s="43"/>
      <c r="E37" s="43">
        <v>0</v>
      </c>
      <c r="F37" s="43">
        <v>16</v>
      </c>
      <c r="G37" s="44">
        <v>32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42</v>
      </c>
      <c r="D39" s="43">
        <v>0</v>
      </c>
      <c r="E39" s="43">
        <v>8</v>
      </c>
      <c r="F39" s="43">
        <v>50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0.20817172735938527</v>
      </c>
      <c r="D42" s="41">
        <v>0.3765211483022668</v>
      </c>
      <c r="E42" s="41">
        <v>0.035996891065960046</v>
      </c>
      <c r="F42" s="50">
        <v>0.06720127098635605</v>
      </c>
    </row>
    <row r="43" spans="2:6" ht="13.5">
      <c r="B43" s="48" t="s">
        <v>13</v>
      </c>
      <c r="C43" s="41">
        <v>-0.16455377892903655</v>
      </c>
      <c r="D43" s="41">
        <v>-0.136001310348842</v>
      </c>
      <c r="E43" s="41">
        <v>-0.1256940613578088</v>
      </c>
      <c r="F43" s="50">
        <v>-0.38264725679410455</v>
      </c>
    </row>
    <row r="44" spans="2:6" ht="13.5">
      <c r="B44" s="48" t="s">
        <v>14</v>
      </c>
      <c r="C44" s="41">
        <v>0.3727255062884218</v>
      </c>
      <c r="D44" s="41">
        <v>0.5125224586511088</v>
      </c>
      <c r="E44" s="41">
        <v>0.16169095242376885</v>
      </c>
      <c r="F44" s="50">
        <v>0.4498485277804606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0.055425852401569886</v>
      </c>
      <c r="D46" s="41">
        <v>0.08867504853279956</v>
      </c>
      <c r="E46" s="41">
        <v>-0.03022933474151589</v>
      </c>
      <c r="F46" s="50">
        <v>-0.15706200000000003</v>
      </c>
    </row>
    <row r="47" spans="2:6" ht="13.5">
      <c r="B47" s="48" t="s">
        <v>26</v>
      </c>
      <c r="C47" s="41">
        <v>0.0981083234087984</v>
      </c>
      <c r="D47" s="41">
        <v>0.17414153225989618</v>
      </c>
      <c r="E47" s="41">
        <v>0.04741946501226807</v>
      </c>
      <c r="F47" s="50">
        <v>0.20542424891419106</v>
      </c>
    </row>
    <row r="48" spans="2:6" ht="13.5">
      <c r="B48" s="48" t="s">
        <v>27</v>
      </c>
      <c r="C48" s="41">
        <v>0.08177381702389787</v>
      </c>
      <c r="D48" s="41">
        <v>0.15139490537329814</v>
      </c>
      <c r="E48" s="41">
        <v>0.03690574015326481</v>
      </c>
      <c r="F48" s="50">
        <v>0.1337384042503445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50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-0.5582772127510336</v>
      </c>
      <c r="C3">
        <f aca="true" t="shared" si="0" ref="C3:C33">NORMDIST(B3,AveDev3D_0,StandardDev3D_0,FALSE)*NumPoints_7*I3</f>
        <v>0.04431848411938008</v>
      </c>
      <c r="D3">
        <v>0</v>
      </c>
      <c r="F3" t="s">
        <v>17</v>
      </c>
      <c r="G3">
        <v>15</v>
      </c>
      <c r="I3">
        <f>B5-B4</f>
        <v>0.026747680850068956</v>
      </c>
      <c r="N3">
        <v>0.25</v>
      </c>
      <c r="O3">
        <v>-0.25</v>
      </c>
      <c r="P3">
        <v>-0.15706200000000003</v>
      </c>
    </row>
    <row r="4" spans="1:16" ht="12.75">
      <c r="B4">
        <v>-0.5315295319009646</v>
      </c>
      <c r="C4">
        <f t="shared" si="0"/>
        <v>0.07915451582979977</v>
      </c>
      <c r="D4">
        <v>0</v>
      </c>
      <c r="F4" t="s">
        <v>18</v>
      </c>
      <c r="G4">
        <v>5</v>
      </c>
      <c r="I4">
        <f>I3</f>
        <v>0.026747680850068956</v>
      </c>
      <c r="N4">
        <v>0.25</v>
      </c>
      <c r="O4">
        <v>-0.25</v>
      </c>
      <c r="P4">
        <v>-0.15706200000000003</v>
      </c>
    </row>
    <row r="5" spans="1:16" ht="12.75">
      <c r="B5">
        <v>-0.5047818510508957</v>
      </c>
      <c r="C5">
        <f t="shared" si="0"/>
        <v>0.1358296923368566</v>
      </c>
      <c r="D5">
        <v>0</v>
      </c>
      <c r="I5">
        <f>I4</f>
        <v>0.026747680850068956</v>
      </c>
      <c r="N5">
        <v>0.25</v>
      </c>
      <c r="O5">
        <v>-0.25</v>
      </c>
      <c r="P5">
        <v>-0.15706200000000003</v>
      </c>
    </row>
    <row r="6" spans="1:16" ht="12.75">
      <c r="B6">
        <v>-0.47803417020082684</v>
      </c>
      <c r="C6">
        <f t="shared" si="0"/>
        <v>0.22394530294842935</v>
      </c>
      <c r="D6">
        <v>0</v>
      </c>
      <c r="I6">
        <f aca="true" t="shared" si="1" ref="I6:I33">I5</f>
        <v>0.026747680850068956</v>
      </c>
      <c r="N6">
        <v>0.25</v>
      </c>
      <c r="O6">
        <v>-0.25</v>
      </c>
      <c r="P6">
        <v>-0.15706200000000003</v>
      </c>
    </row>
    <row r="7" spans="1:16" ht="12.75">
      <c r="B7">
        <v>-0.45128648935075794</v>
      </c>
      <c r="C7">
        <f t="shared" si="0"/>
        <v>0.35474592846231495</v>
      </c>
      <c r="D7">
        <v>0</v>
      </c>
      <c r="I7">
        <f t="shared" si="1"/>
        <v>0.026747680850068956</v>
      </c>
      <c r="N7">
        <v>0.25</v>
      </c>
      <c r="O7">
        <v>-0.25</v>
      </c>
      <c r="P7">
        <v>-0.15706200000000003</v>
      </c>
    </row>
    <row r="8" spans="1:16" ht="12.75">
      <c r="A8" t="str">
        <f>"-2s"</f>
        <v>-2s</v>
      </c>
      <c r="B8">
        <v>-0.42453880850068904</v>
      </c>
      <c r="C8">
        <f t="shared" si="0"/>
        <v>0.5399096651318815</v>
      </c>
      <c r="D8">
        <v>0</v>
      </c>
      <c r="I8">
        <f t="shared" si="1"/>
        <v>0.026747680850068956</v>
      </c>
      <c r="N8">
        <v>0.25</v>
      </c>
      <c r="O8">
        <v>-0.25</v>
      </c>
      <c r="P8">
        <v>-0.15706200000000003</v>
      </c>
    </row>
    <row r="9" spans="1:16" ht="12.75">
      <c r="B9">
        <v>-0.39779112765062014</v>
      </c>
      <c r="C9">
        <f t="shared" si="0"/>
        <v>0.789501583008943</v>
      </c>
      <c r="D9">
        <v>2</v>
      </c>
      <c r="I9">
        <f t="shared" si="1"/>
        <v>0.026747680850068956</v>
      </c>
      <c r="N9">
        <v>0.25</v>
      </c>
      <c r="O9">
        <v>-0.25</v>
      </c>
      <c r="P9">
        <v>-0.15706200000000003</v>
      </c>
    </row>
    <row r="10" spans="1:16" ht="12.75">
      <c r="B10">
        <v>-0.37104344680055124</v>
      </c>
      <c r="C10">
        <f t="shared" si="0"/>
        <v>1.1092083467945577</v>
      </c>
      <c r="D10">
        <v>0</v>
      </c>
      <c r="I10">
        <f t="shared" si="1"/>
        <v>0.026747680850068956</v>
      </c>
      <c r="N10">
        <v>0.25</v>
      </c>
      <c r="O10">
        <v>-0.25</v>
      </c>
      <c r="P10">
        <v>-0.15706200000000003</v>
      </c>
    </row>
    <row r="11" spans="1:16" ht="12.75">
      <c r="B11">
        <v>-0.34429576595048234</v>
      </c>
      <c r="C11">
        <f t="shared" si="0"/>
        <v>1.4972746563574513</v>
      </c>
      <c r="D11">
        <v>5</v>
      </c>
      <c r="I11">
        <f t="shared" si="1"/>
        <v>0.026747680850068956</v>
      </c>
      <c r="N11">
        <v>0.25</v>
      </c>
      <c r="O11">
        <v>-0.25</v>
      </c>
      <c r="P11">
        <v>-0.15706200000000003</v>
      </c>
    </row>
    <row r="12" spans="1:16" ht="12.75">
      <c r="B12">
        <v>-0.31754808510041344</v>
      </c>
      <c r="C12">
        <f t="shared" si="0"/>
        <v>1.941860549832133</v>
      </c>
      <c r="D12">
        <v>4</v>
      </c>
      <c r="I12">
        <f t="shared" si="1"/>
        <v>0.026747680850068956</v>
      </c>
      <c r="N12">
        <v>0.25</v>
      </c>
      <c r="O12">
        <v>-0.25</v>
      </c>
      <c r="P12">
        <v>-0.15706200000000003</v>
      </c>
    </row>
    <row r="13" spans="1:16" ht="12.75">
      <c r="B13">
        <v>-0.29080040425034454</v>
      </c>
      <c r="C13">
        <f t="shared" si="0"/>
        <v>2.4197072451914385</v>
      </c>
      <c r="D13">
        <v>4</v>
      </c>
      <c r="I13">
        <f t="shared" si="1"/>
        <v>0.026747680850068956</v>
      </c>
      <c r="N13">
        <v>0.25</v>
      </c>
      <c r="O13">
        <v>-0.25</v>
      </c>
      <c r="P13">
        <v>-0.15706200000000003</v>
      </c>
    </row>
    <row r="14" spans="1:16" ht="12.75">
      <c r="B14">
        <v>-0.26405272340027564</v>
      </c>
      <c r="C14">
        <f t="shared" si="0"/>
        <v>2.896915527614833</v>
      </c>
      <c r="D14">
        <v>1</v>
      </c>
      <c r="I14">
        <f t="shared" si="1"/>
        <v>0.026747680850068956</v>
      </c>
      <c r="N14">
        <v>0.25</v>
      </c>
      <c r="O14">
        <v>-0.25</v>
      </c>
      <c r="P14">
        <v>-0.15706200000000003</v>
      </c>
    </row>
    <row r="15" spans="1:16" ht="12.75">
      <c r="B15">
        <v>-0.23730504255020674</v>
      </c>
      <c r="C15">
        <f t="shared" si="0"/>
        <v>3.3322460289180027</v>
      </c>
      <c r="D15">
        <v>4</v>
      </c>
      <c r="I15">
        <f t="shared" si="1"/>
        <v>0.026747680850068956</v>
      </c>
      <c r="N15">
        <v>0.25</v>
      </c>
      <c r="O15">
        <v>-0.25</v>
      </c>
      <c r="P15">
        <v>-0.15706200000000003</v>
      </c>
    </row>
    <row r="16" spans="1:16" ht="12.75">
      <c r="B16">
        <v>-0.21055736170013784</v>
      </c>
      <c r="C16">
        <f t="shared" si="0"/>
        <v>3.6827014030332403</v>
      </c>
      <c r="D16">
        <v>3</v>
      </c>
      <c r="I16">
        <f t="shared" si="1"/>
        <v>0.026747680850068956</v>
      </c>
      <c r="N16">
        <v>0.25</v>
      </c>
      <c r="O16">
        <v>-0.25</v>
      </c>
      <c r="P16">
        <v>-0.15706200000000003</v>
      </c>
    </row>
    <row r="17" spans="1:16" ht="12.75">
      <c r="B17">
        <v>-0.18380968085006893</v>
      </c>
      <c r="C17">
        <f t="shared" si="0"/>
        <v>3.9104269397545663</v>
      </c>
      <c r="D17">
        <v>3</v>
      </c>
      <c r="I17">
        <f t="shared" si="1"/>
        <v>0.026747680850068956</v>
      </c>
      <c r="N17">
        <v>0.25</v>
      </c>
      <c r="O17">
        <v>-0.25</v>
      </c>
      <c r="P17">
        <v>-0.15706200000000003</v>
      </c>
    </row>
    <row r="18" spans="1:16" ht="12.75">
      <c r="A18" t="str">
        <f>"0"</f>
        <v>0</v>
      </c>
      <c r="B18">
        <v>-0.15706200000000003</v>
      </c>
      <c r="C18">
        <f t="shared" si="0"/>
        <v>3.989422804014335</v>
      </c>
      <c r="D18">
        <v>2</v>
      </c>
      <c r="I18">
        <f t="shared" si="1"/>
        <v>0.026747680850068956</v>
      </c>
      <c r="N18">
        <v>0.25</v>
      </c>
      <c r="O18">
        <v>-0.25</v>
      </c>
      <c r="P18">
        <v>-0.15706200000000003</v>
      </c>
    </row>
    <row r="19" spans="1:16" ht="12.75">
      <c r="B19">
        <v>-0.13031431914993113</v>
      </c>
      <c r="C19">
        <f t="shared" si="0"/>
        <v>3.9104269397545663</v>
      </c>
      <c r="D19">
        <v>3</v>
      </c>
      <c r="I19">
        <f t="shared" si="1"/>
        <v>0.026747680850068956</v>
      </c>
      <c r="N19">
        <v>0.25</v>
      </c>
      <c r="O19">
        <v>-0.25</v>
      </c>
      <c r="P19">
        <v>-0.15706200000000003</v>
      </c>
    </row>
    <row r="20" spans="1:16" ht="12.75">
      <c r="B20">
        <v>-0.10356663829986223</v>
      </c>
      <c r="C20">
        <f t="shared" si="0"/>
        <v>3.6827014030332403</v>
      </c>
      <c r="D20">
        <v>3</v>
      </c>
      <c r="I20">
        <f t="shared" si="1"/>
        <v>0.026747680850068956</v>
      </c>
      <c r="N20">
        <v>0.25</v>
      </c>
      <c r="O20">
        <v>-0.25</v>
      </c>
      <c r="P20">
        <v>-0.15706200000000003</v>
      </c>
    </row>
    <row r="21" spans="1:16" ht="12.75">
      <c r="B21">
        <v>-0.07681895744979333</v>
      </c>
      <c r="C21">
        <f t="shared" si="0"/>
        <v>3.3322460289180027</v>
      </c>
      <c r="D21">
        <v>1</v>
      </c>
      <c r="I21">
        <f t="shared" si="1"/>
        <v>0.026747680850068956</v>
      </c>
      <c r="N21">
        <v>0.25</v>
      </c>
      <c r="O21">
        <v>-0.25</v>
      </c>
      <c r="P21">
        <v>-0.15706200000000003</v>
      </c>
    </row>
    <row r="22" spans="1:16" ht="12.75">
      <c r="B22">
        <v>-0.050071276599724435</v>
      </c>
      <c r="C22">
        <f t="shared" si="0"/>
        <v>2.896915527614833</v>
      </c>
      <c r="D22">
        <v>2</v>
      </c>
      <c r="I22">
        <f t="shared" si="1"/>
        <v>0.026747680850068956</v>
      </c>
      <c r="N22">
        <v>0.25</v>
      </c>
      <c r="O22">
        <v>-0.25</v>
      </c>
      <c r="P22">
        <v>-0.15706200000000003</v>
      </c>
    </row>
    <row r="23" spans="1:16" ht="12.75">
      <c r="B23">
        <v>-0.023323595749655535</v>
      </c>
      <c r="C23">
        <f t="shared" si="0"/>
        <v>2.4197072451914385</v>
      </c>
      <c r="D23">
        <v>5</v>
      </c>
      <c r="I23">
        <f t="shared" si="1"/>
        <v>0.026747680850068956</v>
      </c>
      <c r="N23">
        <v>0.25</v>
      </c>
      <c r="O23">
        <v>-0.25</v>
      </c>
      <c r="P23">
        <v>-0.15706200000000003</v>
      </c>
    </row>
    <row r="24" spans="1:16" ht="12.75">
      <c r="B24">
        <v>0.0034240851004133654</v>
      </c>
      <c r="C24">
        <f t="shared" si="0"/>
        <v>1.941860549832133</v>
      </c>
      <c r="D24">
        <v>4</v>
      </c>
      <c r="I24">
        <f t="shared" si="1"/>
        <v>0.026747680850068956</v>
      </c>
      <c r="N24">
        <v>0.25</v>
      </c>
      <c r="O24">
        <v>-0.25</v>
      </c>
      <c r="P24">
        <v>-0.15706200000000003</v>
      </c>
    </row>
    <row r="25" spans="1:16" ht="12.75">
      <c r="B25">
        <v>0.030171765950482266</v>
      </c>
      <c r="C25">
        <f t="shared" si="0"/>
        <v>1.4972746563574513</v>
      </c>
      <c r="D25">
        <v>3</v>
      </c>
      <c r="I25">
        <f t="shared" si="1"/>
        <v>0.026747680850068956</v>
      </c>
      <c r="N25">
        <v>0.25</v>
      </c>
      <c r="O25">
        <v>-0.25</v>
      </c>
      <c r="P25">
        <v>-0.15706200000000003</v>
      </c>
    </row>
    <row r="26" spans="1:16" ht="12.75">
      <c r="B26">
        <v>0.056919446800551166</v>
      </c>
      <c r="C26">
        <f t="shared" si="0"/>
        <v>1.1092083467945577</v>
      </c>
      <c r="D26">
        <v>1</v>
      </c>
      <c r="I26">
        <f t="shared" si="1"/>
        <v>0.026747680850068956</v>
      </c>
      <c r="N26">
        <v>0.25</v>
      </c>
      <c r="O26">
        <v>-0.25</v>
      </c>
      <c r="P26">
        <v>-0.15706200000000003</v>
      </c>
    </row>
    <row r="27" spans="1:16" ht="12.75">
      <c r="B27">
        <v>0.08366712765062007</v>
      </c>
      <c r="C27">
        <f t="shared" si="0"/>
        <v>0.789501583008943</v>
      </c>
      <c r="D27">
        <v>0</v>
      </c>
      <c r="I27">
        <f t="shared" si="1"/>
        <v>0.026747680850068956</v>
      </c>
      <c r="N27">
        <v>0.25</v>
      </c>
      <c r="O27">
        <v>-0.25</v>
      </c>
      <c r="P27">
        <v>-0.15706200000000003</v>
      </c>
    </row>
    <row r="28" spans="1:16" ht="12.75">
      <c r="A28" t="str">
        <f>"2s"</f>
        <v>2s</v>
      </c>
      <c r="B28">
        <v>0.11041480850068897</v>
      </c>
      <c r="C28">
        <f t="shared" si="0"/>
        <v>0.5399096651318815</v>
      </c>
      <c r="D28">
        <v>0</v>
      </c>
      <c r="I28">
        <f t="shared" si="1"/>
        <v>0.026747680850068956</v>
      </c>
      <c r="N28">
        <v>0.25</v>
      </c>
      <c r="O28">
        <v>-0.25</v>
      </c>
      <c r="P28">
        <v>-0.15706200000000003</v>
      </c>
    </row>
    <row r="29" spans="1:16" ht="12.75">
      <c r="B29">
        <v>0.13716248935075787</v>
      </c>
      <c r="C29">
        <f t="shared" si="0"/>
        <v>0.35474592846231495</v>
      </c>
      <c r="D29">
        <v>0</v>
      </c>
      <c r="I29">
        <f t="shared" si="1"/>
        <v>0.026747680850068956</v>
      </c>
      <c r="N29">
        <v>0.25</v>
      </c>
      <c r="O29">
        <v>-0.25</v>
      </c>
      <c r="P29">
        <v>-0.15706200000000003</v>
      </c>
    </row>
    <row r="30" spans="1:16" ht="12.75">
      <c r="B30">
        <v>0.16391017020082677</v>
      </c>
      <c r="C30">
        <f t="shared" si="0"/>
        <v>0.22394530294842935</v>
      </c>
      <c r="D30">
        <v>0</v>
      </c>
      <c r="I30">
        <f t="shared" si="1"/>
        <v>0.026747680850068956</v>
      </c>
      <c r="N30">
        <v>0.25</v>
      </c>
      <c r="O30">
        <v>-0.25</v>
      </c>
      <c r="P30">
        <v>-0.15706200000000003</v>
      </c>
    </row>
    <row r="31" spans="1:16" ht="12.75">
      <c r="B31">
        <v>0.19065785105089567</v>
      </c>
      <c r="C31">
        <f t="shared" si="0"/>
        <v>0.1358296923368564</v>
      </c>
      <c r="D31">
        <v>0</v>
      </c>
      <c r="I31">
        <f t="shared" si="1"/>
        <v>0.026747680850068956</v>
      </c>
      <c r="N31">
        <v>0.25</v>
      </c>
      <c r="O31">
        <v>-0.25</v>
      </c>
      <c r="P31">
        <v>-0.15706200000000003</v>
      </c>
    </row>
    <row r="32" spans="1:16" ht="12.75">
      <c r="B32">
        <v>0.21740553190096457</v>
      </c>
      <c r="C32">
        <f t="shared" si="0"/>
        <v>0.07915451582979977</v>
      </c>
      <c r="D32">
        <v>0</v>
      </c>
      <c r="I32">
        <f t="shared" si="1"/>
        <v>0.026747680850068956</v>
      </c>
      <c r="N32">
        <v>0.25</v>
      </c>
      <c r="O32">
        <v>-0.25</v>
      </c>
      <c r="P32">
        <v>-0.15706200000000003</v>
      </c>
    </row>
    <row r="33" spans="1:16" ht="12.75">
      <c r="A33" t="str">
        <f>"3s"</f>
        <v>3s</v>
      </c>
      <c r="B33">
        <v>0.24415321275103347</v>
      </c>
      <c r="C33">
        <f t="shared" si="0"/>
        <v>0.044318484119380164</v>
      </c>
      <c r="D33">
        <v>0</v>
      </c>
      <c r="I33">
        <f t="shared" si="1"/>
        <v>0.026747680850068956</v>
      </c>
      <c r="N33">
        <v>0.25</v>
      </c>
      <c r="O33">
        <v>-0.25</v>
      </c>
      <c r="P33">
        <v>-0.15706200000000003</v>
      </c>
    </row>
    <row r="34" spans="14:16" ht="12.75">
      <c r="N34">
        <v>0.25</v>
      </c>
      <c r="O34">
        <v>-0.25</v>
      </c>
      <c r="P34">
        <v>-0.15706200000000003</v>
      </c>
    </row>
    <row r="35" spans="14:16" ht="12.75">
      <c r="N35">
        <v>0.25</v>
      </c>
      <c r="O35">
        <v>-0.25</v>
      </c>
      <c r="P35">
        <v>-0.15706200000000003</v>
      </c>
    </row>
    <row r="36" spans="14:16" ht="12.75">
      <c r="N36">
        <v>0.25</v>
      </c>
      <c r="O36">
        <v>-0.25</v>
      </c>
      <c r="P36">
        <v>-0.15706200000000003</v>
      </c>
    </row>
    <row r="37" spans="14:16" ht="12.75">
      <c r="N37">
        <v>0.25</v>
      </c>
      <c r="O37">
        <v>-0.25</v>
      </c>
      <c r="P37">
        <v>-0.15706200000000003</v>
      </c>
    </row>
    <row r="38" spans="14:16" ht="12.75">
      <c r="N38">
        <v>0.25</v>
      </c>
      <c r="O38">
        <v>-0.25</v>
      </c>
      <c r="P38">
        <v>-0.15706200000000003</v>
      </c>
    </row>
    <row r="39" spans="14:16" ht="12.75">
      <c r="N39">
        <v>0.25</v>
      </c>
      <c r="O39">
        <v>-0.25</v>
      </c>
      <c r="P39">
        <v>-0.15706200000000003</v>
      </c>
    </row>
    <row r="40" spans="14:16" ht="12.75">
      <c r="N40">
        <v>0.25</v>
      </c>
      <c r="O40">
        <v>-0.25</v>
      </c>
      <c r="P40">
        <v>-0.15706200000000003</v>
      </c>
    </row>
    <row r="41" spans="14:16" ht="12.75">
      <c r="N41">
        <v>0.25</v>
      </c>
      <c r="O41">
        <v>-0.25</v>
      </c>
      <c r="P41">
        <v>-0.15706200000000003</v>
      </c>
    </row>
    <row r="42" spans="14:16" ht="12.75">
      <c r="N42">
        <v>0.25</v>
      </c>
      <c r="O42">
        <v>-0.25</v>
      </c>
      <c r="P42">
        <v>-0.15706200000000003</v>
      </c>
    </row>
    <row r="43" spans="14:16" ht="12.75">
      <c r="N43">
        <v>0.25</v>
      </c>
      <c r="O43">
        <v>-0.25</v>
      </c>
      <c r="P43">
        <v>-0.15706200000000003</v>
      </c>
    </row>
    <row r="44" spans="14:16" ht="12.75">
      <c r="N44">
        <v>0.25</v>
      </c>
      <c r="O44">
        <v>-0.25</v>
      </c>
      <c r="P44">
        <v>-0.15706200000000003</v>
      </c>
    </row>
    <row r="45" spans="14:16" ht="12.75">
      <c r="N45">
        <v>0.25</v>
      </c>
      <c r="O45">
        <v>-0.25</v>
      </c>
      <c r="P45">
        <v>-0.15706200000000003</v>
      </c>
    </row>
    <row r="46" spans="14:16" ht="12.75">
      <c r="N46">
        <v>0.25</v>
      </c>
      <c r="O46">
        <v>-0.25</v>
      </c>
      <c r="P46">
        <v>-0.15706200000000003</v>
      </c>
    </row>
    <row r="47" spans="14:16" ht="12.75">
      <c r="N47">
        <v>0.25</v>
      </c>
      <c r="O47">
        <v>-0.25</v>
      </c>
      <c r="P47">
        <v>-0.15706200000000003</v>
      </c>
    </row>
    <row r="48" spans="14:16" ht="12.75">
      <c r="N48">
        <v>0.25</v>
      </c>
      <c r="O48">
        <v>-0.25</v>
      </c>
      <c r="P48">
        <v>-0.15706200000000003</v>
      </c>
    </row>
    <row r="49" spans="14:16" ht="12.75">
      <c r="N49">
        <v>0.25</v>
      </c>
      <c r="O49">
        <v>-0.25</v>
      </c>
      <c r="P49">
        <v>-0.15706200000000003</v>
      </c>
    </row>
    <row r="50" spans="14:16" ht="12.75">
      <c r="N50">
        <v>0.25</v>
      </c>
      <c r="O50">
        <v>-0.25</v>
      </c>
      <c r="P50">
        <v>-0.15706200000000003</v>
      </c>
    </row>
    <row r="51" spans="14:16" ht="12.75">
      <c r="N51">
        <v>0.25</v>
      </c>
      <c r="O51">
        <v>-0.25</v>
      </c>
      <c r="P51">
        <v>-0.15706200000000003</v>
      </c>
    </row>
    <row r="52" spans="14:16" ht="12.75">
      <c r="N52">
        <v>0.25</v>
      </c>
      <c r="O52">
        <v>-0.25</v>
      </c>
      <c r="P52">
        <v>-0.15706200000000003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