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<sst xmlns="http://schemas.openxmlformats.org/spreadsheetml/2006/main" count="399" uniqueCount="109">
  <si>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</si>
  <si>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</si>
  <si>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</si>
  <si>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</si>
  <si>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</si>
  <si>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</si>
  <si>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</si>
  <si>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</si>
  <si>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</si>
  <si>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</si>
  <si>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</si>
  <si>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</si>
  <si>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</si>
  <si>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</si>
  <si>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</si>
  <si>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</si>
  <si>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</si>
  <si>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</si>
  <si>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</si>
  <si>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</si>
  <si>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</si>
  <si>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</si>
  <si>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</si>
  <si>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</si>
  <si>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</si>
  <si>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</si>
  <si>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</si>
  <si>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</si>
  <si>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</si>
  <si>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</si>
  <si>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</si>
  <si>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</si>
  <si>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</si>
  <si>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</si>
  <si>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</si>
  <si>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</si>
  <si>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</si>
  <si>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</si>
  <si>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</si>
  <si>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</si>
  <si>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</si>
  <si>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</si>
  <si>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</si>
  <si>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</si>
  <si>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</si>
  <si>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</si>
  <si>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</si>
  <si>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</si>
  <si>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</si>
  <si>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</si>
  <si>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</si>
  <si>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</si>
  <si>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PROFILE OF POCKET ON E SIDE</t>
  </si>
  <si>
    <t>JOB NUMBER</t>
  </si>
  <si>
    <t>PART NUMBER</t>
  </si>
  <si>
    <t>PART NAME</t>
  </si>
  <si>
    <t>INSPECTOR</t>
  </si>
  <si>
    <t>65708-3</t>
  </si>
  <si>
    <t>E SIDE POCKET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</si>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</sst>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5610927"/>
        <c:axId val="30736296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8191209"/>
        <c:axId val="6612018"/>
      </c:scatterChart>
      <c:val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max"/>
        <c:crossBetween val="midCat"/>
        <c:dispUnits/>
      </c:valAx>
      <c:valAx>
        <c:axId val="3073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 val="max"/>
        <c:crossBetween val="midCat"/>
        <c:dispUnits/>
      </c:valAx>
      <c:valAx>
        <c:axId val="8191209"/>
        <c:scaling>
          <c:orientation val="minMax"/>
        </c:scaling>
        <c:axPos val="b"/>
        <c:delete val="1"/>
        <c:majorTickMark val="in"/>
        <c:minorTickMark val="none"/>
        <c:tickLblPos val="nextTo"/>
        <c:crossAx val="6612018"/>
        <c:crosses val="max"/>
        <c:crossBetween val="midCat"/>
        <c:dispUnits/>
      </c:valAx>
      <c:valAx>
        <c:axId val="66120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9120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44448567"/>
        <c:axId val="6449278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43564145"/>
        <c:axId val="56532986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92784"/>
        <c:crosses val="autoZero"/>
        <c:auto val="0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4448567"/>
        <c:crossesAt val="1"/>
        <c:crossBetween val="between"/>
        <c:dispUnits/>
      </c:valAx>
      <c:catAx>
        <c:axId val="43564145"/>
        <c:scaling>
          <c:orientation val="minMax"/>
        </c:scaling>
        <c:axPos val="b"/>
        <c:delete val="1"/>
        <c:majorTickMark val="in"/>
        <c:minorTickMark val="none"/>
        <c:tickLblPos val="nextTo"/>
        <c:crossAx val="56532986"/>
        <c:crosses val="autoZero"/>
        <c:auto val="0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56414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1"/>
        </c:ser>
        <c:axId val="39034827"/>
        <c:axId val="15769124"/>
      </c:lineChart>
      <c:catAx>
        <c:axId val="3903482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0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3482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6</c:v>
                </c:pt>
                <c:pt idx="14">
                  <c:v>3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</c:numCache>
            </c:numRef>
          </c:val>
        </c:ser>
        <c:gapWidth val="0"/>
        <c:axId val="7704389"/>
        <c:axId val="223063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0.04343211443699258</c:v>
                </c:pt>
                <c:pt idx="1">
                  <c:v>0.07757142551320367</c:v>
                </c:pt>
                <c:pt idx="2">
                  <c:v>0.13311309849011907</c:v>
                </c:pt>
                <c:pt idx="3">
                  <c:v>0.2194663968894604</c:v>
                </c:pt>
                <c:pt idx="4">
                  <c:v>0.34765100989306813</c:v>
                </c:pt>
                <c:pt idx="5">
                  <c:v>0.5291114718292429</c:v>
                </c:pt>
                <c:pt idx="6">
                  <c:v>0.7737115513487627</c:v>
                </c:pt>
                <c:pt idx="7">
                  <c:v>1.0870241798586644</c:v>
                </c:pt>
                <c:pt idx="8">
                  <c:v>1.4673291632302996</c:v>
                </c:pt>
                <c:pt idx="9">
                  <c:v>1.903023338835487</c:v>
                </c:pt>
                <c:pt idx="10">
                  <c:v>2.3713131002876047</c:v>
                </c:pt>
                <c:pt idx="11">
                  <c:v>2.83897721706253</c:v>
                </c:pt>
                <c:pt idx="12">
                  <c:v>3.2656011083396357</c:v>
                </c:pt>
                <c:pt idx="13">
                  <c:v>3.6090473749725676</c:v>
                </c:pt>
                <c:pt idx="14">
                  <c:v>3.8322184009594675</c:v>
                </c:pt>
                <c:pt idx="15">
                  <c:v>3.9096343479340403</c:v>
                </c:pt>
                <c:pt idx="16">
                  <c:v>3.8322184009594675</c:v>
                </c:pt>
                <c:pt idx="17">
                  <c:v>3.6090473749725676</c:v>
                </c:pt>
                <c:pt idx="18">
                  <c:v>3.2656011083396357</c:v>
                </c:pt>
                <c:pt idx="19">
                  <c:v>2.83897721706253</c:v>
                </c:pt>
                <c:pt idx="20">
                  <c:v>2.3713131002876047</c:v>
                </c:pt>
                <c:pt idx="21">
                  <c:v>1.903023338835487</c:v>
                </c:pt>
                <c:pt idx="22">
                  <c:v>1.4673291632302996</c:v>
                </c:pt>
                <c:pt idx="23">
                  <c:v>1.0870241798586644</c:v>
                </c:pt>
                <c:pt idx="24">
                  <c:v>0.7737115513487627</c:v>
                </c:pt>
                <c:pt idx="25">
                  <c:v>0.5291114718292429</c:v>
                </c:pt>
                <c:pt idx="26">
                  <c:v>0.34765100989306813</c:v>
                </c:pt>
                <c:pt idx="27">
                  <c:v>0.2194663968894604</c:v>
                </c:pt>
                <c:pt idx="28">
                  <c:v>0.13311309849011907</c:v>
                </c:pt>
                <c:pt idx="29">
                  <c:v>0.07757142551320367</c:v>
                </c:pt>
                <c:pt idx="30">
                  <c:v>0.043432114436992506</c:v>
                </c:pt>
              </c:numCache>
            </c:numRef>
          </c:val>
          <c:smooth val="0"/>
        </c:ser>
        <c:axId val="20075743"/>
        <c:axId val="46463960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0638"/>
        <c:crosses val="autoZero"/>
        <c:auto val="0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704389"/>
        <c:crossesAt val="1"/>
        <c:crossBetween val="between"/>
        <c:dispUnits/>
      </c:valAx>
      <c:catAx>
        <c:axId val="20075743"/>
        <c:scaling>
          <c:orientation val="minMax"/>
        </c:scaling>
        <c:axPos val="b"/>
        <c:delete val="1"/>
        <c:majorTickMark val="in"/>
        <c:minorTickMark val="none"/>
        <c:tickLblPos val="nextTo"/>
        <c:crossAx val="46463960"/>
        <c:crosses val="autoZero"/>
        <c:auto val="0"/>
        <c:lblOffset val="100"/>
        <c:tickLblSkip val="1"/>
        <c:noMultiLvlLbl val="0"/>
      </c:catAx>
      <c:valAx>
        <c:axId val="4646396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757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</c:ser>
        <c:axId val="15522457"/>
        <c:axId val="5484386"/>
      </c:areaChart>
      <c:catAx>
        <c:axId val="15522457"/>
        <c:scaling>
          <c:orientation val="minMax"/>
        </c:scaling>
        <c:axPos val="b"/>
        <c:delete val="1"/>
        <c:majorTickMark val="out"/>
        <c:minorTickMark val="none"/>
        <c:tickLblPos val="nextTo"/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22457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9359475"/>
        <c:axId val="4158209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1.3296237389890535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8694509"/>
        <c:axId val="1270626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1582092"/>
        <c:crosses val="autoZero"/>
        <c:auto val="0"/>
        <c:lblOffset val="100"/>
        <c:tickLblSkip val="1"/>
        <c:noMultiLvlLbl val="0"/>
      </c:catAx>
      <c:valAx>
        <c:axId val="415820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359475"/>
        <c:crossesAt val="1"/>
        <c:crossBetween val="between"/>
        <c:dispUnits/>
      </c:valAx>
      <c:catAx>
        <c:axId val="38694509"/>
        <c:scaling>
          <c:orientation val="minMax"/>
        </c:scaling>
        <c:axPos val="b"/>
        <c:delete val="1"/>
        <c:majorTickMark val="in"/>
        <c:minorTickMark val="none"/>
        <c:tickLblPos val="nextTo"/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86945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Tolerance'!$G$2:$G$50</c:f>
              <c:numCache>
                <c:ptCount val="49"/>
                <c:pt idx="0">
                  <c:v>-0.0383</c:v>
                </c:pt>
                <c:pt idx="1">
                  <c:v>-0.0424</c:v>
                </c:pt>
                <c:pt idx="2">
                  <c:v>-0.0418</c:v>
                </c:pt>
                <c:pt idx="3">
                  <c:v>-0.0116</c:v>
                </c:pt>
                <c:pt idx="4">
                  <c:v>-0.0308</c:v>
                </c:pt>
                <c:pt idx="5">
                  <c:v>-0.028</c:v>
                </c:pt>
                <c:pt idx="6">
                  <c:v>-0.0315</c:v>
                </c:pt>
                <c:pt idx="7">
                  <c:v>-0.0375</c:v>
                </c:pt>
                <c:pt idx="8">
                  <c:v>-0.0332</c:v>
                </c:pt>
                <c:pt idx="9">
                  <c:v>-0.0405</c:v>
                </c:pt>
                <c:pt idx="10">
                  <c:v>-0.0385</c:v>
                </c:pt>
                <c:pt idx="11">
                  <c:v>-0.0472</c:v>
                </c:pt>
                <c:pt idx="12">
                  <c:v>-0.0445</c:v>
                </c:pt>
                <c:pt idx="13">
                  <c:v>-0.0504</c:v>
                </c:pt>
                <c:pt idx="14">
                  <c:v>-0.0279</c:v>
                </c:pt>
                <c:pt idx="15">
                  <c:v>-0.0347</c:v>
                </c:pt>
                <c:pt idx="16">
                  <c:v>-0.0309</c:v>
                </c:pt>
                <c:pt idx="17">
                  <c:v>-0.0194</c:v>
                </c:pt>
                <c:pt idx="18">
                  <c:v>-0.0409</c:v>
                </c:pt>
                <c:pt idx="19">
                  <c:v>-0.0263</c:v>
                </c:pt>
                <c:pt idx="20">
                  <c:v>-0.0352</c:v>
                </c:pt>
                <c:pt idx="21">
                  <c:v>-0.0347</c:v>
                </c:pt>
                <c:pt idx="22">
                  <c:v>-0.0294</c:v>
                </c:pt>
                <c:pt idx="23">
                  <c:v>-0.0375</c:v>
                </c:pt>
                <c:pt idx="24">
                  <c:v>-0.0285</c:v>
                </c:pt>
                <c:pt idx="25">
                  <c:v>-0.0253</c:v>
                </c:pt>
                <c:pt idx="26">
                  <c:v>-0.0353</c:v>
                </c:pt>
                <c:pt idx="27">
                  <c:v>-0.0366</c:v>
                </c:pt>
                <c:pt idx="28">
                  <c:v>-0.0341</c:v>
                </c:pt>
                <c:pt idx="29">
                  <c:v>-0.0311</c:v>
                </c:pt>
                <c:pt idx="30">
                  <c:v>-0.0339</c:v>
                </c:pt>
                <c:pt idx="31">
                  <c:v>-0.0312</c:v>
                </c:pt>
                <c:pt idx="32">
                  <c:v>-0.0343</c:v>
                </c:pt>
                <c:pt idx="33">
                  <c:v>-0.0295</c:v>
                </c:pt>
                <c:pt idx="34">
                  <c:v>-0.0348</c:v>
                </c:pt>
                <c:pt idx="35">
                  <c:v>-0.0344</c:v>
                </c:pt>
                <c:pt idx="36">
                  <c:v>-0.0322</c:v>
                </c:pt>
                <c:pt idx="37">
                  <c:v>-0.0276</c:v>
                </c:pt>
                <c:pt idx="38">
                  <c:v>-0.0325</c:v>
                </c:pt>
                <c:pt idx="39">
                  <c:v>-0.0377</c:v>
                </c:pt>
                <c:pt idx="40">
                  <c:v>-0.0404</c:v>
                </c:pt>
                <c:pt idx="41">
                  <c:v>-0.0423</c:v>
                </c:pt>
                <c:pt idx="42">
                  <c:v>-0.0376</c:v>
                </c:pt>
                <c:pt idx="43">
                  <c:v>-0.0042</c:v>
                </c:pt>
                <c:pt idx="44">
                  <c:v>-0.0463</c:v>
                </c:pt>
                <c:pt idx="45">
                  <c:v>-0.0546</c:v>
                </c:pt>
                <c:pt idx="46">
                  <c:v>-0.0435</c:v>
                </c:pt>
                <c:pt idx="47">
                  <c:v>-0.0498</c:v>
                </c:pt>
                <c:pt idx="48">
                  <c:v>-0.0473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Gauss!$N$3:$N$51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Gauss!$O$3:$O$51</c:f>
              <c:numCache>
                <c:ptCount val="49"/>
                <c:pt idx="0">
                  <c:v>-0.12</c:v>
                </c:pt>
                <c:pt idx="1">
                  <c:v>-0.12</c:v>
                </c:pt>
                <c:pt idx="2">
                  <c:v>-0.12</c:v>
                </c:pt>
                <c:pt idx="3">
                  <c:v>-0.12</c:v>
                </c:pt>
                <c:pt idx="4">
                  <c:v>-0.12</c:v>
                </c:pt>
                <c:pt idx="5">
                  <c:v>-0.12</c:v>
                </c:pt>
                <c:pt idx="6">
                  <c:v>-0.12</c:v>
                </c:pt>
                <c:pt idx="7">
                  <c:v>-0.12</c:v>
                </c:pt>
                <c:pt idx="8">
                  <c:v>-0.12</c:v>
                </c:pt>
                <c:pt idx="9">
                  <c:v>-0.12</c:v>
                </c:pt>
                <c:pt idx="10">
                  <c:v>-0.12</c:v>
                </c:pt>
                <c:pt idx="11">
                  <c:v>-0.12</c:v>
                </c:pt>
                <c:pt idx="12">
                  <c:v>-0.12</c:v>
                </c:pt>
                <c:pt idx="13">
                  <c:v>-0.12</c:v>
                </c:pt>
                <c:pt idx="14">
                  <c:v>-0.12</c:v>
                </c:pt>
                <c:pt idx="15">
                  <c:v>-0.12</c:v>
                </c:pt>
                <c:pt idx="16">
                  <c:v>-0.12</c:v>
                </c:pt>
                <c:pt idx="17">
                  <c:v>-0.12</c:v>
                </c:pt>
                <c:pt idx="18">
                  <c:v>-0.12</c:v>
                </c:pt>
                <c:pt idx="19">
                  <c:v>-0.12</c:v>
                </c:pt>
                <c:pt idx="20">
                  <c:v>-0.12</c:v>
                </c:pt>
                <c:pt idx="21">
                  <c:v>-0.12</c:v>
                </c:pt>
                <c:pt idx="22">
                  <c:v>-0.12</c:v>
                </c:pt>
                <c:pt idx="23">
                  <c:v>-0.12</c:v>
                </c:pt>
                <c:pt idx="24">
                  <c:v>-0.12</c:v>
                </c:pt>
                <c:pt idx="25">
                  <c:v>-0.12</c:v>
                </c:pt>
                <c:pt idx="26">
                  <c:v>-0.12</c:v>
                </c:pt>
                <c:pt idx="27">
                  <c:v>-0.12</c:v>
                </c:pt>
                <c:pt idx="28">
                  <c:v>-0.12</c:v>
                </c:pt>
                <c:pt idx="29">
                  <c:v>-0.12</c:v>
                </c:pt>
                <c:pt idx="30">
                  <c:v>-0.12</c:v>
                </c:pt>
                <c:pt idx="31">
                  <c:v>-0.12</c:v>
                </c:pt>
                <c:pt idx="32">
                  <c:v>-0.12</c:v>
                </c:pt>
                <c:pt idx="33">
                  <c:v>-0.12</c:v>
                </c:pt>
                <c:pt idx="34">
                  <c:v>-0.12</c:v>
                </c:pt>
                <c:pt idx="35">
                  <c:v>-0.12</c:v>
                </c:pt>
                <c:pt idx="36">
                  <c:v>-0.12</c:v>
                </c:pt>
                <c:pt idx="37">
                  <c:v>-0.12</c:v>
                </c:pt>
                <c:pt idx="38">
                  <c:v>-0.12</c:v>
                </c:pt>
                <c:pt idx="39">
                  <c:v>-0.12</c:v>
                </c:pt>
                <c:pt idx="40">
                  <c:v>-0.12</c:v>
                </c:pt>
                <c:pt idx="41">
                  <c:v>-0.12</c:v>
                </c:pt>
                <c:pt idx="42">
                  <c:v>-0.12</c:v>
                </c:pt>
                <c:pt idx="43">
                  <c:v>-0.12</c:v>
                </c:pt>
                <c:pt idx="44">
                  <c:v>-0.12</c:v>
                </c:pt>
                <c:pt idx="45">
                  <c:v>-0.12</c:v>
                </c:pt>
                <c:pt idx="46">
                  <c:v>-0.12</c:v>
                </c:pt>
                <c:pt idx="47">
                  <c:v>-0.12</c:v>
                </c:pt>
                <c:pt idx="48">
                  <c:v>-0.12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Gauss!$P$3:$P$51</c:f>
              <c:numCache>
                <c:ptCount val="49"/>
                <c:pt idx="0">
                  <c:v>-0.03506326530612245</c:v>
                </c:pt>
                <c:pt idx="1">
                  <c:v>-0.03506326530612245</c:v>
                </c:pt>
                <c:pt idx="2">
                  <c:v>-0.03506326530612245</c:v>
                </c:pt>
                <c:pt idx="3">
                  <c:v>-0.03506326530612245</c:v>
                </c:pt>
                <c:pt idx="4">
                  <c:v>-0.03506326530612245</c:v>
                </c:pt>
                <c:pt idx="5">
                  <c:v>-0.03506326530612245</c:v>
                </c:pt>
                <c:pt idx="6">
                  <c:v>-0.03506326530612245</c:v>
                </c:pt>
                <c:pt idx="7">
                  <c:v>-0.03506326530612245</c:v>
                </c:pt>
                <c:pt idx="8">
                  <c:v>-0.03506326530612245</c:v>
                </c:pt>
                <c:pt idx="9">
                  <c:v>-0.03506326530612245</c:v>
                </c:pt>
                <c:pt idx="10">
                  <c:v>-0.03506326530612245</c:v>
                </c:pt>
                <c:pt idx="11">
                  <c:v>-0.03506326530612245</c:v>
                </c:pt>
                <c:pt idx="12">
                  <c:v>-0.03506326530612245</c:v>
                </c:pt>
                <c:pt idx="13">
                  <c:v>-0.03506326530612245</c:v>
                </c:pt>
                <c:pt idx="14">
                  <c:v>-0.03506326530612245</c:v>
                </c:pt>
                <c:pt idx="15">
                  <c:v>-0.03506326530612245</c:v>
                </c:pt>
                <c:pt idx="16">
                  <c:v>-0.03506326530612245</c:v>
                </c:pt>
                <c:pt idx="17">
                  <c:v>-0.03506326530612245</c:v>
                </c:pt>
                <c:pt idx="18">
                  <c:v>-0.03506326530612245</c:v>
                </c:pt>
                <c:pt idx="19">
                  <c:v>-0.03506326530612245</c:v>
                </c:pt>
                <c:pt idx="20">
                  <c:v>-0.03506326530612245</c:v>
                </c:pt>
                <c:pt idx="21">
                  <c:v>-0.03506326530612245</c:v>
                </c:pt>
                <c:pt idx="22">
                  <c:v>-0.03506326530612245</c:v>
                </c:pt>
                <c:pt idx="23">
                  <c:v>-0.03506326530612245</c:v>
                </c:pt>
                <c:pt idx="24">
                  <c:v>-0.03506326530612245</c:v>
                </c:pt>
                <c:pt idx="25">
                  <c:v>-0.03506326530612245</c:v>
                </c:pt>
                <c:pt idx="26">
                  <c:v>-0.03506326530612245</c:v>
                </c:pt>
                <c:pt idx="27">
                  <c:v>-0.03506326530612245</c:v>
                </c:pt>
                <c:pt idx="28">
                  <c:v>-0.03506326530612245</c:v>
                </c:pt>
                <c:pt idx="29">
                  <c:v>-0.03506326530612245</c:v>
                </c:pt>
                <c:pt idx="30">
                  <c:v>-0.03506326530612245</c:v>
                </c:pt>
                <c:pt idx="31">
                  <c:v>-0.03506326530612245</c:v>
                </c:pt>
                <c:pt idx="32">
                  <c:v>-0.03506326530612245</c:v>
                </c:pt>
                <c:pt idx="33">
                  <c:v>-0.03506326530612245</c:v>
                </c:pt>
                <c:pt idx="34">
                  <c:v>-0.03506326530612245</c:v>
                </c:pt>
                <c:pt idx="35">
                  <c:v>-0.03506326530612245</c:v>
                </c:pt>
                <c:pt idx="36">
                  <c:v>-0.03506326530612245</c:v>
                </c:pt>
                <c:pt idx="37">
                  <c:v>-0.03506326530612245</c:v>
                </c:pt>
                <c:pt idx="38">
                  <c:v>-0.03506326530612245</c:v>
                </c:pt>
                <c:pt idx="39">
                  <c:v>-0.03506326530612245</c:v>
                </c:pt>
                <c:pt idx="40">
                  <c:v>-0.03506326530612245</c:v>
                </c:pt>
                <c:pt idx="41">
                  <c:v>-0.03506326530612245</c:v>
                </c:pt>
                <c:pt idx="42">
                  <c:v>-0.03506326530612245</c:v>
                </c:pt>
                <c:pt idx="43">
                  <c:v>-0.03506326530612245</c:v>
                </c:pt>
                <c:pt idx="44">
                  <c:v>-0.03506326530612245</c:v>
                </c:pt>
                <c:pt idx="45">
                  <c:v>-0.03506326530612245</c:v>
                </c:pt>
                <c:pt idx="46">
                  <c:v>-0.03506326530612245</c:v>
                </c:pt>
                <c:pt idx="47">
                  <c:v>-0.03506326530612245</c:v>
                </c:pt>
                <c:pt idx="48">
                  <c:v>-0.03506326530612245</c:v>
                </c:pt>
              </c:numCache>
            </c:numRef>
          </c:val>
          <c:smooth val="0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delete val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7247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841857"/>
        <c:axId val="1657671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972699"/>
        <c:axId val="536564"/>
      </c:lineChart>
      <c:catAx>
        <c:axId val="1841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576714"/>
        <c:crosses val="autoZero"/>
        <c:auto val="0"/>
        <c:lblOffset val="100"/>
        <c:tickLblSkip val="1"/>
        <c:noMultiLvlLbl val="0"/>
      </c:catAx>
      <c:valAx>
        <c:axId val="1657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1857"/>
        <c:crossesAt val="1"/>
        <c:crossBetween val="between"/>
        <c:dispUnits/>
      </c:valAx>
      <c:catAx>
        <c:axId val="14972699"/>
        <c:scaling>
          <c:orientation val="minMax"/>
        </c:scaling>
        <c:axPos val="b"/>
        <c:delete val="1"/>
        <c:majorTickMark val="in"/>
        <c:minorTickMark val="none"/>
        <c:tickLblPos val="nextTo"/>
        <c:crossAx val="536564"/>
        <c:crosses val="autoZero"/>
        <c:auto val="0"/>
        <c:lblOffset val="100"/>
        <c:tickLblSkip val="1"/>
        <c:noMultiLvlLbl val="0"/>
      </c:catAx>
      <c:valAx>
        <c:axId val="53656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9726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829077"/>
        <c:axId val="43461694"/>
      </c:scatterChart>
      <c:valAx>
        <c:axId val="4829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1694"/>
        <c:crosses val="max"/>
        <c:crossBetween val="midCat"/>
        <c:dispUnits/>
      </c:valAx>
      <c:valAx>
        <c:axId val="4346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8003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47625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82250" cy="6829425"/>
    <xdr:graphicFrame>
      <xdr:nvGraphicFramePr>
        <xdr:cNvPr id="1" name="Shape 1025"/>
        <xdr:cNvGraphicFramePr/>
      </xdr:nvGraphicFramePr>
      <xdr:xfrm>
        <a:off x="0" y="0"/>
        <a:ext cx="103822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30.642287128283897</v>
      </c>
      <c r="C2" s="61">
        <v>-25.737780795659052</v>
      </c>
      <c r="D2" s="61">
        <v>-23.927440652733967</v>
      </c>
      <c r="E2" s="61">
        <v>-0.13569453</v>
      </c>
      <c r="F2" s="61">
        <v>0.59677722</v>
      </c>
      <c r="G2" s="61">
        <v>-0.79085014</v>
      </c>
    </row>
    <row r="3" spans="1:7" ht="12.75">
      <c r="A3" t="s">
        <v>61</v>
      </c>
      <c r="B3" s="61">
        <v>28.22943051074963</v>
      </c>
      <c r="C3" s="61">
        <v>-23.60518411506359</v>
      </c>
      <c r="D3" s="61">
        <v>-21.918908099332143</v>
      </c>
      <c r="E3" s="61">
        <v>-0.1564979</v>
      </c>
      <c r="F3" s="61">
        <v>0.57338012</v>
      </c>
      <c r="G3" s="61">
        <v>-0.80420374</v>
      </c>
    </row>
    <row r="4" spans="1:7" ht="12.75">
      <c r="A4" t="s">
        <v>62</v>
      </c>
      <c r="B4" s="61">
        <v>26.011626243762766</v>
      </c>
      <c r="C4" s="61">
        <v>-16.021643156768164</v>
      </c>
      <c r="D4" s="61">
        <v>-16.082659887494053</v>
      </c>
      <c r="E4" s="61">
        <v>-0.13945801</v>
      </c>
      <c r="F4" s="61">
        <v>0.60884171</v>
      </c>
      <c r="G4" s="61">
        <v>-0.78093741</v>
      </c>
    </row>
    <row r="5" spans="1:7" ht="12.75">
      <c r="A5" t="s">
        <v>63</v>
      </c>
      <c r="B5" s="61">
        <v>19.145627320308577</v>
      </c>
      <c r="C5" s="61">
        <v>-12.707265912339803</v>
      </c>
      <c r="D5" s="61">
        <v>-13.501390098413546</v>
      </c>
      <c r="E5" s="61">
        <v>0.140089</v>
      </c>
      <c r="F5" s="61">
        <v>0.50181262</v>
      </c>
      <c r="G5" s="61">
        <v>-0.85355677</v>
      </c>
    </row>
    <row r="6" spans="1:7" ht="12.75">
      <c r="A6" t="s">
        <v>64</v>
      </c>
      <c r="B6" s="61">
        <v>19.10956538605862</v>
      </c>
      <c r="C6" s="61">
        <v>-14.557393382153743</v>
      </c>
      <c r="D6" s="61">
        <v>-14.627868591108195</v>
      </c>
      <c r="E6" s="61">
        <v>0.07298278</v>
      </c>
      <c r="F6" s="61">
        <v>0.52429455</v>
      </c>
      <c r="G6" s="61">
        <v>-0.84840364</v>
      </c>
    </row>
    <row r="7" spans="1:7" ht="12.75">
      <c r="A7" t="s">
        <v>65</v>
      </c>
      <c r="B7" s="61">
        <v>21.30512394128663</v>
      </c>
      <c r="C7" s="61">
        <v>-15.348577720945379</v>
      </c>
      <c r="D7" s="61">
        <v>-15.076667228689908</v>
      </c>
      <c r="E7" s="61">
        <v>-0.01526656</v>
      </c>
      <c r="F7" s="61">
        <v>0.57298684</v>
      </c>
      <c r="G7" s="61">
        <v>-0.81942236</v>
      </c>
    </row>
    <row r="8" spans="1:7" ht="12.75">
      <c r="A8" t="s">
        <v>66</v>
      </c>
      <c r="B8" s="61">
        <v>23.608977545570983</v>
      </c>
      <c r="C8" s="61">
        <v>-15.891184280885946</v>
      </c>
      <c r="D8" s="61">
        <v>-15.62648241858434</v>
      </c>
      <c r="E8" s="61">
        <v>-0.08961489</v>
      </c>
      <c r="F8" s="61">
        <v>0.59948467</v>
      </c>
      <c r="G8" s="61">
        <v>-0.79535357</v>
      </c>
    </row>
    <row r="9" spans="1:7" ht="12.75">
      <c r="A9" t="s">
        <v>67</v>
      </c>
      <c r="B9" s="61">
        <v>22.2888267628716</v>
      </c>
      <c r="C9" s="61">
        <v>-18.166994482838103</v>
      </c>
      <c r="D9" s="61">
        <v>-17.095804697151323</v>
      </c>
      <c r="E9" s="61">
        <v>-0.09704469</v>
      </c>
      <c r="F9" s="61">
        <v>0.55917051</v>
      </c>
      <c r="G9" s="61">
        <v>-0.82335331</v>
      </c>
    </row>
    <row r="10" spans="1:7" ht="12.75">
      <c r="A10" t="s">
        <v>68</v>
      </c>
      <c r="B10" s="61">
        <v>24.847454906358575</v>
      </c>
      <c r="C10" s="61">
        <v>-18.46715629242246</v>
      </c>
      <c r="D10" s="61">
        <v>-17.68085120493365</v>
      </c>
      <c r="E10" s="61">
        <v>-0.1394525</v>
      </c>
      <c r="F10" s="61">
        <v>0.57058209</v>
      </c>
      <c r="G10" s="61">
        <v>-0.80931396</v>
      </c>
    </row>
    <row r="11" spans="1:7" ht="12.75">
      <c r="A11" t="s">
        <v>69</v>
      </c>
      <c r="B11" s="61">
        <v>27.379568132694594</v>
      </c>
      <c r="C11" s="61">
        <v>-18.586723164195668</v>
      </c>
      <c r="D11" s="61">
        <v>-18.24066789860141</v>
      </c>
      <c r="E11" s="61">
        <v>-0.15970408</v>
      </c>
      <c r="F11" s="61">
        <v>0.57158819</v>
      </c>
      <c r="G11" s="61">
        <v>-0.80484877</v>
      </c>
    </row>
    <row r="12" spans="1:7" ht="12.75">
      <c r="A12" t="s">
        <v>70</v>
      </c>
      <c r="B12" s="61">
        <v>25.78376317265767</v>
      </c>
      <c r="C12" s="61">
        <v>-21.419090994204193</v>
      </c>
      <c r="D12" s="61">
        <v>-19.906006125654528</v>
      </c>
      <c r="E12" s="61">
        <v>-0.15806512</v>
      </c>
      <c r="F12" s="61">
        <v>0.56201098</v>
      </c>
      <c r="G12" s="61">
        <v>-0.81188612</v>
      </c>
    </row>
    <row r="13" spans="1:7" ht="12.75">
      <c r="A13" t="s">
        <v>71</v>
      </c>
      <c r="B13" s="61">
        <v>28.5595002672125</v>
      </c>
      <c r="C13" s="61">
        <v>-21.448152751964024</v>
      </c>
      <c r="D13" s="61">
        <v>-20.469427535865048</v>
      </c>
      <c r="E13" s="61">
        <v>-0.15701645</v>
      </c>
      <c r="F13" s="61">
        <v>0.56295239</v>
      </c>
      <c r="G13" s="61">
        <v>-0.81143727</v>
      </c>
    </row>
    <row r="14" spans="1:7" ht="12.75">
      <c r="A14" t="s">
        <v>72</v>
      </c>
      <c r="B14" s="61">
        <v>30.022156355637826</v>
      </c>
      <c r="C14" s="61">
        <v>-18.45197865640203</v>
      </c>
      <c r="D14" s="61">
        <v>-18.677342112013477</v>
      </c>
      <c r="E14" s="61">
        <v>-0.16193697</v>
      </c>
      <c r="F14" s="61">
        <v>0.56601654</v>
      </c>
      <c r="G14" s="61">
        <v>-0.80833266</v>
      </c>
    </row>
    <row r="15" spans="1:7" ht="12.75">
      <c r="A15" t="s">
        <v>73</v>
      </c>
      <c r="B15" s="61">
        <v>31.072121241191283</v>
      </c>
      <c r="C15" s="61">
        <v>-23.525380522207605</v>
      </c>
      <c r="D15" s="61">
        <v>-22.385855472305735</v>
      </c>
      <c r="E15" s="61">
        <v>-0.13864369</v>
      </c>
      <c r="F15" s="61">
        <v>0.57292517</v>
      </c>
      <c r="G15" s="61">
        <v>-0.80779619</v>
      </c>
    </row>
    <row r="16" spans="1:7" ht="12.75">
      <c r="A16" t="s">
        <v>74</v>
      </c>
      <c r="B16" s="61">
        <v>24.503680209916894</v>
      </c>
      <c r="C16" s="61">
        <v>-12.633523863260598</v>
      </c>
      <c r="D16" s="61">
        <v>-14.05783959883504</v>
      </c>
      <c r="E16" s="61">
        <v>-0.19568022</v>
      </c>
      <c r="F16" s="61">
        <v>0.22750217</v>
      </c>
      <c r="G16" s="61">
        <v>-0.95391405</v>
      </c>
    </row>
    <row r="17" spans="1:7" ht="12.75">
      <c r="A17" t="s">
        <v>75</v>
      </c>
      <c r="B17" s="61">
        <v>17.967674255095385</v>
      </c>
      <c r="C17" s="61">
        <v>-4.847489908120347</v>
      </c>
      <c r="D17" s="61">
        <v>-13.36865343078327</v>
      </c>
      <c r="E17" s="61">
        <v>0.06223343</v>
      </c>
      <c r="F17" s="61">
        <v>-0.05436239</v>
      </c>
      <c r="G17" s="61">
        <v>-0.99658002</v>
      </c>
    </row>
    <row r="18" spans="1:7" ht="12.75">
      <c r="A18" t="s">
        <v>76</v>
      </c>
      <c r="B18" s="61">
        <v>19.11436472770058</v>
      </c>
      <c r="C18" s="61">
        <v>-8.799855363552243</v>
      </c>
      <c r="D18" s="61">
        <v>-13.175691703164137</v>
      </c>
      <c r="E18" s="61">
        <v>-0.0180478</v>
      </c>
      <c r="F18" s="61">
        <v>-0.02322345</v>
      </c>
      <c r="G18" s="61">
        <v>-0.99956738</v>
      </c>
    </row>
    <row r="19" spans="1:7" ht="12.75">
      <c r="A19" t="s">
        <v>77</v>
      </c>
      <c r="B19" s="61">
        <v>20.11946973986603</v>
      </c>
      <c r="C19" s="61">
        <v>-2.6954317966066985</v>
      </c>
      <c r="D19" s="61">
        <v>-13.337104024995948</v>
      </c>
      <c r="E19" s="61">
        <v>0.05958696</v>
      </c>
      <c r="F19" s="61">
        <v>-0.03640052</v>
      </c>
      <c r="G19" s="61">
        <v>-0.99755922</v>
      </c>
    </row>
    <row r="20" spans="1:7" ht="12.75">
      <c r="A20" t="s">
        <v>78</v>
      </c>
      <c r="B20" s="61">
        <v>21.259582243165767</v>
      </c>
      <c r="C20" s="61">
        <v>-6.36882581111639</v>
      </c>
      <c r="D20" s="61">
        <v>-13.224110463059226</v>
      </c>
      <c r="E20" s="61">
        <v>0.00308998</v>
      </c>
      <c r="F20" s="61">
        <v>-0.00060729</v>
      </c>
      <c r="G20" s="61">
        <v>-0.99999504</v>
      </c>
    </row>
    <row r="21" spans="1:7" ht="12.75">
      <c r="A21" t="s">
        <v>79</v>
      </c>
      <c r="B21" s="61">
        <v>22.049559635384448</v>
      </c>
      <c r="C21" s="61">
        <v>-9.981336952985378</v>
      </c>
      <c r="D21" s="61">
        <v>-13.348718190569489</v>
      </c>
      <c r="E21" s="61">
        <v>-0.07735674</v>
      </c>
      <c r="F21" s="61">
        <v>0.06158764</v>
      </c>
      <c r="G21" s="61">
        <v>-0.99509944</v>
      </c>
    </row>
    <row r="22" spans="1:7" ht="12.75">
      <c r="A22" t="s">
        <v>80</v>
      </c>
      <c r="B22" s="61">
        <v>26.909538197579277</v>
      </c>
      <c r="C22" s="61">
        <v>-11.538272530922887</v>
      </c>
      <c r="D22" s="61">
        <v>-14.198276301494328</v>
      </c>
      <c r="E22" s="61">
        <v>-0.14053179</v>
      </c>
      <c r="F22" s="61">
        <v>0.2790992</v>
      </c>
      <c r="G22" s="61">
        <v>-0.94992339</v>
      </c>
    </row>
    <row r="23" spans="1:7" ht="12.75">
      <c r="A23" t="s">
        <v>81</v>
      </c>
      <c r="B23" s="61">
        <v>24.798794206797336</v>
      </c>
      <c r="C23" s="61">
        <v>-7.297212232853913</v>
      </c>
      <c r="D23" s="61">
        <v>-13.267510348591784</v>
      </c>
      <c r="E23" s="61">
        <v>-0.00705521</v>
      </c>
      <c r="F23" s="61">
        <v>0.08357493</v>
      </c>
      <c r="G23" s="61">
        <v>-0.99647652</v>
      </c>
    </row>
    <row r="24" spans="1:7" ht="12.75">
      <c r="A24" t="s">
        <v>82</v>
      </c>
      <c r="B24" s="61">
        <v>24.05370404235189</v>
      </c>
      <c r="C24" s="61">
        <v>-3.776177829701014</v>
      </c>
      <c r="D24" s="61">
        <v>-13.124090438199607</v>
      </c>
      <c r="E24" s="61">
        <v>0.05388895</v>
      </c>
      <c r="F24" s="61">
        <v>0.01819524</v>
      </c>
      <c r="G24" s="61">
        <v>-0.99838115</v>
      </c>
    </row>
    <row r="25" spans="1:7" ht="12.75">
      <c r="A25" t="s">
        <v>83</v>
      </c>
      <c r="B25" s="61">
        <v>28.526983284951466</v>
      </c>
      <c r="C25" s="61">
        <v>-8.286061713171394</v>
      </c>
      <c r="D25" s="61">
        <v>-13.485389049299751</v>
      </c>
      <c r="E25" s="61">
        <v>-0.01669059</v>
      </c>
      <c r="F25" s="61">
        <v>0.2210853</v>
      </c>
      <c r="G25" s="61">
        <v>-0.97511164</v>
      </c>
    </row>
    <row r="26" spans="1:7" ht="12.75">
      <c r="A26" t="s">
        <v>84</v>
      </c>
      <c r="B26" s="61">
        <v>28.117077220721708</v>
      </c>
      <c r="C26" s="61">
        <v>-4.5474152832441</v>
      </c>
      <c r="D26" s="61">
        <v>-12.885713751366646</v>
      </c>
      <c r="E26" s="61">
        <v>0.0812608</v>
      </c>
      <c r="F26" s="61">
        <v>0.10560503</v>
      </c>
      <c r="G26" s="61">
        <v>-0.99108237</v>
      </c>
    </row>
    <row r="27" spans="1:7" ht="12.75">
      <c r="A27" t="s">
        <v>85</v>
      </c>
      <c r="B27" s="61">
        <v>32.06622835414675</v>
      </c>
      <c r="C27" s="61">
        <v>-5.644334755484338</v>
      </c>
      <c r="D27" s="61">
        <v>-12.7588429094043</v>
      </c>
      <c r="E27" s="61">
        <v>0.06100636</v>
      </c>
      <c r="F27" s="61">
        <v>0.24054014</v>
      </c>
      <c r="G27" s="61">
        <v>-0.96872012</v>
      </c>
    </row>
    <row r="28" spans="1:7" ht="12.75">
      <c r="A28" t="s">
        <v>86</v>
      </c>
      <c r="B28" s="61">
        <v>30.053060794266322</v>
      </c>
      <c r="C28" s="61">
        <v>-13.263567245493624</v>
      </c>
      <c r="D28" s="61">
        <v>-15.392451328646906</v>
      </c>
      <c r="E28" s="61">
        <v>-0.15272178</v>
      </c>
      <c r="F28" s="61">
        <v>0.44130143</v>
      </c>
      <c r="G28" s="61">
        <v>-0.88426755</v>
      </c>
    </row>
    <row r="29" spans="1:7" ht="12.75">
      <c r="A29" t="s">
        <v>87</v>
      </c>
      <c r="B29" s="61">
        <v>32.28191250201997</v>
      </c>
      <c r="C29" s="61">
        <v>-12.739651107936805</v>
      </c>
      <c r="D29" s="61">
        <v>-15.512218298991582</v>
      </c>
      <c r="E29" s="61">
        <v>-0.16383669</v>
      </c>
      <c r="F29" s="61">
        <v>0.48499206</v>
      </c>
      <c r="G29" s="61">
        <v>-0.85903448</v>
      </c>
    </row>
    <row r="30" spans="1:7" ht="12.75">
      <c r="A30" t="s">
        <v>88</v>
      </c>
      <c r="B30" s="61">
        <v>33.07579507035859</v>
      </c>
      <c r="C30" s="61">
        <v>-9.326517501274157</v>
      </c>
      <c r="D30" s="61">
        <v>-13.95447065308912</v>
      </c>
      <c r="E30" s="61">
        <v>-0.05777455</v>
      </c>
      <c r="F30" s="61">
        <v>0.38048981</v>
      </c>
      <c r="G30" s="61">
        <v>-0.92297866</v>
      </c>
    </row>
    <row r="31" spans="1:7" ht="12.75">
      <c r="A31" t="s">
        <v>89</v>
      </c>
      <c r="B31" s="61">
        <v>35.67099727084952</v>
      </c>
      <c r="C31" s="61">
        <v>-9.089455754724845</v>
      </c>
      <c r="D31" s="61">
        <v>-14.099047676187425</v>
      </c>
      <c r="E31" s="61">
        <v>-0.12089669</v>
      </c>
      <c r="F31" s="61">
        <v>0.45380437</v>
      </c>
      <c r="G31" s="61">
        <v>-0.88286216</v>
      </c>
    </row>
    <row r="32" spans="1:7" ht="12.75">
      <c r="A32" t="s">
        <v>90</v>
      </c>
      <c r="B32" s="61">
        <v>33.199235573641516</v>
      </c>
      <c r="C32" s="61">
        <v>-14.444392272219748</v>
      </c>
      <c r="D32" s="61">
        <v>-16.802769607844837</v>
      </c>
      <c r="E32" s="61">
        <v>-0.24214003</v>
      </c>
      <c r="F32" s="61">
        <v>0.55706801</v>
      </c>
      <c r="G32" s="61">
        <v>-0.79438243</v>
      </c>
    </row>
    <row r="33" spans="1:7" ht="12.75">
      <c r="A33" t="s">
        <v>91</v>
      </c>
      <c r="B33" s="61">
        <v>35.28891051170625</v>
      </c>
      <c r="C33" s="61">
        <v>-12.580342140976876</v>
      </c>
      <c r="D33" s="61">
        <v>-16.13255550580182</v>
      </c>
      <c r="E33" s="61">
        <v>-0.25433908</v>
      </c>
      <c r="F33" s="61">
        <v>0.5668514</v>
      </c>
      <c r="G33" s="61">
        <v>-0.78357586</v>
      </c>
    </row>
    <row r="34" spans="1:7" ht="12.75">
      <c r="A34" t="s">
        <v>92</v>
      </c>
      <c r="B34" s="61">
        <v>32.97507200130917</v>
      </c>
      <c r="C34" s="61">
        <v>-16.70611916772988</v>
      </c>
      <c r="D34" s="61">
        <v>-18.39982613519509</v>
      </c>
      <c r="E34" s="61">
        <v>-0.33384841</v>
      </c>
      <c r="F34" s="61">
        <v>0.56264408</v>
      </c>
      <c r="G34" s="61">
        <v>-0.75629153</v>
      </c>
    </row>
    <row r="35" spans="1:7" ht="12.75">
      <c r="A35" t="s">
        <v>93</v>
      </c>
      <c r="B35" s="61">
        <v>34.77515615846985</v>
      </c>
      <c r="C35" s="61">
        <v>-15.300823207933297</v>
      </c>
      <c r="D35" s="61">
        <v>-18.15065327636952</v>
      </c>
      <c r="E35" s="61">
        <v>-0.3868769</v>
      </c>
      <c r="F35" s="61">
        <v>0.61620025</v>
      </c>
      <c r="G35" s="61">
        <v>-0.68602006</v>
      </c>
    </row>
    <row r="36" spans="1:7" ht="12.75">
      <c r="A36" t="s">
        <v>94</v>
      </c>
      <c r="B36" s="61">
        <v>36.61446011867383</v>
      </c>
      <c r="C36" s="61">
        <v>-13.856642269480341</v>
      </c>
      <c r="D36" s="61">
        <v>-17.89198132641099</v>
      </c>
      <c r="E36" s="61">
        <v>-0.42578006</v>
      </c>
      <c r="F36" s="61">
        <v>0.65376115</v>
      </c>
      <c r="G36" s="61">
        <v>-0.62554593</v>
      </c>
    </row>
    <row r="37" spans="1:7" ht="12.75">
      <c r="A37" t="s">
        <v>95</v>
      </c>
      <c r="B37" s="61">
        <v>34.3648771175016</v>
      </c>
      <c r="C37" s="61">
        <v>-17.664748473915502</v>
      </c>
      <c r="D37" s="61">
        <v>-19.91134028016225</v>
      </c>
      <c r="E37" s="61">
        <v>-0.48432765</v>
      </c>
      <c r="F37" s="61">
        <v>0.54503292</v>
      </c>
      <c r="G37" s="61">
        <v>-0.68437259</v>
      </c>
    </row>
    <row r="38" spans="1:7" ht="12.75">
      <c r="A38" t="s">
        <v>96</v>
      </c>
      <c r="B38" s="61">
        <v>35.86652678311974</v>
      </c>
      <c r="C38" s="61">
        <v>-16.537436874390306</v>
      </c>
      <c r="D38" s="61">
        <v>-20.078612007928776</v>
      </c>
      <c r="E38" s="61">
        <v>-0.51923947</v>
      </c>
      <c r="F38" s="61">
        <v>0.5999206</v>
      </c>
      <c r="G38" s="61">
        <v>-0.60867532</v>
      </c>
    </row>
    <row r="39" spans="1:7" ht="12.75">
      <c r="A39" t="s">
        <v>97</v>
      </c>
      <c r="B39" s="61">
        <v>34.14050741796359</v>
      </c>
      <c r="C39" s="61">
        <v>-19.869301993645077</v>
      </c>
      <c r="D39" s="61">
        <v>-21.402886242427062</v>
      </c>
      <c r="E39" s="61">
        <v>-0.62287549</v>
      </c>
      <c r="F39" s="61">
        <v>0.46503826</v>
      </c>
      <c r="G39" s="61">
        <v>-0.62909899</v>
      </c>
    </row>
    <row r="40" spans="1:7" ht="12.75">
      <c r="A40" t="s">
        <v>98</v>
      </c>
      <c r="B40" s="61">
        <v>35.451086530264405</v>
      </c>
      <c r="C40" s="61">
        <v>-18.94065090495753</v>
      </c>
      <c r="D40" s="61">
        <v>-22.017061133006766</v>
      </c>
      <c r="E40" s="61">
        <v>-0.64054602</v>
      </c>
      <c r="F40" s="61">
        <v>0.54193731</v>
      </c>
      <c r="G40" s="61">
        <v>-0.54406319</v>
      </c>
    </row>
    <row r="41" spans="1:7" ht="12.75">
      <c r="A41" t="s">
        <v>99</v>
      </c>
      <c r="B41" s="61">
        <v>36.79126696666611</v>
      </c>
      <c r="C41" s="61">
        <v>-17.98116800663752</v>
      </c>
      <c r="D41" s="61">
        <v>-22.641436602877114</v>
      </c>
      <c r="E41" s="61">
        <v>-0.64824053</v>
      </c>
      <c r="F41" s="61">
        <v>0.59555067</v>
      </c>
      <c r="G41" s="61">
        <v>-0.47445085</v>
      </c>
    </row>
    <row r="42" spans="1:7" ht="12.75">
      <c r="A42" t="s">
        <v>100</v>
      </c>
      <c r="B42" s="61">
        <v>34.871292750386246</v>
      </c>
      <c r="C42" s="61">
        <v>-21.300500187335604</v>
      </c>
      <c r="D42" s="61">
        <v>-23.648216175878442</v>
      </c>
      <c r="E42" s="61">
        <v>-0.76169006</v>
      </c>
      <c r="F42" s="61">
        <v>0.48640031</v>
      </c>
      <c r="G42" s="61">
        <v>-0.42806891</v>
      </c>
    </row>
    <row r="43" spans="1:7" ht="12.75">
      <c r="A43" t="s">
        <v>101</v>
      </c>
      <c r="B43" s="61">
        <v>36.033413350188596</v>
      </c>
      <c r="C43" s="61">
        <v>-20.38985800807273</v>
      </c>
      <c r="D43" s="61">
        <v>-24.683973048396968</v>
      </c>
      <c r="E43" s="61">
        <v>-0.75206159</v>
      </c>
      <c r="F43" s="61">
        <v>0.55608681</v>
      </c>
      <c r="G43" s="61">
        <v>-0.3537949</v>
      </c>
    </row>
    <row r="44" spans="1:7" ht="12.75">
      <c r="A44" t="s">
        <v>102</v>
      </c>
      <c r="B44" s="61">
        <v>37.21022860545989</v>
      </c>
      <c r="C44" s="61">
        <v>-19.463706845980926</v>
      </c>
      <c r="D44" s="61">
        <v>-25.732363146401827</v>
      </c>
      <c r="E44" s="61">
        <v>-0.73681352</v>
      </c>
      <c r="F44" s="61">
        <v>0.6134036</v>
      </c>
      <c r="G44" s="61">
        <v>-0.28432703</v>
      </c>
    </row>
    <row r="45" spans="1:7" ht="12.75">
      <c r="A45" t="s">
        <v>103</v>
      </c>
      <c r="B45" s="61">
        <v>34.0889026237926</v>
      </c>
      <c r="C45" s="61">
        <v>-23.167624037399985</v>
      </c>
      <c r="D45" s="61">
        <v>-24.288368862827625</v>
      </c>
      <c r="E45" s="61">
        <v>-0.81597252</v>
      </c>
      <c r="F45" s="61">
        <v>0.45689495</v>
      </c>
      <c r="G45" s="61">
        <v>-0.35416924</v>
      </c>
    </row>
    <row r="46" spans="1:7" ht="12.75">
      <c r="A46" t="s">
        <v>104</v>
      </c>
      <c r="B46" s="61">
        <v>35.128441459764026</v>
      </c>
      <c r="C46" s="61">
        <v>-22.15170928314587</v>
      </c>
      <c r="D46" s="61">
        <v>-25.374636275263686</v>
      </c>
      <c r="E46" s="61">
        <v>-0.80854059</v>
      </c>
      <c r="F46" s="61">
        <v>0.50660664</v>
      </c>
      <c r="G46" s="61">
        <v>-0.29935233</v>
      </c>
    </row>
    <row r="47" spans="1:7" ht="12.75">
      <c r="A47" t="s">
        <v>105</v>
      </c>
      <c r="B47" s="61">
        <v>36.192054423593085</v>
      </c>
      <c r="C47" s="61">
        <v>-21.111637129316353</v>
      </c>
      <c r="D47" s="61">
        <v>-26.49035393472328</v>
      </c>
      <c r="E47" s="61">
        <v>-0.79420404</v>
      </c>
      <c r="F47" s="61">
        <v>0.56111139</v>
      </c>
      <c r="G47" s="61">
        <v>-0.23322511</v>
      </c>
    </row>
    <row r="48" spans="1:7" ht="12.75">
      <c r="A48" t="s">
        <v>106</v>
      </c>
      <c r="B48" s="61">
        <v>34.02385090868909</v>
      </c>
      <c r="C48" s="61">
        <v>-24.476743422162077</v>
      </c>
      <c r="D48" s="61">
        <v>-26.312029241266394</v>
      </c>
      <c r="E48" s="61">
        <v>-0.8345693</v>
      </c>
      <c r="F48" s="61">
        <v>0.50147499</v>
      </c>
      <c r="G48" s="61">
        <v>-0.22807218</v>
      </c>
    </row>
    <row r="49" spans="1:7" ht="12.75">
      <c r="A49" t="s">
        <v>107</v>
      </c>
      <c r="B49" s="61">
        <v>35.091199849305276</v>
      </c>
      <c r="C49" s="61">
        <v>-23.178186102604663</v>
      </c>
      <c r="D49" s="61">
        <v>-27.36271499535312</v>
      </c>
      <c r="E49" s="61">
        <v>-0.83240293</v>
      </c>
      <c r="F49" s="61">
        <v>0.51137791</v>
      </c>
      <c r="G49" s="61">
        <v>-0.21353688</v>
      </c>
    </row>
    <row r="50" spans="1:7" ht="12.75">
      <c r="A50" t="s">
        <v>108</v>
      </c>
      <c r="B50" s="61">
        <v>36.17289724416151</v>
      </c>
      <c r="C50" s="61">
        <v>-21.862306171778222</v>
      </c>
      <c r="D50" s="61">
        <v>-28.428392960861434</v>
      </c>
      <c r="E50" s="61">
        <v>-0.82939247</v>
      </c>
      <c r="F50" s="61">
        <v>0.5232821</v>
      </c>
      <c r="G50" s="61">
        <v>-0.1956629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0"/>
  <sheetViews>
    <sheetView workbookViewId="0" topLeftCell="A22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30.64748799999997</v>
      </c>
      <c r="C2" s="61">
        <v>-25.760653999999978</v>
      </c>
      <c r="D2" s="61">
        <v>-23.897128999999996</v>
      </c>
      <c r="E2" s="61">
        <v>0</v>
      </c>
      <c r="F2" s="61">
        <v>-0.12</v>
      </c>
      <c r="G2" s="61">
        <v>-0.0383</v>
      </c>
    </row>
    <row r="3" spans="1:7" ht="12.75">
      <c r="A3" t="s">
        <v>61</v>
      </c>
      <c r="B3" s="61">
        <v>28.236072999999973</v>
      </c>
      <c r="C3" s="61">
        <v>-23.629520999999972</v>
      </c>
      <c r="D3" s="61">
        <v>-21.884774</v>
      </c>
      <c r="E3" s="61">
        <v>0</v>
      </c>
      <c r="F3" s="61">
        <v>-0.12</v>
      </c>
      <c r="G3" s="61">
        <v>-0.0424</v>
      </c>
    </row>
    <row r="4" spans="1:7" ht="12.75">
      <c r="A4" t="s">
        <v>62</v>
      </c>
      <c r="B4" s="61">
        <v>26.01745999999998</v>
      </c>
      <c r="C4" s="61">
        <v>-16.04711199999997</v>
      </c>
      <c r="D4" s="61">
        <v>-16.049992</v>
      </c>
      <c r="E4" s="61">
        <v>0</v>
      </c>
      <c r="F4" s="61">
        <v>-0.12</v>
      </c>
      <c r="G4" s="61">
        <v>-0.0418</v>
      </c>
    </row>
    <row r="5" spans="1:7" ht="12.75">
      <c r="A5" t="s">
        <v>63</v>
      </c>
      <c r="B5" s="61">
        <v>19.144001999999986</v>
      </c>
      <c r="C5" s="61">
        <v>-12.713087999999962</v>
      </c>
      <c r="D5" s="61">
        <v>-13.491487</v>
      </c>
      <c r="E5" s="61">
        <v>0</v>
      </c>
      <c r="F5" s="61">
        <v>-0.12</v>
      </c>
      <c r="G5" s="61">
        <v>-0.0116</v>
      </c>
    </row>
    <row r="6" spans="1:7" ht="12.75">
      <c r="A6" t="s">
        <v>64</v>
      </c>
      <c r="B6" s="61">
        <v>19.107318999999983</v>
      </c>
      <c r="C6" s="61">
        <v>-14.573530999999962</v>
      </c>
      <c r="D6" s="61">
        <v>-14.601755000000004</v>
      </c>
      <c r="E6" s="61">
        <v>0</v>
      </c>
      <c r="F6" s="61">
        <v>-0.12</v>
      </c>
      <c r="G6" s="61">
        <v>-0.0308</v>
      </c>
    </row>
    <row r="7" spans="1:7" ht="12.75">
      <c r="A7" t="s">
        <v>65</v>
      </c>
      <c r="B7" s="61">
        <v>21.305551999999974</v>
      </c>
      <c r="C7" s="61">
        <v>-15.364643999999963</v>
      </c>
      <c r="D7" s="61">
        <v>-15.053690999999995</v>
      </c>
      <c r="E7" s="61">
        <v>0</v>
      </c>
      <c r="F7" s="61">
        <v>-0.12</v>
      </c>
      <c r="G7" s="61">
        <v>-0.028</v>
      </c>
    </row>
    <row r="8" spans="1:7" ht="12.75">
      <c r="A8" t="s">
        <v>66</v>
      </c>
      <c r="B8" s="61">
        <v>23.611803999999978</v>
      </c>
      <c r="C8" s="61">
        <v>-15.910091999999967</v>
      </c>
      <c r="D8" s="61">
        <v>-15.601397000000008</v>
      </c>
      <c r="E8" s="61">
        <v>0</v>
      </c>
      <c r="F8" s="61">
        <v>-0.12</v>
      </c>
      <c r="G8" s="61">
        <v>-0.0315</v>
      </c>
    </row>
    <row r="9" spans="1:7" ht="12.75">
      <c r="A9" t="s">
        <v>67</v>
      </c>
      <c r="B9" s="61">
        <v>22.292468999999976</v>
      </c>
      <c r="C9" s="61">
        <v>-18.187980999999965</v>
      </c>
      <c r="D9" s="61">
        <v>-17.064902999999987</v>
      </c>
      <c r="E9" s="61">
        <v>0</v>
      </c>
      <c r="F9" s="61">
        <v>-0.12</v>
      </c>
      <c r="G9" s="61">
        <v>-0.0375</v>
      </c>
    </row>
    <row r="10" spans="1:7" ht="12.75">
      <c r="A10" t="s">
        <v>68</v>
      </c>
      <c r="B10" s="61">
        <v>24.852087999999977</v>
      </c>
      <c r="C10" s="61">
        <v>-18.48611299999997</v>
      </c>
      <c r="D10" s="61">
        <v>-17.65396300000001</v>
      </c>
      <c r="E10" s="61">
        <v>0</v>
      </c>
      <c r="F10" s="61">
        <v>-0.12</v>
      </c>
      <c r="G10" s="61">
        <v>-0.0332</v>
      </c>
    </row>
    <row r="11" spans="1:7" ht="12.75">
      <c r="A11" t="s">
        <v>69</v>
      </c>
      <c r="B11" s="61">
        <v>27.38604299999998</v>
      </c>
      <c r="C11" s="61">
        <v>-18.60989699999997</v>
      </c>
      <c r="D11" s="61">
        <v>-18.208036999999994</v>
      </c>
      <c r="E11" s="61">
        <v>0</v>
      </c>
      <c r="F11" s="61">
        <v>-0.12</v>
      </c>
      <c r="G11" s="61">
        <v>-0.0405</v>
      </c>
    </row>
    <row r="12" spans="1:7" ht="12.75">
      <c r="A12" t="s">
        <v>70</v>
      </c>
      <c r="B12" s="61">
        <v>25.789847999999974</v>
      </c>
      <c r="C12" s="61">
        <v>-21.44072599999998</v>
      </c>
      <c r="D12" s="61">
        <v>-19.874752000000008</v>
      </c>
      <c r="E12" s="61">
        <v>0</v>
      </c>
      <c r="F12" s="61">
        <v>-0.12</v>
      </c>
      <c r="G12" s="61">
        <v>-0.0385</v>
      </c>
    </row>
    <row r="13" spans="1:7" ht="12.75">
      <c r="A13" t="s">
        <v>71</v>
      </c>
      <c r="B13" s="61">
        <v>28.566904999999974</v>
      </c>
      <c r="C13" s="61">
        <v>-21.47470099999997</v>
      </c>
      <c r="D13" s="61">
        <v>-20.431160999999996</v>
      </c>
      <c r="E13" s="61">
        <v>0</v>
      </c>
      <c r="F13" s="61">
        <v>-0.12</v>
      </c>
      <c r="G13" s="61">
        <v>-0.0472</v>
      </c>
    </row>
    <row r="14" spans="1:7" ht="12.75">
      <c r="A14" t="s">
        <v>72</v>
      </c>
      <c r="B14" s="61">
        <v>30.02935499999998</v>
      </c>
      <c r="C14" s="61">
        <v>-18.477139999999977</v>
      </c>
      <c r="D14" s="61">
        <v>-18.641408999999996</v>
      </c>
      <c r="E14" s="61">
        <v>0</v>
      </c>
      <c r="F14" s="61">
        <v>-0.12</v>
      </c>
      <c r="G14" s="61">
        <v>-0.0445</v>
      </c>
    </row>
    <row r="15" spans="1:7" ht="12.75">
      <c r="A15" t="s">
        <v>73</v>
      </c>
      <c r="B15" s="61">
        <v>31.07910499999997</v>
      </c>
      <c r="C15" s="61">
        <v>-23.554239999999975</v>
      </c>
      <c r="D15" s="61">
        <v>-22.345164999999994</v>
      </c>
      <c r="E15" s="61">
        <v>0</v>
      </c>
      <c r="F15" s="61">
        <v>-0.12</v>
      </c>
      <c r="G15" s="61">
        <v>-0.0504</v>
      </c>
    </row>
    <row r="16" spans="1:7" ht="12.75">
      <c r="A16" t="s">
        <v>74</v>
      </c>
      <c r="B16" s="61">
        <v>24.50914899999999</v>
      </c>
      <c r="C16" s="61">
        <v>-12.639881999999979</v>
      </c>
      <c r="D16" s="61">
        <v>-14.031179999999999</v>
      </c>
      <c r="E16" s="61">
        <v>0</v>
      </c>
      <c r="F16" s="61">
        <v>-0.12</v>
      </c>
      <c r="G16" s="61">
        <v>-0.0279</v>
      </c>
    </row>
    <row r="17" spans="1:7" ht="12.75">
      <c r="A17" t="s">
        <v>75</v>
      </c>
      <c r="B17" s="61">
        <v>17.965513</v>
      </c>
      <c r="C17" s="61">
        <v>-4.8456019999999675</v>
      </c>
      <c r="D17" s="61">
        <v>-13.334044000000006</v>
      </c>
      <c r="E17" s="61">
        <v>0</v>
      </c>
      <c r="F17" s="61">
        <v>-0.12</v>
      </c>
      <c r="G17" s="61">
        <v>-0.0347</v>
      </c>
    </row>
    <row r="18" spans="1:7" ht="12.75">
      <c r="A18" t="s">
        <v>76</v>
      </c>
      <c r="B18" s="61">
        <v>19.114922999999983</v>
      </c>
      <c r="C18" s="61">
        <v>-8.799136999999963</v>
      </c>
      <c r="D18" s="61">
        <v>-13.144772000000003</v>
      </c>
      <c r="E18" s="61">
        <v>0</v>
      </c>
      <c r="F18" s="61">
        <v>-0.12</v>
      </c>
      <c r="G18" s="61">
        <v>-0.0309</v>
      </c>
    </row>
    <row r="19" spans="1:7" ht="12.75">
      <c r="A19" t="s">
        <v>77</v>
      </c>
      <c r="B19" s="61">
        <v>20.118316</v>
      </c>
      <c r="C19" s="61">
        <v>-2.6947269999999577</v>
      </c>
      <c r="D19" s="61">
        <v>-13.317788999999998</v>
      </c>
      <c r="E19" s="61">
        <v>0</v>
      </c>
      <c r="F19" s="61">
        <v>-0.12</v>
      </c>
      <c r="G19" s="61">
        <v>-0.0194</v>
      </c>
    </row>
    <row r="20" spans="1:7" ht="12.75">
      <c r="A20" t="s">
        <v>78</v>
      </c>
      <c r="B20" s="61">
        <v>21.259455999999993</v>
      </c>
      <c r="C20" s="61">
        <v>-6.368800999999971</v>
      </c>
      <c r="D20" s="61">
        <v>-13.183254999999992</v>
      </c>
      <c r="E20" s="61">
        <v>0</v>
      </c>
      <c r="F20" s="61">
        <v>-0.12</v>
      </c>
      <c r="G20" s="61">
        <v>-0.0409</v>
      </c>
    </row>
    <row r="21" spans="1:7" ht="12.75">
      <c r="A21" t="s">
        <v>79</v>
      </c>
      <c r="B21" s="61">
        <v>22.051596999999987</v>
      </c>
      <c r="C21" s="61">
        <v>-9.982958999999958</v>
      </c>
      <c r="D21" s="61">
        <v>-13.322509999999994</v>
      </c>
      <c r="E21" s="61">
        <v>0</v>
      </c>
      <c r="F21" s="61">
        <v>-0.12</v>
      </c>
      <c r="G21" s="61">
        <v>-0.0263</v>
      </c>
    </row>
    <row r="22" spans="1:7" ht="12.75">
      <c r="A22" t="s">
        <v>80</v>
      </c>
      <c r="B22" s="61">
        <v>26.914482999999986</v>
      </c>
      <c r="C22" s="61">
        <v>-11.548092999999977</v>
      </c>
      <c r="D22" s="61">
        <v>-14.164852000000007</v>
      </c>
      <c r="E22" s="61">
        <v>0</v>
      </c>
      <c r="F22" s="61">
        <v>-0.12</v>
      </c>
      <c r="G22" s="61">
        <v>-0.0352</v>
      </c>
    </row>
    <row r="23" spans="1:7" ht="12.75">
      <c r="A23" t="s">
        <v>81</v>
      </c>
      <c r="B23" s="61">
        <v>24.79903899999999</v>
      </c>
      <c r="C23" s="61">
        <v>-7.3001119999999755</v>
      </c>
      <c r="D23" s="61">
        <v>-13.232936000000006</v>
      </c>
      <c r="E23" s="61">
        <v>0</v>
      </c>
      <c r="F23" s="61">
        <v>-0.12</v>
      </c>
      <c r="G23" s="61">
        <v>-0.0347</v>
      </c>
    </row>
    <row r="24" spans="1:7" ht="12.75">
      <c r="A24" t="s">
        <v>82</v>
      </c>
      <c r="B24" s="61">
        <v>24.05211899999999</v>
      </c>
      <c r="C24" s="61">
        <v>-3.776712999999976</v>
      </c>
      <c r="D24" s="61">
        <v>-13.094725000000004</v>
      </c>
      <c r="E24" s="61">
        <v>0</v>
      </c>
      <c r="F24" s="61">
        <v>-0.12</v>
      </c>
      <c r="G24" s="61">
        <v>-0.0294</v>
      </c>
    </row>
    <row r="25" spans="1:7" ht="12.75">
      <c r="A25" t="s">
        <v>83</v>
      </c>
      <c r="B25" s="61">
        <v>28.527608999999995</v>
      </c>
      <c r="C25" s="61">
        <v>-8.29434999999998</v>
      </c>
      <c r="D25" s="61">
        <v>-13.448832999999997</v>
      </c>
      <c r="E25" s="61">
        <v>0</v>
      </c>
      <c r="F25" s="61">
        <v>-0.12</v>
      </c>
      <c r="G25" s="61">
        <v>-0.0375</v>
      </c>
    </row>
    <row r="26" spans="1:7" ht="12.75">
      <c r="A26" t="s">
        <v>84</v>
      </c>
      <c r="B26" s="61">
        <v>28.114758999999992</v>
      </c>
      <c r="C26" s="61">
        <v>-4.550427999999981</v>
      </c>
      <c r="D26" s="61">
        <v>-12.857439999999997</v>
      </c>
      <c r="E26" s="61">
        <v>0</v>
      </c>
      <c r="F26" s="61">
        <v>-0.12</v>
      </c>
      <c r="G26" s="61">
        <v>-0.0285</v>
      </c>
    </row>
    <row r="27" spans="1:7" ht="12.75">
      <c r="A27" t="s">
        <v>85</v>
      </c>
      <c r="B27" s="61">
        <v>32.064685</v>
      </c>
      <c r="C27" s="61">
        <v>-5.650419999999981</v>
      </c>
      <c r="D27" s="61">
        <v>-12.734335999999999</v>
      </c>
      <c r="E27" s="61">
        <v>0</v>
      </c>
      <c r="F27" s="61">
        <v>-0.12</v>
      </c>
      <c r="G27" s="61">
        <v>-0.0253</v>
      </c>
    </row>
    <row r="28" spans="1:7" ht="12.75">
      <c r="A28" t="s">
        <v>86</v>
      </c>
      <c r="B28" s="61">
        <v>30.058456999999983</v>
      </c>
      <c r="C28" s="61">
        <v>-13.27915999999998</v>
      </c>
      <c r="D28" s="61">
        <v>-15.361207000000004</v>
      </c>
      <c r="E28" s="61">
        <v>0</v>
      </c>
      <c r="F28" s="61">
        <v>-0.12</v>
      </c>
      <c r="G28" s="61">
        <v>-0.0353</v>
      </c>
    </row>
    <row r="29" spans="1:7" ht="12.75">
      <c r="A29" t="s">
        <v>87</v>
      </c>
      <c r="B29" s="61">
        <v>32.28790999999997</v>
      </c>
      <c r="C29" s="61">
        <v>-12.757404999999975</v>
      </c>
      <c r="D29" s="61">
        <v>-15.480772000000002</v>
      </c>
      <c r="E29" s="61">
        <v>0</v>
      </c>
      <c r="F29" s="61">
        <v>-0.12</v>
      </c>
      <c r="G29" s="61">
        <v>-0.0366</v>
      </c>
    </row>
    <row r="30" spans="1:7" ht="12.75">
      <c r="A30" t="s">
        <v>88</v>
      </c>
      <c r="B30" s="61">
        <v>33.077764999999985</v>
      </c>
      <c r="C30" s="61">
        <v>-9.339490999999983</v>
      </c>
      <c r="D30" s="61">
        <v>-13.922999999999995</v>
      </c>
      <c r="E30" s="61">
        <v>0</v>
      </c>
      <c r="F30" s="61">
        <v>-0.12</v>
      </c>
      <c r="G30" s="61">
        <v>-0.0341</v>
      </c>
    </row>
    <row r="31" spans="1:7" ht="12.75">
      <c r="A31" t="s">
        <v>89</v>
      </c>
      <c r="B31" s="61">
        <v>35.674762999999984</v>
      </c>
      <c r="C31" s="61">
        <v>-9.103590999999984</v>
      </c>
      <c r="D31" s="61">
        <v>-14.071548</v>
      </c>
      <c r="E31" s="61">
        <v>0</v>
      </c>
      <c r="F31" s="61">
        <v>-0.12</v>
      </c>
      <c r="G31" s="61">
        <v>-0.0311</v>
      </c>
    </row>
    <row r="32" spans="1:7" ht="12.75">
      <c r="A32" t="s">
        <v>90</v>
      </c>
      <c r="B32" s="61">
        <v>33.20744199999998</v>
      </c>
      <c r="C32" s="61">
        <v>-14.463271999999982</v>
      </c>
      <c r="D32" s="61">
        <v>-16.775847000000002</v>
      </c>
      <c r="E32" s="61">
        <v>0</v>
      </c>
      <c r="F32" s="61">
        <v>-0.12</v>
      </c>
      <c r="G32" s="61">
        <v>-0.0339</v>
      </c>
    </row>
    <row r="33" spans="1:7" ht="12.75">
      <c r="A33" t="s">
        <v>91</v>
      </c>
      <c r="B33" s="61">
        <v>35.296840999999986</v>
      </c>
      <c r="C33" s="61">
        <v>-12.598016999999986</v>
      </c>
      <c r="D33" s="61">
        <v>-16.108123000000003</v>
      </c>
      <c r="E33" s="61">
        <v>0</v>
      </c>
      <c r="F33" s="61">
        <v>-0.12</v>
      </c>
      <c r="G33" s="61">
        <v>-0.0312</v>
      </c>
    </row>
    <row r="34" spans="1:7" ht="12.75">
      <c r="A34" t="s">
        <v>92</v>
      </c>
      <c r="B34" s="61">
        <v>32.986512999999974</v>
      </c>
      <c r="C34" s="61">
        <v>-16.725400999999973</v>
      </c>
      <c r="D34" s="61">
        <v>-18.373907999999993</v>
      </c>
      <c r="E34" s="61">
        <v>0</v>
      </c>
      <c r="F34" s="61">
        <v>-0.12</v>
      </c>
      <c r="G34" s="61">
        <v>-0.0343</v>
      </c>
    </row>
    <row r="35" spans="1:7" ht="12.75">
      <c r="A35" t="s">
        <v>93</v>
      </c>
      <c r="B35" s="61">
        <v>34.78657899999998</v>
      </c>
      <c r="C35" s="61">
        <v>-15.319016999999985</v>
      </c>
      <c r="D35" s="61">
        <v>-18.130398</v>
      </c>
      <c r="E35" s="61">
        <v>0</v>
      </c>
      <c r="F35" s="61">
        <v>-0.12</v>
      </c>
      <c r="G35" s="61">
        <v>-0.0295</v>
      </c>
    </row>
    <row r="36" spans="1:7" ht="12.75">
      <c r="A36" t="s">
        <v>94</v>
      </c>
      <c r="B36" s="61">
        <v>36.629269999999984</v>
      </c>
      <c r="C36" s="61">
        <v>-13.879381999999984</v>
      </c>
      <c r="D36" s="61">
        <v>-17.870222999999996</v>
      </c>
      <c r="E36" s="61">
        <v>0</v>
      </c>
      <c r="F36" s="61">
        <v>-0.12</v>
      </c>
      <c r="G36" s="61">
        <v>-0.0348</v>
      </c>
    </row>
    <row r="37" spans="1:7" ht="12.75">
      <c r="A37" t="s">
        <v>95</v>
      </c>
      <c r="B37" s="61">
        <v>34.38155699999999</v>
      </c>
      <c r="C37" s="61">
        <v>-17.683518999999986</v>
      </c>
      <c r="D37" s="61">
        <v>-19.887771</v>
      </c>
      <c r="E37" s="61">
        <v>0</v>
      </c>
      <c r="F37" s="61">
        <v>-0.12</v>
      </c>
      <c r="G37" s="61">
        <v>-0.0344</v>
      </c>
    </row>
    <row r="38" spans="1:7" ht="12.75">
      <c r="A38" t="s">
        <v>96</v>
      </c>
      <c r="B38" s="61">
        <v>35.883245999999986</v>
      </c>
      <c r="C38" s="61">
        <v>-16.556753999999987</v>
      </c>
      <c r="D38" s="61">
        <v>-20.059013</v>
      </c>
      <c r="E38" s="61">
        <v>0</v>
      </c>
      <c r="F38" s="61">
        <v>-0.12</v>
      </c>
      <c r="G38" s="61">
        <v>-0.0322</v>
      </c>
    </row>
    <row r="39" spans="1:7" ht="12.75">
      <c r="A39" t="s">
        <v>97</v>
      </c>
      <c r="B39" s="61">
        <v>34.15768799999998</v>
      </c>
      <c r="C39" s="61">
        <v>-19.882128999999978</v>
      </c>
      <c r="D39" s="61">
        <v>-21.385533999999993</v>
      </c>
      <c r="E39" s="61">
        <v>0</v>
      </c>
      <c r="F39" s="61">
        <v>-0.12</v>
      </c>
      <c r="G39" s="61">
        <v>-0.0276</v>
      </c>
    </row>
    <row r="40" spans="1:7" ht="12.75">
      <c r="A40" t="s">
        <v>98</v>
      </c>
      <c r="B40" s="61">
        <v>35.47188199999998</v>
      </c>
      <c r="C40" s="61">
        <v>-18.958244999999984</v>
      </c>
      <c r="D40" s="61">
        <v>-21.999398</v>
      </c>
      <c r="E40" s="61">
        <v>0</v>
      </c>
      <c r="F40" s="61">
        <v>-0.12</v>
      </c>
      <c r="G40" s="61">
        <v>-0.0325</v>
      </c>
    </row>
    <row r="41" spans="1:7" ht="12.75">
      <c r="A41" t="s">
        <v>99</v>
      </c>
      <c r="B41" s="61">
        <v>36.81568899999997</v>
      </c>
      <c r="C41" s="61">
        <v>-18.003604999999986</v>
      </c>
      <c r="D41" s="61">
        <v>-22.623562</v>
      </c>
      <c r="E41" s="61">
        <v>0</v>
      </c>
      <c r="F41" s="61">
        <v>-0.12</v>
      </c>
      <c r="G41" s="61">
        <v>-0.0377</v>
      </c>
    </row>
    <row r="42" spans="1:7" ht="12.75">
      <c r="A42" t="s">
        <v>100</v>
      </c>
      <c r="B42" s="61">
        <v>34.90209199999999</v>
      </c>
      <c r="C42" s="61">
        <v>-21.320167999999985</v>
      </c>
      <c r="D42" s="61">
        <v>-23.630907</v>
      </c>
      <c r="E42" s="61">
        <v>0</v>
      </c>
      <c r="F42" s="61">
        <v>-0.12</v>
      </c>
      <c r="G42" s="61">
        <v>-0.0404</v>
      </c>
    </row>
    <row r="43" spans="1:7" ht="12.75">
      <c r="A43" t="s">
        <v>101</v>
      </c>
      <c r="B43" s="61">
        <v>36.06523299999998</v>
      </c>
      <c r="C43" s="61">
        <v>-20.41338599999998</v>
      </c>
      <c r="D43" s="61">
        <v>-24.669004</v>
      </c>
      <c r="E43" s="61">
        <v>0</v>
      </c>
      <c r="F43" s="61">
        <v>-0.12</v>
      </c>
      <c r="G43" s="61">
        <v>-0.0423</v>
      </c>
    </row>
    <row r="44" spans="1:7" ht="12.75">
      <c r="A44" t="s">
        <v>102</v>
      </c>
      <c r="B44" s="61">
        <v>37.23792099999997</v>
      </c>
      <c r="C44" s="61">
        <v>-19.48676099999998</v>
      </c>
      <c r="D44" s="61">
        <v>-25.721677</v>
      </c>
      <c r="E44" s="61">
        <v>0</v>
      </c>
      <c r="F44" s="61">
        <v>-0.12</v>
      </c>
      <c r="G44" s="61">
        <v>-0.0376</v>
      </c>
    </row>
    <row r="45" spans="1:7" ht="12.75">
      <c r="A45" t="s">
        <v>103</v>
      </c>
      <c r="B45" s="61">
        <v>34.092318999999975</v>
      </c>
      <c r="C45" s="61">
        <v>-23.169536999999977</v>
      </c>
      <c r="D45" s="61">
        <v>-24.286886000000003</v>
      </c>
      <c r="E45" s="61">
        <v>0</v>
      </c>
      <c r="F45" s="61">
        <v>-0.12</v>
      </c>
      <c r="G45" s="61">
        <v>-0.0042</v>
      </c>
    </row>
    <row r="46" spans="1:7" ht="12.75">
      <c r="A46" t="s">
        <v>104</v>
      </c>
      <c r="B46" s="61">
        <v>35.16588299999998</v>
      </c>
      <c r="C46" s="61">
        <v>-22.175168999999986</v>
      </c>
      <c r="D46" s="61">
        <v>-25.360774000000003</v>
      </c>
      <c r="E46" s="61">
        <v>0</v>
      </c>
      <c r="F46" s="61">
        <v>-0.12</v>
      </c>
      <c r="G46" s="61">
        <v>-0.0463</v>
      </c>
    </row>
    <row r="47" spans="1:7" ht="12.75">
      <c r="A47" t="s">
        <v>105</v>
      </c>
      <c r="B47" s="61">
        <v>36.23539699999997</v>
      </c>
      <c r="C47" s="61">
        <v>-21.14225899999998</v>
      </c>
      <c r="D47" s="61">
        <v>-26.477626000000008</v>
      </c>
      <c r="E47" s="61">
        <v>0</v>
      </c>
      <c r="F47" s="61">
        <v>-0.12</v>
      </c>
      <c r="G47" s="61">
        <v>-0.0546</v>
      </c>
    </row>
    <row r="48" spans="1:7" ht="12.75">
      <c r="A48" t="s">
        <v>106</v>
      </c>
      <c r="B48" s="61">
        <v>34.060176999999975</v>
      </c>
      <c r="C48" s="61">
        <v>-24.498570999999977</v>
      </c>
      <c r="D48" s="61">
        <v>-26.302101999999998</v>
      </c>
      <c r="E48" s="61">
        <v>0</v>
      </c>
      <c r="F48" s="61">
        <v>-0.12</v>
      </c>
      <c r="G48" s="61">
        <v>-0.0435</v>
      </c>
    </row>
    <row r="49" spans="1:7" ht="12.75">
      <c r="A49" t="s">
        <v>107</v>
      </c>
      <c r="B49" s="61">
        <v>35.132648999999965</v>
      </c>
      <c r="C49" s="61">
        <v>-23.20364999999998</v>
      </c>
      <c r="D49" s="61">
        <v>-27.352082</v>
      </c>
      <c r="E49" s="61">
        <v>0</v>
      </c>
      <c r="F49" s="61">
        <v>-0.12</v>
      </c>
      <c r="G49" s="61">
        <v>-0.0498</v>
      </c>
    </row>
    <row r="50" spans="1:7" ht="12.75">
      <c r="A50" t="s">
        <v>108</v>
      </c>
      <c r="B50" s="61">
        <v>36.21211099999998</v>
      </c>
      <c r="C50" s="61">
        <v>-21.887046999999985</v>
      </c>
      <c r="D50" s="61">
        <v>-28.419142000000008</v>
      </c>
      <c r="E50" s="61">
        <v>0</v>
      </c>
      <c r="F50" s="61">
        <v>-0.12</v>
      </c>
      <c r="G50" s="61">
        <v>-0.0473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5"/>
  <sheetViews>
    <sheetView tabSelected="1" workbookViewId="0" topLeftCell="A1">
      <selection activeCell="J85" sqref="J85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2.851562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39073.514548611114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59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49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0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0</v>
      </c>
      <c r="D7" s="68"/>
      <c r="E7" s="67" t="s">
        <v>19</v>
      </c>
      <c r="F7" s="67"/>
      <c r="G7" s="36">
        <v>-0.03506326530612245</v>
      </c>
      <c r="H7" s="6"/>
    </row>
    <row r="8" spans="2:8" ht="13.5">
      <c r="B8" s="57" t="s">
        <v>37</v>
      </c>
      <c r="C8" s="68">
        <v>-0.12</v>
      </c>
      <c r="D8" s="68"/>
      <c r="E8" s="63" t="s">
        <v>12</v>
      </c>
      <c r="F8" s="63"/>
      <c r="G8" s="35">
        <v>-0.004186876456839239</v>
      </c>
      <c r="H8" s="5"/>
    </row>
    <row r="9" spans="5:8" ht="13.5">
      <c r="E9" s="63" t="s">
        <v>13</v>
      </c>
      <c r="F9" s="63"/>
      <c r="G9" s="35">
        <v>-0.0546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0.050413123543160764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49</v>
      </c>
      <c r="L12" s="43">
        <v>0</v>
      </c>
      <c r="M12" s="43">
        <v>0</v>
      </c>
      <c r="N12" s="43">
        <v>49</v>
      </c>
      <c r="O12" s="44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0</v>
      </c>
      <c r="N13" s="43">
        <v>0</v>
      </c>
      <c r="O13" s="44">
        <v>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49</v>
      </c>
      <c r="L15" s="43">
        <v>0</v>
      </c>
      <c r="M15" s="43">
        <v>0</v>
      </c>
      <c r="N15" s="43">
        <v>49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0.04334257640688577</v>
      </c>
      <c r="L18" s="41">
        <v>0.0018879081203797554</v>
      </c>
      <c r="M18" s="41">
        <v>0.040855463059234154</v>
      </c>
      <c r="N18" s="50">
        <v>-0.004186876456839239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-0.0023182207217153916</v>
      </c>
      <c r="L19" s="41">
        <v>-0.030621870683628316</v>
      </c>
      <c r="M19" s="41">
        <v>0</v>
      </c>
      <c r="N19" s="50">
        <v>-0.0546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0.04566079712860116</v>
      </c>
      <c r="L20" s="41">
        <v>0.03250977880400807</v>
      </c>
      <c r="M20" s="41">
        <v>0.040855463059234154</v>
      </c>
      <c r="N20" s="50">
        <v>0.050413123543160764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0.01066759052093118</v>
      </c>
      <c r="L22" s="41">
        <v>-0.015768726975874198</v>
      </c>
      <c r="M22" s="41">
        <v>0.024915917317487588</v>
      </c>
      <c r="N22" s="50">
        <v>-0.03506326530612245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0.016682536678426747</v>
      </c>
      <c r="L23" s="41">
        <v>0.018146825200031528</v>
      </c>
      <c r="M23" s="41">
        <v>0.026525506031006223</v>
      </c>
      <c r="N23" s="50">
        <v>0.03621072720988216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0.01295904412525513</v>
      </c>
      <c r="L24" s="41">
        <v>0.00907385346940248</v>
      </c>
      <c r="M24" s="41">
        <v>0.009193722028083901</v>
      </c>
      <c r="N24" s="50">
        <v>0.00912358879219026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30.64748799999997</v>
      </c>
      <c r="D47" s="24">
        <v>-25.760653999999978</v>
      </c>
      <c r="E47" s="24">
        <v>-23.897128999999996</v>
      </c>
      <c r="F47" s="60">
        <v>-0.0383</v>
      </c>
    </row>
    <row r="48" spans="2:6" ht="13.5">
      <c r="B48" s="27" t="s">
        <v>61</v>
      </c>
      <c r="C48" s="24">
        <v>28.236072999999973</v>
      </c>
      <c r="D48" s="24">
        <v>-23.629520999999972</v>
      </c>
      <c r="E48" s="24">
        <v>-21.884774</v>
      </c>
      <c r="F48" s="60">
        <v>-0.0424</v>
      </c>
    </row>
    <row r="49" spans="2:6" ht="13.5">
      <c r="B49" s="27" t="s">
        <v>62</v>
      </c>
      <c r="C49" s="24">
        <v>26.01745999999998</v>
      </c>
      <c r="D49" s="24">
        <v>-16.04711199999997</v>
      </c>
      <c r="E49" s="24">
        <v>-16.049992</v>
      </c>
      <c r="F49" s="60">
        <v>-0.0418</v>
      </c>
    </row>
    <row r="50" spans="2:6" ht="13.5">
      <c r="B50" s="27" t="s">
        <v>63</v>
      </c>
      <c r="C50" s="24">
        <v>19.144001999999986</v>
      </c>
      <c r="D50" s="24">
        <v>-12.713087999999962</v>
      </c>
      <c r="E50" s="24">
        <v>-13.491487</v>
      </c>
      <c r="F50" s="60">
        <v>-0.0116</v>
      </c>
    </row>
    <row r="51" spans="2:6" ht="13.5">
      <c r="B51" s="27" t="s">
        <v>64</v>
      </c>
      <c r="C51" s="24">
        <v>19.107318999999983</v>
      </c>
      <c r="D51" s="24">
        <v>-14.573530999999962</v>
      </c>
      <c r="E51" s="24">
        <v>-14.601755000000004</v>
      </c>
      <c r="F51" s="60">
        <v>-0.0308</v>
      </c>
    </row>
    <row r="52" spans="2:6" ht="13.5">
      <c r="B52" s="27" t="s">
        <v>65</v>
      </c>
      <c r="C52" s="24">
        <v>21.305551999999974</v>
      </c>
      <c r="D52" s="24">
        <v>-15.364643999999963</v>
      </c>
      <c r="E52" s="24">
        <v>-15.053690999999995</v>
      </c>
      <c r="F52" s="60">
        <v>-0.028</v>
      </c>
    </row>
    <row r="53" spans="2:6" ht="13.5">
      <c r="B53" s="27" t="s">
        <v>66</v>
      </c>
      <c r="C53" s="24">
        <v>23.611803999999978</v>
      </c>
      <c r="D53" s="24">
        <v>-15.910091999999967</v>
      </c>
      <c r="E53" s="24">
        <v>-15.601397000000008</v>
      </c>
      <c r="F53" s="60">
        <v>-0.0315</v>
      </c>
    </row>
    <row r="54" spans="2:6" ht="13.5">
      <c r="B54" s="27" t="s">
        <v>67</v>
      </c>
      <c r="C54" s="24">
        <v>22.292468999999976</v>
      </c>
      <c r="D54" s="24">
        <v>-18.187980999999965</v>
      </c>
      <c r="E54" s="24">
        <v>-17.064902999999987</v>
      </c>
      <c r="F54" s="60">
        <v>-0.0375</v>
      </c>
    </row>
    <row r="55" spans="2:6" ht="13.5">
      <c r="B55" s="27" t="s">
        <v>68</v>
      </c>
      <c r="C55" s="24">
        <v>24.852087999999977</v>
      </c>
      <c r="D55" s="24">
        <v>-18.48611299999997</v>
      </c>
      <c r="E55" s="24">
        <v>-17.65396300000001</v>
      </c>
      <c r="F55" s="60">
        <v>-0.0332</v>
      </c>
    </row>
    <row r="56" spans="2:6" ht="13.5">
      <c r="B56" s="27" t="s">
        <v>69</v>
      </c>
      <c r="C56" s="24">
        <v>27.38604299999998</v>
      </c>
      <c r="D56" s="24">
        <v>-18.60989699999997</v>
      </c>
      <c r="E56" s="24">
        <v>-18.208036999999994</v>
      </c>
      <c r="F56" s="60">
        <v>-0.0405</v>
      </c>
    </row>
    <row r="57" spans="2:6" ht="13.5">
      <c r="B57" s="27" t="s">
        <v>70</v>
      </c>
      <c r="C57" s="24">
        <v>25.789847999999974</v>
      </c>
      <c r="D57" s="24">
        <v>-21.44072599999998</v>
      </c>
      <c r="E57" s="24">
        <v>-19.874752000000008</v>
      </c>
      <c r="F57" s="60">
        <v>-0.0385</v>
      </c>
    </row>
    <row r="58" spans="2:6" ht="13.5">
      <c r="B58" s="27" t="s">
        <v>71</v>
      </c>
      <c r="C58" s="24">
        <v>28.566904999999974</v>
      </c>
      <c r="D58" s="24">
        <v>-21.47470099999997</v>
      </c>
      <c r="E58" s="24">
        <v>-20.431160999999996</v>
      </c>
      <c r="F58" s="60">
        <v>-0.0472</v>
      </c>
    </row>
    <row r="59" spans="2:6" ht="13.5">
      <c r="B59" s="27" t="s">
        <v>72</v>
      </c>
      <c r="C59" s="24">
        <v>30.02935499999998</v>
      </c>
      <c r="D59" s="24">
        <v>-18.477139999999977</v>
      </c>
      <c r="E59" s="24">
        <v>-18.641408999999996</v>
      </c>
      <c r="F59" s="60">
        <v>-0.0445</v>
      </c>
    </row>
    <row r="60" spans="2:6" ht="13.5">
      <c r="B60" s="27" t="s">
        <v>73</v>
      </c>
      <c r="C60" s="24">
        <v>31.07910499999997</v>
      </c>
      <c r="D60" s="24">
        <v>-23.554239999999975</v>
      </c>
      <c r="E60" s="24">
        <v>-22.345164999999994</v>
      </c>
      <c r="F60" s="60">
        <v>-0.0504</v>
      </c>
    </row>
    <row r="61" spans="2:6" ht="13.5">
      <c r="B61" s="27" t="s">
        <v>74</v>
      </c>
      <c r="C61" s="24">
        <v>24.50914899999999</v>
      </c>
      <c r="D61" s="24">
        <v>-12.639881999999979</v>
      </c>
      <c r="E61" s="24">
        <v>-14.031179999999999</v>
      </c>
      <c r="F61" s="60">
        <v>-0.0279</v>
      </c>
    </row>
    <row r="62" spans="2:6" ht="13.5">
      <c r="B62" s="27" t="s">
        <v>75</v>
      </c>
      <c r="C62" s="24">
        <v>17.965513</v>
      </c>
      <c r="D62" s="24">
        <v>-4.8456019999999675</v>
      </c>
      <c r="E62" s="24">
        <v>-13.334044000000006</v>
      </c>
      <c r="F62" s="60">
        <v>-0.0347</v>
      </c>
    </row>
    <row r="63" spans="2:6" ht="13.5">
      <c r="B63" s="27" t="s">
        <v>76</v>
      </c>
      <c r="C63" s="24">
        <v>19.114922999999983</v>
      </c>
      <c r="D63" s="24">
        <v>-8.799136999999963</v>
      </c>
      <c r="E63" s="24">
        <v>-13.144772000000003</v>
      </c>
      <c r="F63" s="60">
        <v>-0.0309</v>
      </c>
    </row>
    <row r="64" spans="2:6" ht="13.5">
      <c r="B64" s="27" t="s">
        <v>77</v>
      </c>
      <c r="C64" s="24">
        <v>20.118316</v>
      </c>
      <c r="D64" s="24">
        <v>-2.6947269999999577</v>
      </c>
      <c r="E64" s="24">
        <v>-13.317788999999998</v>
      </c>
      <c r="F64" s="60">
        <v>-0.0194</v>
      </c>
    </row>
    <row r="65" spans="2:6" ht="13.5">
      <c r="B65" s="27" t="s">
        <v>78</v>
      </c>
      <c r="C65" s="24">
        <v>21.259455999999993</v>
      </c>
      <c r="D65" s="24">
        <v>-6.368800999999971</v>
      </c>
      <c r="E65" s="24">
        <v>-13.183254999999992</v>
      </c>
      <c r="F65" s="60">
        <v>-0.0409</v>
      </c>
    </row>
    <row r="66" spans="2:6" ht="13.5">
      <c r="B66" s="27" t="s">
        <v>79</v>
      </c>
      <c r="C66" s="24">
        <v>22.051596999999987</v>
      </c>
      <c r="D66" s="24">
        <v>-9.982958999999958</v>
      </c>
      <c r="E66" s="24">
        <v>-13.322509999999994</v>
      </c>
      <c r="F66" s="60">
        <v>-0.0263</v>
      </c>
    </row>
    <row r="67" spans="2:6" ht="13.5">
      <c r="B67" s="27" t="s">
        <v>80</v>
      </c>
      <c r="C67" s="24">
        <v>26.914482999999986</v>
      </c>
      <c r="D67" s="24">
        <v>-11.548092999999977</v>
      </c>
      <c r="E67" s="24">
        <v>-14.164852000000007</v>
      </c>
      <c r="F67" s="60">
        <v>-0.0352</v>
      </c>
    </row>
    <row r="68" spans="2:6" ht="13.5">
      <c r="B68" s="27" t="s">
        <v>81</v>
      </c>
      <c r="C68" s="24">
        <v>24.79903899999999</v>
      </c>
      <c r="D68" s="24">
        <v>-7.3001119999999755</v>
      </c>
      <c r="E68" s="24">
        <v>-13.232936000000006</v>
      </c>
      <c r="F68" s="60">
        <v>-0.0347</v>
      </c>
    </row>
    <row r="69" spans="2:6" ht="13.5">
      <c r="B69" s="27" t="s">
        <v>82</v>
      </c>
      <c r="C69" s="24">
        <v>24.05211899999999</v>
      </c>
      <c r="D69" s="24">
        <v>-3.776712999999976</v>
      </c>
      <c r="E69" s="24">
        <v>-13.094725000000004</v>
      </c>
      <c r="F69" s="60">
        <v>-0.0294</v>
      </c>
    </row>
    <row r="70" spans="2:6" ht="13.5">
      <c r="B70" s="27" t="s">
        <v>83</v>
      </c>
      <c r="C70" s="24">
        <v>28.527608999999995</v>
      </c>
      <c r="D70" s="24">
        <v>-8.29434999999998</v>
      </c>
      <c r="E70" s="24">
        <v>-13.448832999999997</v>
      </c>
      <c r="F70" s="60">
        <v>-0.0375</v>
      </c>
    </row>
    <row r="71" spans="2:6" ht="13.5">
      <c r="B71" s="27" t="s">
        <v>84</v>
      </c>
      <c r="C71" s="24">
        <v>28.114758999999992</v>
      </c>
      <c r="D71" s="24">
        <v>-4.550427999999981</v>
      </c>
      <c r="E71" s="24">
        <v>-12.857439999999997</v>
      </c>
      <c r="F71" s="60">
        <v>-0.0285</v>
      </c>
    </row>
    <row r="72" spans="2:6" ht="13.5">
      <c r="B72" s="27" t="s">
        <v>85</v>
      </c>
      <c r="C72" s="24">
        <v>32.064685</v>
      </c>
      <c r="D72" s="24">
        <v>-5.650419999999981</v>
      </c>
      <c r="E72" s="24">
        <v>-12.734335999999999</v>
      </c>
      <c r="F72" s="60">
        <v>-0.0253</v>
      </c>
    </row>
    <row r="73" spans="2:6" ht="13.5">
      <c r="B73" s="27" t="s">
        <v>86</v>
      </c>
      <c r="C73" s="24">
        <v>30.058456999999983</v>
      </c>
      <c r="D73" s="24">
        <v>-13.27915999999998</v>
      </c>
      <c r="E73" s="24">
        <v>-15.361207000000004</v>
      </c>
      <c r="F73" s="60">
        <v>-0.0353</v>
      </c>
    </row>
    <row r="74" spans="2:6" ht="13.5">
      <c r="B74" s="27" t="s">
        <v>87</v>
      </c>
      <c r="C74" s="24">
        <v>32.28790999999997</v>
      </c>
      <c r="D74" s="24">
        <v>-12.757404999999975</v>
      </c>
      <c r="E74" s="24">
        <v>-15.480772000000002</v>
      </c>
      <c r="F74" s="60">
        <v>-0.0366</v>
      </c>
    </row>
    <row r="75" spans="2:6" ht="13.5">
      <c r="B75" s="27" t="s">
        <v>88</v>
      </c>
      <c r="C75" s="24">
        <v>33.077764999999985</v>
      </c>
      <c r="D75" s="24">
        <v>-9.339490999999983</v>
      </c>
      <c r="E75" s="24">
        <v>-13.922999999999995</v>
      </c>
      <c r="F75" s="60">
        <v>-0.0341</v>
      </c>
    </row>
    <row r="76" spans="2:6" ht="13.5">
      <c r="B76" s="27" t="s">
        <v>89</v>
      </c>
      <c r="C76" s="24">
        <v>35.674762999999984</v>
      </c>
      <c r="D76" s="24">
        <v>-9.103590999999984</v>
      </c>
      <c r="E76" s="24">
        <v>-14.071548</v>
      </c>
      <c r="F76" s="60">
        <v>-0.0311</v>
      </c>
    </row>
    <row r="77" spans="2:6" ht="13.5">
      <c r="B77" s="27" t="s">
        <v>90</v>
      </c>
      <c r="C77" s="24">
        <v>33.20744199999998</v>
      </c>
      <c r="D77" s="24">
        <v>-14.463271999999982</v>
      </c>
      <c r="E77" s="24">
        <v>-16.775847000000002</v>
      </c>
      <c r="F77" s="60">
        <v>-0.0339</v>
      </c>
    </row>
    <row r="78" spans="2:6" ht="13.5">
      <c r="B78" s="27" t="s">
        <v>91</v>
      </c>
      <c r="C78" s="24">
        <v>35.296840999999986</v>
      </c>
      <c r="D78" s="24">
        <v>-12.598016999999986</v>
      </c>
      <c r="E78" s="24">
        <v>-16.108123000000003</v>
      </c>
      <c r="F78" s="60">
        <v>-0.0312</v>
      </c>
    </row>
    <row r="79" spans="2:6" ht="13.5">
      <c r="B79" s="27" t="s">
        <v>92</v>
      </c>
      <c r="C79" s="24">
        <v>32.986512999999974</v>
      </c>
      <c r="D79" s="24">
        <v>-16.725400999999973</v>
      </c>
      <c r="E79" s="24">
        <v>-18.373907999999993</v>
      </c>
      <c r="F79" s="60">
        <v>-0.0343</v>
      </c>
    </row>
    <row r="80" spans="2:6" ht="13.5">
      <c r="B80" s="27" t="s">
        <v>93</v>
      </c>
      <c r="C80" s="24">
        <v>34.78657899999998</v>
      </c>
      <c r="D80" s="24">
        <v>-15.319016999999985</v>
      </c>
      <c r="E80" s="24">
        <v>-18.130398</v>
      </c>
      <c r="F80" s="60">
        <v>-0.0295</v>
      </c>
    </row>
    <row r="81" spans="2:6" ht="13.5">
      <c r="B81" s="27" t="s">
        <v>94</v>
      </c>
      <c r="C81" s="24">
        <v>36.629269999999984</v>
      </c>
      <c r="D81" s="24">
        <v>-13.879381999999984</v>
      </c>
      <c r="E81" s="24">
        <v>-17.870222999999996</v>
      </c>
      <c r="F81" s="60">
        <v>-0.0348</v>
      </c>
    </row>
    <row r="82" spans="2:6" ht="13.5">
      <c r="B82" s="27" t="s">
        <v>95</v>
      </c>
      <c r="C82" s="24">
        <v>34.38155699999999</v>
      </c>
      <c r="D82" s="24">
        <v>-17.683518999999986</v>
      </c>
      <c r="E82" s="24">
        <v>-19.887771</v>
      </c>
      <c r="F82" s="60">
        <v>-0.0344</v>
      </c>
    </row>
    <row r="83" spans="2:6" ht="13.5">
      <c r="B83" s="27" t="s">
        <v>96</v>
      </c>
      <c r="C83" s="24">
        <v>35.883245999999986</v>
      </c>
      <c r="D83" s="24">
        <v>-16.556753999999987</v>
      </c>
      <c r="E83" s="24">
        <v>-20.059013</v>
      </c>
      <c r="F83" s="60">
        <v>-0.0322</v>
      </c>
    </row>
    <row r="84" spans="2:6" ht="13.5">
      <c r="B84" s="27" t="s">
        <v>97</v>
      </c>
      <c r="C84" s="24">
        <v>34.15768799999998</v>
      </c>
      <c r="D84" s="24">
        <v>-19.882128999999978</v>
      </c>
      <c r="E84" s="24">
        <v>-21.385533999999993</v>
      </c>
      <c r="F84" s="60">
        <v>-0.0276</v>
      </c>
    </row>
    <row r="85" spans="2:6" ht="13.5">
      <c r="B85" s="27" t="s">
        <v>98</v>
      </c>
      <c r="C85" s="24">
        <v>35.47188199999998</v>
      </c>
      <c r="D85" s="24">
        <v>-18.958244999999984</v>
      </c>
      <c r="E85" s="24">
        <v>-21.999398</v>
      </c>
      <c r="F85" s="60">
        <v>-0.0325</v>
      </c>
    </row>
    <row r="86" spans="2:6" ht="13.5">
      <c r="B86" s="27" t="s">
        <v>99</v>
      </c>
      <c r="C86" s="24">
        <v>36.81568899999997</v>
      </c>
      <c r="D86" s="24">
        <v>-18.003604999999986</v>
      </c>
      <c r="E86" s="24">
        <v>-22.623562</v>
      </c>
      <c r="F86" s="60">
        <v>-0.0377</v>
      </c>
    </row>
    <row r="87" spans="2:6" ht="13.5">
      <c r="B87" s="27" t="s">
        <v>100</v>
      </c>
      <c r="C87" s="24">
        <v>34.90209199999999</v>
      </c>
      <c r="D87" s="24">
        <v>-21.320167999999985</v>
      </c>
      <c r="E87" s="24">
        <v>-23.630907</v>
      </c>
      <c r="F87" s="60">
        <v>-0.0404</v>
      </c>
    </row>
    <row r="88" spans="2:6" ht="13.5">
      <c r="B88" s="27" t="s">
        <v>101</v>
      </c>
      <c r="C88" s="24">
        <v>36.06523299999998</v>
      </c>
      <c r="D88" s="24">
        <v>-20.41338599999998</v>
      </c>
      <c r="E88" s="24">
        <v>-24.669004</v>
      </c>
      <c r="F88" s="60">
        <v>-0.0423</v>
      </c>
    </row>
    <row r="89" spans="2:6" ht="13.5">
      <c r="B89" s="27" t="s">
        <v>102</v>
      </c>
      <c r="C89" s="24">
        <v>37.23792099999997</v>
      </c>
      <c r="D89" s="24">
        <v>-19.48676099999998</v>
      </c>
      <c r="E89" s="24">
        <v>-25.721677</v>
      </c>
      <c r="F89" s="60">
        <v>-0.0376</v>
      </c>
    </row>
    <row r="90" spans="2:6" ht="13.5">
      <c r="B90" s="27" t="s">
        <v>103</v>
      </c>
      <c r="C90" s="24">
        <v>34.092318999999975</v>
      </c>
      <c r="D90" s="24">
        <v>-23.169536999999977</v>
      </c>
      <c r="E90" s="24">
        <v>-24.286886000000003</v>
      </c>
      <c r="F90" s="60">
        <v>-0.0042</v>
      </c>
    </row>
    <row r="91" spans="2:6" ht="13.5">
      <c r="B91" s="27" t="s">
        <v>104</v>
      </c>
      <c r="C91" s="24">
        <v>35.16588299999998</v>
      </c>
      <c r="D91" s="24">
        <v>-22.175168999999986</v>
      </c>
      <c r="E91" s="24">
        <v>-25.360774000000003</v>
      </c>
      <c r="F91" s="60">
        <v>-0.0463</v>
      </c>
    </row>
    <row r="92" spans="2:6" ht="13.5">
      <c r="B92" s="27" t="s">
        <v>105</v>
      </c>
      <c r="C92" s="24">
        <v>36.23539699999997</v>
      </c>
      <c r="D92" s="24">
        <v>-21.14225899999998</v>
      </c>
      <c r="E92" s="24">
        <v>-26.477626000000008</v>
      </c>
      <c r="F92" s="60">
        <v>-0.0546</v>
      </c>
    </row>
    <row r="93" spans="2:6" ht="13.5">
      <c r="B93" s="27" t="s">
        <v>106</v>
      </c>
      <c r="C93" s="24">
        <v>34.060176999999975</v>
      </c>
      <c r="D93" s="24">
        <v>-24.498570999999977</v>
      </c>
      <c r="E93" s="24">
        <v>-26.302101999999998</v>
      </c>
      <c r="F93" s="60">
        <v>-0.0435</v>
      </c>
    </row>
    <row r="94" spans="2:6" ht="13.5">
      <c r="B94" s="27" t="s">
        <v>107</v>
      </c>
      <c r="C94" s="24">
        <v>35.132648999999965</v>
      </c>
      <c r="D94" s="24">
        <v>-23.20364999999998</v>
      </c>
      <c r="E94" s="24">
        <v>-27.352082</v>
      </c>
      <c r="F94" s="60">
        <v>-0.0498</v>
      </c>
    </row>
    <row r="95" spans="2:6" ht="13.5">
      <c r="B95" s="27" t="s">
        <v>108</v>
      </c>
      <c r="C95" s="24">
        <v>36.21211099999998</v>
      </c>
      <c r="D95" s="24">
        <v>-21.887046999999985</v>
      </c>
      <c r="E95" s="24">
        <v>-28.419142000000008</v>
      </c>
      <c r="F95" s="60">
        <v>-0.0473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5"/>
  <sheetViews>
    <sheetView workbookViewId="0" topLeftCell="A34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/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59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-0.03506326530612245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0</v>
      </c>
      <c r="D8" s="73"/>
      <c r="E8" s="1"/>
      <c r="F8" s="14" t="s">
        <v>12</v>
      </c>
      <c r="G8" s="35">
        <v>-0.004186876456839239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-0.12</v>
      </c>
      <c r="D9" s="73"/>
      <c r="E9" s="1"/>
      <c r="F9" s="14" t="s">
        <v>13</v>
      </c>
      <c r="G9" s="35">
        <v>-0.0546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0.050413123543160764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0.005200871716073863</v>
      </c>
      <c r="D47" s="24">
        <v>-0.022873204340925213</v>
      </c>
      <c r="E47" s="24">
        <v>0.030311652733971073</v>
      </c>
      <c r="F47" s="60">
        <v>-0.0383</v>
      </c>
    </row>
    <row r="48" spans="2:6" ht="13.5">
      <c r="B48" s="27" t="s">
        <v>61</v>
      </c>
      <c r="C48" s="24">
        <v>0.00664248925034272</v>
      </c>
      <c r="D48" s="24">
        <v>-0.024336884936381864</v>
      </c>
      <c r="E48" s="24">
        <v>0.0341340993321424</v>
      </c>
      <c r="F48" s="60">
        <v>-0.0424</v>
      </c>
    </row>
    <row r="49" spans="2:6" ht="13.5">
      <c r="B49" s="27" t="s">
        <v>62</v>
      </c>
      <c r="C49" s="24">
        <v>0.005833756237212384</v>
      </c>
      <c r="D49" s="24">
        <v>-0.025468843231806204</v>
      </c>
      <c r="E49" s="24">
        <v>0.03266788749405336</v>
      </c>
      <c r="F49" s="60">
        <v>-0.0418</v>
      </c>
    </row>
    <row r="50" spans="2:6" ht="13.5">
      <c r="B50" s="27" t="s">
        <v>63</v>
      </c>
      <c r="C50" s="24">
        <v>-0.0016253203085909718</v>
      </c>
      <c r="D50" s="24">
        <v>-0.005822087660158459</v>
      </c>
      <c r="E50" s="24">
        <v>0.009903098413547085</v>
      </c>
      <c r="F50" s="60">
        <v>-0.0116</v>
      </c>
    </row>
    <row r="51" spans="2:6" ht="13.5">
      <c r="B51" s="27" t="s">
        <v>64</v>
      </c>
      <c r="C51" s="24">
        <v>-0.0022463860586370288</v>
      </c>
      <c r="D51" s="24">
        <v>-0.016137617846219143</v>
      </c>
      <c r="E51" s="24">
        <v>0.026113591108190448</v>
      </c>
      <c r="F51" s="60">
        <v>-0.0308</v>
      </c>
    </row>
    <row r="52" spans="2:6" ht="13.5">
      <c r="B52" s="27" t="s">
        <v>65</v>
      </c>
      <c r="C52" s="24">
        <v>0.0004280587133429492</v>
      </c>
      <c r="D52" s="24">
        <v>-0.016066279054584243</v>
      </c>
      <c r="E52" s="24">
        <v>0.022976228689913114</v>
      </c>
      <c r="F52" s="60">
        <v>-0.028</v>
      </c>
    </row>
    <row r="53" spans="2:6" ht="13.5">
      <c r="B53" s="27" t="s">
        <v>66</v>
      </c>
      <c r="C53" s="24">
        <v>0.0028264544289946514</v>
      </c>
      <c r="D53" s="24">
        <v>-0.018907719114020338</v>
      </c>
      <c r="E53" s="24">
        <v>0.02508541858433233</v>
      </c>
      <c r="F53" s="60">
        <v>-0.0315</v>
      </c>
    </row>
    <row r="54" spans="2:6" ht="13.5">
      <c r="B54" s="27" t="s">
        <v>67</v>
      </c>
      <c r="C54" s="24">
        <v>0.003642237128374859</v>
      </c>
      <c r="D54" s="24">
        <v>-0.020986517161862395</v>
      </c>
      <c r="E54" s="24">
        <v>0.03090169715133584</v>
      </c>
      <c r="F54" s="60">
        <v>-0.0375</v>
      </c>
    </row>
    <row r="55" spans="2:6" ht="13.5">
      <c r="B55" s="27" t="s">
        <v>68</v>
      </c>
      <c r="C55" s="24">
        <v>0.004633093641402297</v>
      </c>
      <c r="D55" s="24">
        <v>-0.018956707577512333</v>
      </c>
      <c r="E55" s="24">
        <v>0.02688820493363764</v>
      </c>
      <c r="F55" s="60">
        <v>-0.0332</v>
      </c>
    </row>
    <row r="56" spans="2:6" ht="13.5">
      <c r="B56" s="27" t="s">
        <v>69</v>
      </c>
      <c r="C56" s="24">
        <v>0.006474867305385601</v>
      </c>
      <c r="D56" s="24">
        <v>-0.023173835804303877</v>
      </c>
      <c r="E56" s="24">
        <v>0.03263089860141477</v>
      </c>
      <c r="F56" s="60">
        <v>-0.0405</v>
      </c>
    </row>
    <row r="57" spans="2:6" ht="13.5">
      <c r="B57" s="27" t="s">
        <v>70</v>
      </c>
      <c r="C57" s="24">
        <v>0.0060848273423026455</v>
      </c>
      <c r="D57" s="24">
        <v>-0.02163500579578681</v>
      </c>
      <c r="E57" s="24">
        <v>0.03125412565452024</v>
      </c>
      <c r="F57" s="60">
        <v>-0.0385</v>
      </c>
    </row>
    <row r="58" spans="2:6" ht="13.5">
      <c r="B58" s="27" t="s">
        <v>71</v>
      </c>
      <c r="C58" s="24">
        <v>0.007404732787474444</v>
      </c>
      <c r="D58" s="24">
        <v>-0.026548248035947353</v>
      </c>
      <c r="E58" s="24">
        <v>0.03826653586505202</v>
      </c>
      <c r="F58" s="60">
        <v>-0.0472</v>
      </c>
    </row>
    <row r="59" spans="2:6" ht="13.5">
      <c r="B59" s="27" t="s">
        <v>72</v>
      </c>
      <c r="C59" s="24">
        <v>0.0071986443621554486</v>
      </c>
      <c r="D59" s="24">
        <v>-0.025161343597947194</v>
      </c>
      <c r="E59" s="24">
        <v>0.03593311201348115</v>
      </c>
      <c r="F59" s="60">
        <v>-0.0445</v>
      </c>
    </row>
    <row r="60" spans="2:6" ht="13.5">
      <c r="B60" s="27" t="s">
        <v>73</v>
      </c>
      <c r="C60" s="24">
        <v>0.006983758808686957</v>
      </c>
      <c r="D60" s="24">
        <v>-0.02885947779236986</v>
      </c>
      <c r="E60" s="24">
        <v>0.040690472305740855</v>
      </c>
      <c r="F60" s="60">
        <v>-0.0504</v>
      </c>
    </row>
    <row r="61" spans="2:6" ht="13.5">
      <c r="B61" s="27" t="s">
        <v>74</v>
      </c>
      <c r="C61" s="24">
        <v>0.005468790083096309</v>
      </c>
      <c r="D61" s="24">
        <v>-0.006358136739381237</v>
      </c>
      <c r="E61" s="24">
        <v>0.026659598835040654</v>
      </c>
      <c r="F61" s="60">
        <v>-0.0279</v>
      </c>
    </row>
    <row r="62" spans="2:6" ht="13.5">
      <c r="B62" s="27" t="s">
        <v>75</v>
      </c>
      <c r="C62" s="24">
        <v>-0.002161255095384007</v>
      </c>
      <c r="D62" s="24">
        <v>0.0018879081203797554</v>
      </c>
      <c r="E62" s="24">
        <v>0.03460943078326473</v>
      </c>
      <c r="F62" s="60">
        <v>-0.0347</v>
      </c>
    </row>
    <row r="63" spans="2:6" ht="13.5">
      <c r="B63" s="27" t="s">
        <v>76</v>
      </c>
      <c r="C63" s="24">
        <v>0.0005582722994041944</v>
      </c>
      <c r="D63" s="24">
        <v>0.0007183635522807208</v>
      </c>
      <c r="E63" s="24">
        <v>0.03091970316413395</v>
      </c>
      <c r="F63" s="60">
        <v>-0.0309</v>
      </c>
    </row>
    <row r="64" spans="2:6" ht="13.5">
      <c r="B64" s="27" t="s">
        <v>77</v>
      </c>
      <c r="C64" s="24">
        <v>-0.001153739866030179</v>
      </c>
      <c r="D64" s="24">
        <v>0.0007047966067408318</v>
      </c>
      <c r="E64" s="24">
        <v>0.019315024995950836</v>
      </c>
      <c r="F64" s="60">
        <v>-0.0194</v>
      </c>
    </row>
    <row r="65" spans="2:6" ht="13.5">
      <c r="B65" s="27" t="s">
        <v>78</v>
      </c>
      <c r="C65" s="24">
        <v>-0.0001262431657735874</v>
      </c>
      <c r="D65" s="24">
        <v>2.4811116419165558E-05</v>
      </c>
      <c r="E65" s="24">
        <v>0.040855463059234154</v>
      </c>
      <c r="F65" s="60">
        <v>-0.0409</v>
      </c>
    </row>
    <row r="66" spans="2:6" ht="13.5">
      <c r="B66" s="27" t="s">
        <v>79</v>
      </c>
      <c r="C66" s="24">
        <v>0.002037364615539161</v>
      </c>
      <c r="D66" s="24">
        <v>-0.0016220470145800192</v>
      </c>
      <c r="E66" s="24">
        <v>0.02620819056949486</v>
      </c>
      <c r="F66" s="60">
        <v>-0.0263</v>
      </c>
    </row>
    <row r="67" spans="2:6" ht="13.5">
      <c r="B67" s="27" t="s">
        <v>80</v>
      </c>
      <c r="C67" s="24">
        <v>0.004944802420709493</v>
      </c>
      <c r="D67" s="24">
        <v>-0.009820469077089555</v>
      </c>
      <c r="E67" s="24">
        <v>0.033424301494321185</v>
      </c>
      <c r="F67" s="60">
        <v>-0.0352</v>
      </c>
    </row>
    <row r="68" spans="2:6" ht="13.5">
      <c r="B68" s="27" t="s">
        <v>81</v>
      </c>
      <c r="C68" s="24">
        <v>0.0002447932026541366</v>
      </c>
      <c r="D68" s="24">
        <v>-0.0028997671460624375</v>
      </c>
      <c r="E68" s="24">
        <v>0.03457434859177866</v>
      </c>
      <c r="F68" s="60">
        <v>-0.0347</v>
      </c>
    </row>
    <row r="69" spans="2:6" ht="13.5">
      <c r="B69" s="27" t="s">
        <v>82</v>
      </c>
      <c r="C69" s="24">
        <v>-0.0015850423518983803</v>
      </c>
      <c r="D69" s="24">
        <v>-0.0005351702989622176</v>
      </c>
      <c r="E69" s="24">
        <v>0.029365438199603133</v>
      </c>
      <c r="F69" s="60">
        <v>-0.0294</v>
      </c>
    </row>
    <row r="70" spans="2:6" ht="13.5">
      <c r="B70" s="27" t="s">
        <v>83</v>
      </c>
      <c r="C70" s="24">
        <v>0.0006257150485282637</v>
      </c>
      <c r="D70" s="24">
        <v>-0.008288286828586067</v>
      </c>
      <c r="E70" s="24">
        <v>0.036556049299754534</v>
      </c>
      <c r="F70" s="60">
        <v>-0.0375</v>
      </c>
    </row>
    <row r="71" spans="2:6" ht="13.5">
      <c r="B71" s="27" t="s">
        <v>84</v>
      </c>
      <c r="C71" s="24">
        <v>-0.0023182207217153916</v>
      </c>
      <c r="D71" s="24">
        <v>-0.00301271675588044</v>
      </c>
      <c r="E71" s="24">
        <v>0.028273751366649336</v>
      </c>
      <c r="F71" s="60">
        <v>-0.0285</v>
      </c>
    </row>
    <row r="72" spans="2:6" ht="13.5">
      <c r="B72" s="27" t="s">
        <v>85</v>
      </c>
      <c r="C72" s="24">
        <v>-0.0015433541467544387</v>
      </c>
      <c r="D72" s="24">
        <v>-0.006085244515642962</v>
      </c>
      <c r="E72" s="24">
        <v>0.02450690940430178</v>
      </c>
      <c r="F72" s="60">
        <v>-0.0253</v>
      </c>
    </row>
    <row r="73" spans="2:6" ht="13.5">
      <c r="B73" s="27" t="s">
        <v>86</v>
      </c>
      <c r="C73" s="24">
        <v>0.0053962057336605085</v>
      </c>
      <c r="D73" s="24">
        <v>-0.015592754506355888</v>
      </c>
      <c r="E73" s="24">
        <v>0.03124432864690263</v>
      </c>
      <c r="F73" s="60">
        <v>-0.0353</v>
      </c>
    </row>
    <row r="74" spans="2:6" ht="13.5">
      <c r="B74" s="27" t="s">
        <v>87</v>
      </c>
      <c r="C74" s="24">
        <v>0.00599749797999749</v>
      </c>
      <c r="D74" s="24">
        <v>-0.017753892063170795</v>
      </c>
      <c r="E74" s="24">
        <v>0.03144629899158069</v>
      </c>
      <c r="F74" s="60">
        <v>-0.0366</v>
      </c>
    </row>
    <row r="75" spans="2:6" ht="13.5">
      <c r="B75" s="27" t="s">
        <v>88</v>
      </c>
      <c r="C75" s="24">
        <v>0.0019699296413975276</v>
      </c>
      <c r="D75" s="24">
        <v>-0.01297349872582565</v>
      </c>
      <c r="E75" s="24">
        <v>0.03147065308912467</v>
      </c>
      <c r="F75" s="60">
        <v>-0.0341</v>
      </c>
    </row>
    <row r="76" spans="2:6" ht="13.5">
      <c r="B76" s="27" t="s">
        <v>89</v>
      </c>
      <c r="C76" s="24">
        <v>0.003765729150465802</v>
      </c>
      <c r="D76" s="24">
        <v>-0.01413524527513843</v>
      </c>
      <c r="E76" s="24">
        <v>0.027499676187424882</v>
      </c>
      <c r="F76" s="60">
        <v>-0.0311</v>
      </c>
    </row>
    <row r="77" spans="2:6" ht="13.5">
      <c r="B77" s="27" t="s">
        <v>90</v>
      </c>
      <c r="C77" s="24">
        <v>0.008206426358462693</v>
      </c>
      <c r="D77" s="24">
        <v>-0.01887972778023439</v>
      </c>
      <c r="E77" s="24">
        <v>0.0269226078448348</v>
      </c>
      <c r="F77" s="60">
        <v>-0.0339</v>
      </c>
    </row>
    <row r="78" spans="2:6" ht="13.5">
      <c r="B78" s="27" t="s">
        <v>91</v>
      </c>
      <c r="C78" s="24">
        <v>0.00793048829373788</v>
      </c>
      <c r="D78" s="24">
        <v>-0.017674859023109946</v>
      </c>
      <c r="E78" s="24">
        <v>0.024432505801819104</v>
      </c>
      <c r="F78" s="60">
        <v>-0.0312</v>
      </c>
    </row>
    <row r="79" spans="2:6" ht="13.5">
      <c r="B79" s="27" t="s">
        <v>92</v>
      </c>
      <c r="C79" s="24">
        <v>0.011440998690801507</v>
      </c>
      <c r="D79" s="24">
        <v>-0.01928183227009228</v>
      </c>
      <c r="E79" s="24">
        <v>0.025918135195098557</v>
      </c>
      <c r="F79" s="60">
        <v>-0.0343</v>
      </c>
    </row>
    <row r="80" spans="2:6" ht="13.5">
      <c r="B80" s="27" t="s">
        <v>93</v>
      </c>
      <c r="C80" s="24">
        <v>0.011422841530134065</v>
      </c>
      <c r="D80" s="24">
        <v>-0.01819379206668792</v>
      </c>
      <c r="E80" s="24">
        <v>0.020255276369521624</v>
      </c>
      <c r="F80" s="60">
        <v>-0.0295</v>
      </c>
    </row>
    <row r="81" spans="2:6" ht="13.5">
      <c r="B81" s="27" t="s">
        <v>94</v>
      </c>
      <c r="C81" s="24">
        <v>0.014809881326151242</v>
      </c>
      <c r="D81" s="24">
        <v>-0.02273973051964262</v>
      </c>
      <c r="E81" s="24">
        <v>0.021758326410992623</v>
      </c>
      <c r="F81" s="60">
        <v>-0.0348</v>
      </c>
    </row>
    <row r="82" spans="2:6" ht="13.5">
      <c r="B82" s="27" t="s">
        <v>95</v>
      </c>
      <c r="C82" s="24">
        <v>0.016679882498387144</v>
      </c>
      <c r="D82" s="24">
        <v>-0.018770526084484374</v>
      </c>
      <c r="E82" s="24">
        <v>0.02356928016224913</v>
      </c>
      <c r="F82" s="60">
        <v>-0.0344</v>
      </c>
    </row>
    <row r="83" spans="2:6" ht="13.5">
      <c r="B83" s="27" t="s">
        <v>96</v>
      </c>
      <c r="C83" s="24">
        <v>0.016719216880247245</v>
      </c>
      <c r="D83" s="24">
        <v>-0.019317125609681796</v>
      </c>
      <c r="E83" s="24">
        <v>0.019599007928775336</v>
      </c>
      <c r="F83" s="60">
        <v>-0.0322</v>
      </c>
    </row>
    <row r="84" spans="2:6" ht="13.5">
      <c r="B84" s="27" t="s">
        <v>97</v>
      </c>
      <c r="C84" s="24">
        <v>0.017180582036388614</v>
      </c>
      <c r="D84" s="24">
        <v>-0.012827006354900305</v>
      </c>
      <c r="E84" s="24">
        <v>0.017352242427069342</v>
      </c>
      <c r="F84" s="60">
        <v>-0.0276</v>
      </c>
    </row>
    <row r="85" spans="2:6" ht="13.5">
      <c r="B85" s="27" t="s">
        <v>98</v>
      </c>
      <c r="C85" s="24">
        <v>0.020795469735574557</v>
      </c>
      <c r="D85" s="24">
        <v>-0.017594095042454683</v>
      </c>
      <c r="E85" s="24">
        <v>0.01766313300676714</v>
      </c>
      <c r="F85" s="60">
        <v>-0.0325</v>
      </c>
    </row>
    <row r="86" spans="2:6" ht="13.5">
      <c r="B86" s="27" t="s">
        <v>99</v>
      </c>
      <c r="C86" s="24">
        <v>0.02442203333386317</v>
      </c>
      <c r="D86" s="24">
        <v>-0.022436993362465074</v>
      </c>
      <c r="E86" s="24">
        <v>0.0178746028771144</v>
      </c>
      <c r="F86" s="60">
        <v>-0.0377</v>
      </c>
    </row>
    <row r="87" spans="2:6" ht="13.5">
      <c r="B87" s="27" t="s">
        <v>100</v>
      </c>
      <c r="C87" s="24">
        <v>0.03079924961374303</v>
      </c>
      <c r="D87" s="24">
        <v>-0.019667812664380335</v>
      </c>
      <c r="E87" s="24">
        <v>0.017309175878441607</v>
      </c>
      <c r="F87" s="60">
        <v>-0.0404</v>
      </c>
    </row>
    <row r="88" spans="2:6" ht="13.5">
      <c r="B88" s="27" t="s">
        <v>101</v>
      </c>
      <c r="C88" s="24">
        <v>0.03181964981138208</v>
      </c>
      <c r="D88" s="24">
        <v>-0.023527991927252856</v>
      </c>
      <c r="E88" s="24">
        <v>0.01496904839696711</v>
      </c>
      <c r="F88" s="60">
        <v>-0.0423</v>
      </c>
    </row>
    <row r="89" spans="2:6" ht="13.5">
      <c r="B89" s="27" t="s">
        <v>102</v>
      </c>
      <c r="C89" s="24">
        <v>0.027692394540082432</v>
      </c>
      <c r="D89" s="24">
        <v>-0.02305415401905364</v>
      </c>
      <c r="E89" s="24">
        <v>0.010686146401827301</v>
      </c>
      <c r="F89" s="60">
        <v>-0.0376</v>
      </c>
    </row>
    <row r="90" spans="2:6" ht="13.5">
      <c r="B90" s="27" t="s">
        <v>103</v>
      </c>
      <c r="C90" s="24">
        <v>0.003416376207376004</v>
      </c>
      <c r="D90" s="24">
        <v>-0.00191296259999163</v>
      </c>
      <c r="E90" s="24">
        <v>0.0014828628276220002</v>
      </c>
      <c r="F90" s="60">
        <v>-0.0042</v>
      </c>
    </row>
    <row r="91" spans="2:6" ht="13.5">
      <c r="B91" s="27" t="s">
        <v>104</v>
      </c>
      <c r="C91" s="24">
        <v>0.03744154023595314</v>
      </c>
      <c r="D91" s="24">
        <v>-0.023459716854116408</v>
      </c>
      <c r="E91" s="24">
        <v>0.013862275263683443</v>
      </c>
      <c r="F91" s="60">
        <v>-0.0463</v>
      </c>
    </row>
    <row r="92" spans="2:6" ht="13.5">
      <c r="B92" s="27" t="s">
        <v>105</v>
      </c>
      <c r="C92" s="24">
        <v>0.04334257640688577</v>
      </c>
      <c r="D92" s="24">
        <v>-0.030621870683628316</v>
      </c>
      <c r="E92" s="24">
        <v>0.012727934723272938</v>
      </c>
      <c r="F92" s="60">
        <v>-0.0546</v>
      </c>
    </row>
    <row r="93" spans="2:6" ht="13.5">
      <c r="B93" s="27" t="s">
        <v>106</v>
      </c>
      <c r="C93" s="24">
        <v>0.03632609131088316</v>
      </c>
      <c r="D93" s="24">
        <v>-0.021827577837900236</v>
      </c>
      <c r="E93" s="24">
        <v>0.009927241266396436</v>
      </c>
      <c r="F93" s="60">
        <v>-0.0435</v>
      </c>
    </row>
    <row r="94" spans="2:6" ht="13.5">
      <c r="B94" s="27" t="s">
        <v>107</v>
      </c>
      <c r="C94" s="24">
        <v>0.0414491506946888</v>
      </c>
      <c r="D94" s="24">
        <v>-0.025463897395315627</v>
      </c>
      <c r="E94" s="24">
        <v>0.010632995353120123</v>
      </c>
      <c r="F94" s="60">
        <v>-0.0498</v>
      </c>
    </row>
    <row r="95" spans="2:6" ht="13.5">
      <c r="B95" s="27" t="s">
        <v>108</v>
      </c>
      <c r="C95" s="24">
        <v>0.039213755838467534</v>
      </c>
      <c r="D95" s="24">
        <v>-0.024740828221762712</v>
      </c>
      <c r="E95" s="24">
        <v>0.009250960861425739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5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39073.514548611114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59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-0.03506326530612245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0</v>
      </c>
      <c r="D8" s="73"/>
      <c r="E8" s="2"/>
      <c r="F8" s="14" t="s">
        <v>12</v>
      </c>
      <c r="G8" s="35">
        <v>-0.004186876456839239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-0.12</v>
      </c>
      <c r="D9" s="73"/>
      <c r="E9" s="2"/>
      <c r="F9" s="14" t="s">
        <v>13</v>
      </c>
      <c r="G9" s="35">
        <v>-0.0546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0.050413123543160764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0.00912358879219026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30.642287128283897</v>
      </c>
      <c r="D47" s="24">
        <v>-25.737780795659052</v>
      </c>
      <c r="E47" s="24">
        <v>-23.927440652733967</v>
      </c>
      <c r="F47" s="60">
        <v>-0.0383</v>
      </c>
    </row>
    <row r="48" spans="2:6" ht="13.5">
      <c r="B48" s="27" t="s">
        <v>61</v>
      </c>
      <c r="C48" s="24">
        <v>28.22943051074963</v>
      </c>
      <c r="D48" s="24">
        <v>-23.60518411506359</v>
      </c>
      <c r="E48" s="24">
        <v>-21.918908099332143</v>
      </c>
      <c r="F48" s="60">
        <v>-0.0424</v>
      </c>
    </row>
    <row r="49" spans="2:6" ht="13.5">
      <c r="B49" s="27" t="s">
        <v>62</v>
      </c>
      <c r="C49" s="24">
        <v>26.011626243762766</v>
      </c>
      <c r="D49" s="24">
        <v>-16.021643156768164</v>
      </c>
      <c r="E49" s="24">
        <v>-16.082659887494053</v>
      </c>
      <c r="F49" s="60">
        <v>-0.0418</v>
      </c>
    </row>
    <row r="50" spans="2:6" ht="13.5">
      <c r="B50" s="27" t="s">
        <v>63</v>
      </c>
      <c r="C50" s="24">
        <v>19.145627320308577</v>
      </c>
      <c r="D50" s="24">
        <v>-12.707265912339803</v>
      </c>
      <c r="E50" s="24">
        <v>-13.501390098413546</v>
      </c>
      <c r="F50" s="60">
        <v>-0.0116</v>
      </c>
    </row>
    <row r="51" spans="2:6" ht="13.5">
      <c r="B51" s="27" t="s">
        <v>64</v>
      </c>
      <c r="C51" s="24">
        <v>19.10956538605862</v>
      </c>
      <c r="D51" s="24">
        <v>-14.557393382153743</v>
      </c>
      <c r="E51" s="24">
        <v>-14.627868591108195</v>
      </c>
      <c r="F51" s="60">
        <v>-0.0308</v>
      </c>
    </row>
    <row r="52" spans="2:6" ht="13.5">
      <c r="B52" s="27" t="s">
        <v>65</v>
      </c>
      <c r="C52" s="24">
        <v>21.30512394128663</v>
      </c>
      <c r="D52" s="24">
        <v>-15.348577720945379</v>
      </c>
      <c r="E52" s="24">
        <v>-15.076667228689908</v>
      </c>
      <c r="F52" s="60">
        <v>-0.028</v>
      </c>
    </row>
    <row r="53" spans="2:6" ht="13.5">
      <c r="B53" s="27" t="s">
        <v>66</v>
      </c>
      <c r="C53" s="24">
        <v>23.608977545570983</v>
      </c>
      <c r="D53" s="24">
        <v>-15.891184280885946</v>
      </c>
      <c r="E53" s="24">
        <v>-15.62648241858434</v>
      </c>
      <c r="F53" s="60">
        <v>-0.0315</v>
      </c>
    </row>
    <row r="54" spans="2:6" ht="13.5">
      <c r="B54" s="27" t="s">
        <v>67</v>
      </c>
      <c r="C54" s="24">
        <v>22.2888267628716</v>
      </c>
      <c r="D54" s="24">
        <v>-18.166994482838103</v>
      </c>
      <c r="E54" s="24">
        <v>-17.095804697151323</v>
      </c>
      <c r="F54" s="60">
        <v>-0.0375</v>
      </c>
    </row>
    <row r="55" spans="2:6" ht="13.5">
      <c r="B55" s="27" t="s">
        <v>68</v>
      </c>
      <c r="C55" s="24">
        <v>24.847454906358575</v>
      </c>
      <c r="D55" s="24">
        <v>-18.46715629242246</v>
      </c>
      <c r="E55" s="24">
        <v>-17.68085120493365</v>
      </c>
      <c r="F55" s="60">
        <v>-0.0332</v>
      </c>
    </row>
    <row r="56" spans="2:6" ht="13.5">
      <c r="B56" s="27" t="s">
        <v>69</v>
      </c>
      <c r="C56" s="24">
        <v>27.379568132694594</v>
      </c>
      <c r="D56" s="24">
        <v>-18.586723164195668</v>
      </c>
      <c r="E56" s="24">
        <v>-18.24066789860141</v>
      </c>
      <c r="F56" s="60">
        <v>-0.0405</v>
      </c>
    </row>
    <row r="57" spans="2:6" ht="13.5">
      <c r="B57" s="27" t="s">
        <v>70</v>
      </c>
      <c r="C57" s="24">
        <v>25.78376317265767</v>
      </c>
      <c r="D57" s="24">
        <v>-21.419090994204193</v>
      </c>
      <c r="E57" s="24">
        <v>-19.906006125654528</v>
      </c>
      <c r="F57" s="60">
        <v>-0.0385</v>
      </c>
    </row>
    <row r="58" spans="2:6" ht="13.5">
      <c r="B58" s="27" t="s">
        <v>71</v>
      </c>
      <c r="C58" s="24">
        <v>28.5595002672125</v>
      </c>
      <c r="D58" s="24">
        <v>-21.448152751964024</v>
      </c>
      <c r="E58" s="24">
        <v>-20.469427535865048</v>
      </c>
      <c r="F58" s="60">
        <v>-0.0472</v>
      </c>
    </row>
    <row r="59" spans="2:6" ht="13.5">
      <c r="B59" s="27" t="s">
        <v>72</v>
      </c>
      <c r="C59" s="24">
        <v>30.022156355637826</v>
      </c>
      <c r="D59" s="24">
        <v>-18.45197865640203</v>
      </c>
      <c r="E59" s="24">
        <v>-18.677342112013477</v>
      </c>
      <c r="F59" s="60">
        <v>-0.0445</v>
      </c>
    </row>
    <row r="60" spans="2:6" ht="13.5">
      <c r="B60" s="27" t="s">
        <v>73</v>
      </c>
      <c r="C60" s="24">
        <v>31.072121241191283</v>
      </c>
      <c r="D60" s="24">
        <v>-23.525380522207605</v>
      </c>
      <c r="E60" s="24">
        <v>-22.385855472305735</v>
      </c>
      <c r="F60" s="60">
        <v>-0.0504</v>
      </c>
    </row>
    <row r="61" spans="2:6" ht="13.5">
      <c r="B61" s="27" t="s">
        <v>74</v>
      </c>
      <c r="C61" s="24">
        <v>24.503680209916894</v>
      </c>
      <c r="D61" s="24">
        <v>-12.633523863260598</v>
      </c>
      <c r="E61" s="24">
        <v>-14.05783959883504</v>
      </c>
      <c r="F61" s="60">
        <v>-0.0279</v>
      </c>
    </row>
    <row r="62" spans="2:6" ht="13.5">
      <c r="B62" s="27" t="s">
        <v>75</v>
      </c>
      <c r="C62" s="24">
        <v>17.967674255095385</v>
      </c>
      <c r="D62" s="24">
        <v>-4.847489908120347</v>
      </c>
      <c r="E62" s="24">
        <v>-13.36865343078327</v>
      </c>
      <c r="F62" s="60">
        <v>-0.0347</v>
      </c>
    </row>
    <row r="63" spans="2:6" ht="13.5">
      <c r="B63" s="27" t="s">
        <v>76</v>
      </c>
      <c r="C63" s="24">
        <v>19.11436472770058</v>
      </c>
      <c r="D63" s="24">
        <v>-8.799855363552243</v>
      </c>
      <c r="E63" s="24">
        <v>-13.175691703164137</v>
      </c>
      <c r="F63" s="60">
        <v>-0.0309</v>
      </c>
    </row>
    <row r="64" spans="2:6" ht="13.5">
      <c r="B64" s="27" t="s">
        <v>77</v>
      </c>
      <c r="C64" s="24">
        <v>20.11946973986603</v>
      </c>
      <c r="D64" s="24">
        <v>-2.6954317966066985</v>
      </c>
      <c r="E64" s="24">
        <v>-13.337104024995948</v>
      </c>
      <c r="F64" s="60">
        <v>-0.0194</v>
      </c>
    </row>
    <row r="65" spans="2:6" ht="13.5">
      <c r="B65" s="27" t="s">
        <v>78</v>
      </c>
      <c r="C65" s="24">
        <v>21.259582243165767</v>
      </c>
      <c r="D65" s="24">
        <v>-6.36882581111639</v>
      </c>
      <c r="E65" s="24">
        <v>-13.224110463059226</v>
      </c>
      <c r="F65" s="60">
        <v>-0.0409</v>
      </c>
    </row>
    <row r="66" spans="2:6" ht="13.5">
      <c r="B66" s="27" t="s">
        <v>79</v>
      </c>
      <c r="C66" s="24">
        <v>22.049559635384448</v>
      </c>
      <c r="D66" s="24">
        <v>-9.981336952985378</v>
      </c>
      <c r="E66" s="24">
        <v>-13.348718190569489</v>
      </c>
      <c r="F66" s="60">
        <v>-0.0263</v>
      </c>
    </row>
    <row r="67" spans="2:6" ht="13.5">
      <c r="B67" s="27" t="s">
        <v>80</v>
      </c>
      <c r="C67" s="24">
        <v>26.909538197579277</v>
      </c>
      <c r="D67" s="24">
        <v>-11.538272530922887</v>
      </c>
      <c r="E67" s="24">
        <v>-14.198276301494328</v>
      </c>
      <c r="F67" s="60">
        <v>-0.0352</v>
      </c>
    </row>
    <row r="68" spans="2:6" ht="13.5">
      <c r="B68" s="27" t="s">
        <v>81</v>
      </c>
      <c r="C68" s="24">
        <v>24.798794206797336</v>
      </c>
      <c r="D68" s="24">
        <v>-7.297212232853913</v>
      </c>
      <c r="E68" s="24">
        <v>-13.267510348591784</v>
      </c>
      <c r="F68" s="60">
        <v>-0.0347</v>
      </c>
    </row>
    <row r="69" spans="2:6" ht="13.5">
      <c r="B69" s="27" t="s">
        <v>82</v>
      </c>
      <c r="C69" s="24">
        <v>24.05370404235189</v>
      </c>
      <c r="D69" s="24">
        <v>-3.776177829701014</v>
      </c>
      <c r="E69" s="24">
        <v>-13.124090438199607</v>
      </c>
      <c r="F69" s="60">
        <v>-0.0294</v>
      </c>
    </row>
    <row r="70" spans="2:6" ht="13.5">
      <c r="B70" s="27" t="s">
        <v>83</v>
      </c>
      <c r="C70" s="24">
        <v>28.526983284951466</v>
      </c>
      <c r="D70" s="24">
        <v>-8.286061713171394</v>
      </c>
      <c r="E70" s="24">
        <v>-13.485389049299751</v>
      </c>
      <c r="F70" s="60">
        <v>-0.0375</v>
      </c>
    </row>
    <row r="71" spans="2:6" ht="13.5">
      <c r="B71" s="27" t="s">
        <v>84</v>
      </c>
      <c r="C71" s="24">
        <v>28.117077220721708</v>
      </c>
      <c r="D71" s="24">
        <v>-4.5474152832441</v>
      </c>
      <c r="E71" s="24">
        <v>-12.885713751366646</v>
      </c>
      <c r="F71" s="60">
        <v>-0.0285</v>
      </c>
    </row>
    <row r="72" spans="2:6" ht="13.5">
      <c r="B72" s="27" t="s">
        <v>85</v>
      </c>
      <c r="C72" s="24">
        <v>32.06622835414675</v>
      </c>
      <c r="D72" s="24">
        <v>-5.644334755484338</v>
      </c>
      <c r="E72" s="24">
        <v>-12.7588429094043</v>
      </c>
      <c r="F72" s="60">
        <v>-0.0253</v>
      </c>
    </row>
    <row r="73" spans="2:6" ht="13.5">
      <c r="B73" s="27" t="s">
        <v>86</v>
      </c>
      <c r="C73" s="24">
        <v>30.053060794266322</v>
      </c>
      <c r="D73" s="24">
        <v>-13.263567245493624</v>
      </c>
      <c r="E73" s="24">
        <v>-15.392451328646906</v>
      </c>
      <c r="F73" s="60">
        <v>-0.0353</v>
      </c>
    </row>
    <row r="74" spans="2:6" ht="13.5">
      <c r="B74" s="27" t="s">
        <v>87</v>
      </c>
      <c r="C74" s="24">
        <v>32.28191250201997</v>
      </c>
      <c r="D74" s="24">
        <v>-12.739651107936805</v>
      </c>
      <c r="E74" s="24">
        <v>-15.512218298991582</v>
      </c>
      <c r="F74" s="60">
        <v>-0.0366</v>
      </c>
    </row>
    <row r="75" spans="2:6" ht="13.5">
      <c r="B75" s="27" t="s">
        <v>88</v>
      </c>
      <c r="C75" s="24">
        <v>33.07579507035859</v>
      </c>
      <c r="D75" s="24">
        <v>-9.326517501274157</v>
      </c>
      <c r="E75" s="24">
        <v>-13.95447065308912</v>
      </c>
      <c r="F75" s="60">
        <v>-0.0341</v>
      </c>
    </row>
    <row r="76" spans="2:6" ht="13.5">
      <c r="B76" s="27" t="s">
        <v>89</v>
      </c>
      <c r="C76" s="24">
        <v>35.67099727084952</v>
      </c>
      <c r="D76" s="24">
        <v>-9.089455754724845</v>
      </c>
      <c r="E76" s="24">
        <v>-14.099047676187425</v>
      </c>
      <c r="F76" s="60">
        <v>-0.0311</v>
      </c>
    </row>
    <row r="77" spans="2:6" ht="13.5">
      <c r="B77" s="27" t="s">
        <v>90</v>
      </c>
      <c r="C77" s="24">
        <v>33.199235573641516</v>
      </c>
      <c r="D77" s="24">
        <v>-14.444392272219748</v>
      </c>
      <c r="E77" s="24">
        <v>-16.802769607844837</v>
      </c>
      <c r="F77" s="60">
        <v>-0.0339</v>
      </c>
    </row>
    <row r="78" spans="2:6" ht="13.5">
      <c r="B78" s="27" t="s">
        <v>91</v>
      </c>
      <c r="C78" s="24">
        <v>35.28891051170625</v>
      </c>
      <c r="D78" s="24">
        <v>-12.580342140976876</v>
      </c>
      <c r="E78" s="24">
        <v>-16.13255550580182</v>
      </c>
      <c r="F78" s="60">
        <v>-0.0312</v>
      </c>
    </row>
    <row r="79" spans="2:6" ht="13.5">
      <c r="B79" s="27" t="s">
        <v>92</v>
      </c>
      <c r="C79" s="24">
        <v>32.97507200130917</v>
      </c>
      <c r="D79" s="24">
        <v>-16.70611916772988</v>
      </c>
      <c r="E79" s="24">
        <v>-18.39982613519509</v>
      </c>
      <c r="F79" s="60">
        <v>-0.0343</v>
      </c>
    </row>
    <row r="80" spans="2:6" ht="13.5">
      <c r="B80" s="27" t="s">
        <v>93</v>
      </c>
      <c r="C80" s="24">
        <v>34.77515615846985</v>
      </c>
      <c r="D80" s="24">
        <v>-15.300823207933297</v>
      </c>
      <c r="E80" s="24">
        <v>-18.15065327636952</v>
      </c>
      <c r="F80" s="60">
        <v>-0.0295</v>
      </c>
    </row>
    <row r="81" spans="2:6" ht="13.5">
      <c r="B81" s="27" t="s">
        <v>94</v>
      </c>
      <c r="C81" s="24">
        <v>36.61446011867383</v>
      </c>
      <c r="D81" s="24">
        <v>-13.856642269480341</v>
      </c>
      <c r="E81" s="24">
        <v>-17.89198132641099</v>
      </c>
      <c r="F81" s="60">
        <v>-0.0348</v>
      </c>
    </row>
    <row r="82" spans="2:6" ht="13.5">
      <c r="B82" s="27" t="s">
        <v>95</v>
      </c>
      <c r="C82" s="24">
        <v>34.3648771175016</v>
      </c>
      <c r="D82" s="24">
        <v>-17.664748473915502</v>
      </c>
      <c r="E82" s="24">
        <v>-19.91134028016225</v>
      </c>
      <c r="F82" s="60">
        <v>-0.0344</v>
      </c>
    </row>
    <row r="83" spans="2:6" ht="13.5">
      <c r="B83" s="27" t="s">
        <v>96</v>
      </c>
      <c r="C83" s="24">
        <v>35.86652678311974</v>
      </c>
      <c r="D83" s="24">
        <v>-16.537436874390306</v>
      </c>
      <c r="E83" s="24">
        <v>-20.078612007928776</v>
      </c>
      <c r="F83" s="60">
        <v>-0.0322</v>
      </c>
    </row>
    <row r="84" spans="2:6" ht="13.5">
      <c r="B84" s="27" t="s">
        <v>97</v>
      </c>
      <c r="C84" s="24">
        <v>34.14050741796359</v>
      </c>
      <c r="D84" s="24">
        <v>-19.869301993645077</v>
      </c>
      <c r="E84" s="24">
        <v>-21.402886242427062</v>
      </c>
      <c r="F84" s="60">
        <v>-0.0276</v>
      </c>
    </row>
    <row r="85" spans="2:6" ht="13.5">
      <c r="B85" s="27" t="s">
        <v>98</v>
      </c>
      <c r="C85" s="24">
        <v>35.451086530264405</v>
      </c>
      <c r="D85" s="24">
        <v>-18.94065090495753</v>
      </c>
      <c r="E85" s="24">
        <v>-22.017061133006766</v>
      </c>
      <c r="F85" s="60">
        <v>-0.0325</v>
      </c>
    </row>
    <row r="86" spans="2:6" ht="13.5">
      <c r="B86" s="27" t="s">
        <v>99</v>
      </c>
      <c r="C86" s="24">
        <v>36.79126696666611</v>
      </c>
      <c r="D86" s="24">
        <v>-17.98116800663752</v>
      </c>
      <c r="E86" s="24">
        <v>-22.641436602877114</v>
      </c>
      <c r="F86" s="60">
        <v>-0.0377</v>
      </c>
    </row>
    <row r="87" spans="2:6" ht="13.5">
      <c r="B87" s="27" t="s">
        <v>100</v>
      </c>
      <c r="C87" s="24">
        <v>34.871292750386246</v>
      </c>
      <c r="D87" s="24">
        <v>-21.300500187335604</v>
      </c>
      <c r="E87" s="24">
        <v>-23.648216175878442</v>
      </c>
      <c r="F87" s="60">
        <v>-0.0404</v>
      </c>
    </row>
    <row r="88" spans="2:6" ht="13.5">
      <c r="B88" s="27" t="s">
        <v>101</v>
      </c>
      <c r="C88" s="24">
        <v>36.033413350188596</v>
      </c>
      <c r="D88" s="24">
        <v>-20.38985800807273</v>
      </c>
      <c r="E88" s="24">
        <v>-24.683973048396968</v>
      </c>
      <c r="F88" s="60">
        <v>-0.0423</v>
      </c>
    </row>
    <row r="89" spans="2:6" ht="13.5">
      <c r="B89" s="27" t="s">
        <v>102</v>
      </c>
      <c r="C89" s="24">
        <v>37.21022860545989</v>
      </c>
      <c r="D89" s="24">
        <v>-19.463706845980926</v>
      </c>
      <c r="E89" s="24">
        <v>-25.732363146401827</v>
      </c>
      <c r="F89" s="60">
        <v>-0.0376</v>
      </c>
    </row>
    <row r="90" spans="2:6" ht="13.5">
      <c r="B90" s="27" t="s">
        <v>103</v>
      </c>
      <c r="C90" s="24">
        <v>34.0889026237926</v>
      </c>
      <c r="D90" s="24">
        <v>-23.167624037399985</v>
      </c>
      <c r="E90" s="24">
        <v>-24.288368862827625</v>
      </c>
      <c r="F90" s="60">
        <v>-0.0042</v>
      </c>
    </row>
    <row r="91" spans="2:6" ht="13.5">
      <c r="B91" s="27" t="s">
        <v>104</v>
      </c>
      <c r="C91" s="24">
        <v>35.128441459764026</v>
      </c>
      <c r="D91" s="24">
        <v>-22.15170928314587</v>
      </c>
      <c r="E91" s="24">
        <v>-25.374636275263686</v>
      </c>
      <c r="F91" s="60">
        <v>-0.0463</v>
      </c>
    </row>
    <row r="92" spans="2:6" ht="13.5">
      <c r="B92" s="27" t="s">
        <v>105</v>
      </c>
      <c r="C92" s="24">
        <v>36.192054423593085</v>
      </c>
      <c r="D92" s="24">
        <v>-21.111637129316353</v>
      </c>
      <c r="E92" s="24">
        <v>-26.49035393472328</v>
      </c>
      <c r="F92" s="60">
        <v>-0.0546</v>
      </c>
    </row>
    <row r="93" spans="2:6" ht="13.5">
      <c r="B93" s="27" t="s">
        <v>106</v>
      </c>
      <c r="C93" s="24">
        <v>34.02385090868909</v>
      </c>
      <c r="D93" s="24">
        <v>-24.476743422162077</v>
      </c>
      <c r="E93" s="24">
        <v>-26.312029241266394</v>
      </c>
      <c r="F93" s="60">
        <v>-0.0435</v>
      </c>
    </row>
    <row r="94" spans="2:6" ht="13.5">
      <c r="B94" s="27" t="s">
        <v>107</v>
      </c>
      <c r="C94" s="24">
        <v>35.091199849305276</v>
      </c>
      <c r="D94" s="24">
        <v>-23.178186102604663</v>
      </c>
      <c r="E94" s="24">
        <v>-27.36271499535312</v>
      </c>
      <c r="F94" s="60">
        <v>-0.0498</v>
      </c>
    </row>
    <row r="95" spans="2:6" ht="13.5">
      <c r="B95" s="27" t="s">
        <v>108</v>
      </c>
      <c r="C95" s="24">
        <v>36.17289724416151</v>
      </c>
      <c r="D95" s="24">
        <v>-21.862306171778222</v>
      </c>
      <c r="E95" s="24">
        <v>-28.428392960861434</v>
      </c>
      <c r="F95" s="60">
        <v>-0.0473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39073.514548611114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49</v>
      </c>
      <c r="D36" s="43">
        <v>0</v>
      </c>
      <c r="E36" s="43">
        <v>0</v>
      </c>
      <c r="F36" s="43">
        <v>49</v>
      </c>
      <c r="G36" s="44">
        <v>100</v>
      </c>
      <c r="H36" s="55"/>
    </row>
    <row r="37" spans="2:8" ht="13.5">
      <c r="B37" s="48" t="s">
        <v>39</v>
      </c>
      <c r="C37" s="43">
        <v>0</v>
      </c>
      <c r="D37" s="43"/>
      <c r="E37" s="43">
        <v>0</v>
      </c>
      <c r="F37" s="43">
        <v>0</v>
      </c>
      <c r="G37" s="44">
        <v>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49</v>
      </c>
      <c r="D39" s="43">
        <v>0</v>
      </c>
      <c r="E39" s="43">
        <v>0</v>
      </c>
      <c r="F39" s="43">
        <v>49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0.04334257640688577</v>
      </c>
      <c r="D42" s="41">
        <v>0.0018879081203797554</v>
      </c>
      <c r="E42" s="41">
        <v>0.040855463059234154</v>
      </c>
      <c r="F42" s="50">
        <v>-0.004186876456839239</v>
      </c>
    </row>
    <row r="43" spans="2:6" ht="13.5">
      <c r="B43" s="48" t="s">
        <v>13</v>
      </c>
      <c r="C43" s="41">
        <v>-0.0023182207217153916</v>
      </c>
      <c r="D43" s="41">
        <v>-0.030621870683628316</v>
      </c>
      <c r="E43" s="41">
        <v>0</v>
      </c>
      <c r="F43" s="50">
        <v>-0.0546</v>
      </c>
    </row>
    <row r="44" spans="2:6" ht="13.5">
      <c r="B44" s="48" t="s">
        <v>14</v>
      </c>
      <c r="C44" s="41">
        <v>0.04566079712860116</v>
      </c>
      <c r="D44" s="41">
        <v>0.03250977880400807</v>
      </c>
      <c r="E44" s="41">
        <v>0.040855463059234154</v>
      </c>
      <c r="F44" s="50">
        <v>0.050413123543160764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0.01066759052093118</v>
      </c>
      <c r="D46" s="41">
        <v>-0.015768726975874198</v>
      </c>
      <c r="E46" s="41">
        <v>0.024915917317487588</v>
      </c>
      <c r="F46" s="50">
        <v>-0.03506326530612245</v>
      </c>
    </row>
    <row r="47" spans="2:6" ht="13.5">
      <c r="B47" s="48" t="s">
        <v>26</v>
      </c>
      <c r="C47" s="41">
        <v>0.016682536678426747</v>
      </c>
      <c r="D47" s="41">
        <v>0.018146825200031528</v>
      </c>
      <c r="E47" s="41">
        <v>0.026525506031006223</v>
      </c>
      <c r="F47" s="50">
        <v>0.03621072720988216</v>
      </c>
    </row>
    <row r="48" spans="2:6" ht="13.5">
      <c r="B48" s="48" t="s">
        <v>27</v>
      </c>
      <c r="C48" s="41">
        <v>0.01295904412525513</v>
      </c>
      <c r="D48" s="41">
        <v>0.00907385346940248</v>
      </c>
      <c r="E48" s="41">
        <v>0.009193722028083901</v>
      </c>
      <c r="F48" s="50">
        <v>0.00912358879219026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</v>
      </c>
      <c r="C1">
        <f>MAX(GaussDistr_1)-1</f>
        <v>6</v>
      </c>
      <c r="F1" t="s">
        <v>21</v>
      </c>
      <c r="G1">
        <v>49</v>
      </c>
    </row>
    <row r="2" spans="2:3" ht="12.75">
      <c r="B2">
        <v>-0.12</v>
      </c>
      <c r="C2">
        <f>MAX(GaussDistr_1)-1</f>
        <v>6</v>
      </c>
    </row>
    <row r="3" spans="1:16" ht="12.75">
      <c r="A3" t="str">
        <f>"-3s"</f>
        <v>-3s</v>
      </c>
      <c r="B3">
        <v>-0.06243403168269322</v>
      </c>
      <c r="C3">
        <f aca="true" t="shared" si="0" ref="C3:C33">NORMDIST(B3,AveDev3D_0,StandardDev3D_0,FALSE)*NumPoints_7*I3</f>
        <v>0.04343211443699258</v>
      </c>
      <c r="D3">
        <v>0</v>
      </c>
      <c r="F3" t="s">
        <v>17</v>
      </c>
      <c r="G3">
        <v>15</v>
      </c>
      <c r="I3">
        <f>B5-B4</f>
        <v>0.001824717758438052</v>
      </c>
      <c r="N3">
        <v>0</v>
      </c>
      <c r="O3">
        <v>-0.12</v>
      </c>
      <c r="P3">
        <v>-0.03506326530612245</v>
      </c>
    </row>
    <row r="4" spans="1:16" ht="12.75">
      <c r="B4">
        <v>-0.06060931392425518</v>
      </c>
      <c r="C4">
        <f t="shared" si="0"/>
        <v>0.07757142551320367</v>
      </c>
      <c r="D4">
        <v>0</v>
      </c>
      <c r="F4" t="s">
        <v>18</v>
      </c>
      <c r="G4">
        <v>5</v>
      </c>
      <c r="I4">
        <f>I3</f>
        <v>0.001824717758438052</v>
      </c>
      <c r="N4">
        <v>0</v>
      </c>
      <c r="O4">
        <v>-0.12</v>
      </c>
      <c r="P4">
        <v>-0.03506326530612245</v>
      </c>
    </row>
    <row r="5" spans="1:16" ht="12.75">
      <c r="B5">
        <v>-0.058784596165817125</v>
      </c>
      <c r="C5">
        <f t="shared" si="0"/>
        <v>0.13311309849011907</v>
      </c>
      <c r="D5">
        <v>0</v>
      </c>
      <c r="I5">
        <f>I4</f>
        <v>0.001824717758438052</v>
      </c>
      <c r="N5">
        <v>0</v>
      </c>
      <c r="O5">
        <v>-0.12</v>
      </c>
      <c r="P5">
        <v>-0.03506326530612245</v>
      </c>
    </row>
    <row r="6" spans="1:16" ht="12.75">
      <c r="B6">
        <v>-0.05695987840737907</v>
      </c>
      <c r="C6">
        <f t="shared" si="0"/>
        <v>0.2194663968894604</v>
      </c>
      <c r="D6">
        <v>0</v>
      </c>
      <c r="I6">
        <f aca="true" t="shared" si="1" ref="I6:I33">I5</f>
        <v>0.001824717758438052</v>
      </c>
      <c r="N6">
        <v>0</v>
      </c>
      <c r="O6">
        <v>-0.12</v>
      </c>
      <c r="P6">
        <v>-0.03506326530612245</v>
      </c>
    </row>
    <row r="7" spans="1:16" ht="12.75">
      <c r="B7">
        <v>-0.05513516064894102</v>
      </c>
      <c r="C7">
        <f t="shared" si="0"/>
        <v>0.34765100989306813</v>
      </c>
      <c r="D7">
        <v>1</v>
      </c>
      <c r="I7">
        <f t="shared" si="1"/>
        <v>0.001824717758438052</v>
      </c>
      <c r="N7">
        <v>0</v>
      </c>
      <c r="O7">
        <v>-0.12</v>
      </c>
      <c r="P7">
        <v>-0.03506326530612245</v>
      </c>
    </row>
    <row r="8" spans="1:16" ht="12.75">
      <c r="A8" t="str">
        <f>"-2s"</f>
        <v>-2s</v>
      </c>
      <c r="B8">
        <v>-0.05331044289050297</v>
      </c>
      <c r="C8">
        <f t="shared" si="0"/>
        <v>0.5291114718292429</v>
      </c>
      <c r="D8">
        <v>0</v>
      </c>
      <c r="I8">
        <f t="shared" si="1"/>
        <v>0.001824717758438052</v>
      </c>
      <c r="N8">
        <v>0</v>
      </c>
      <c r="O8">
        <v>-0.12</v>
      </c>
      <c r="P8">
        <v>-0.03506326530612245</v>
      </c>
    </row>
    <row r="9" spans="1:16" ht="12.75">
      <c r="B9">
        <v>-0.05148572513206492</v>
      </c>
      <c r="C9">
        <f t="shared" si="0"/>
        <v>0.7737115513487627</v>
      </c>
      <c r="D9">
        <v>2</v>
      </c>
      <c r="I9">
        <f t="shared" si="1"/>
        <v>0.001824717758438052</v>
      </c>
      <c r="N9">
        <v>0</v>
      </c>
      <c r="O9">
        <v>-0.12</v>
      </c>
      <c r="P9">
        <v>-0.03506326530612245</v>
      </c>
    </row>
    <row r="10" spans="1:16" ht="12.75">
      <c r="B10">
        <v>-0.049661007373626866</v>
      </c>
      <c r="C10">
        <f t="shared" si="0"/>
        <v>1.0870241798586644</v>
      </c>
      <c r="D10">
        <v>0</v>
      </c>
      <c r="I10">
        <f t="shared" si="1"/>
        <v>0.001824717758438052</v>
      </c>
      <c r="N10">
        <v>0</v>
      </c>
      <c r="O10">
        <v>-0.12</v>
      </c>
      <c r="P10">
        <v>-0.03506326530612245</v>
      </c>
    </row>
    <row r="11" spans="1:16" ht="12.75">
      <c r="B11">
        <v>-0.047836289615188814</v>
      </c>
      <c r="C11">
        <f t="shared" si="0"/>
        <v>1.4673291632302996</v>
      </c>
      <c r="D11">
        <v>3</v>
      </c>
      <c r="I11">
        <f t="shared" si="1"/>
        <v>0.001824717758438052</v>
      </c>
      <c r="N11">
        <v>0</v>
      </c>
      <c r="O11">
        <v>-0.12</v>
      </c>
      <c r="P11">
        <v>-0.03506326530612245</v>
      </c>
    </row>
    <row r="12" spans="1:16" ht="12.75">
      <c r="B12">
        <v>-0.04601157185675076</v>
      </c>
      <c r="C12">
        <f t="shared" si="0"/>
        <v>1.903023338835487</v>
      </c>
      <c r="D12">
        <v>1</v>
      </c>
      <c r="I12">
        <f t="shared" si="1"/>
        <v>0.001824717758438052</v>
      </c>
      <c r="N12">
        <v>0</v>
      </c>
      <c r="O12">
        <v>-0.12</v>
      </c>
      <c r="P12">
        <v>-0.03506326530612245</v>
      </c>
    </row>
    <row r="13" spans="1:16" ht="12.75">
      <c r="B13">
        <v>-0.04418685409831271</v>
      </c>
      <c r="C13">
        <f t="shared" si="0"/>
        <v>2.3713131002876047</v>
      </c>
      <c r="D13">
        <v>2</v>
      </c>
      <c r="I13">
        <f t="shared" si="1"/>
        <v>0.001824717758438052</v>
      </c>
      <c r="N13">
        <v>0</v>
      </c>
      <c r="O13">
        <v>-0.12</v>
      </c>
      <c r="P13">
        <v>-0.03506326530612245</v>
      </c>
    </row>
    <row r="14" spans="1:16" ht="12.75">
      <c r="B14">
        <v>-0.04236213633987466</v>
      </c>
      <c r="C14">
        <f t="shared" si="0"/>
        <v>2.83897721706253</v>
      </c>
      <c r="D14">
        <v>3</v>
      </c>
      <c r="I14">
        <f t="shared" si="1"/>
        <v>0.001824717758438052</v>
      </c>
      <c r="N14">
        <v>0</v>
      </c>
      <c r="O14">
        <v>-0.12</v>
      </c>
      <c r="P14">
        <v>-0.03506326530612245</v>
      </c>
    </row>
    <row r="15" spans="1:16" ht="12.75">
      <c r="B15">
        <v>-0.040537418581436606</v>
      </c>
      <c r="C15">
        <f t="shared" si="0"/>
        <v>3.2656011083396357</v>
      </c>
      <c r="D15">
        <v>2</v>
      </c>
      <c r="I15">
        <f t="shared" si="1"/>
        <v>0.001824717758438052</v>
      </c>
      <c r="N15">
        <v>0</v>
      </c>
      <c r="O15">
        <v>-0.12</v>
      </c>
      <c r="P15">
        <v>-0.03506326530612245</v>
      </c>
    </row>
    <row r="16" spans="1:16" ht="12.75">
      <c r="B16">
        <v>-0.038712700822998554</v>
      </c>
      <c r="C16">
        <f t="shared" si="0"/>
        <v>3.6090473749725676</v>
      </c>
      <c r="D16">
        <v>6</v>
      </c>
      <c r="I16">
        <f t="shared" si="1"/>
        <v>0.001824717758438052</v>
      </c>
      <c r="N16">
        <v>0</v>
      </c>
      <c r="O16">
        <v>-0.12</v>
      </c>
      <c r="P16">
        <v>-0.03506326530612245</v>
      </c>
    </row>
    <row r="17" spans="1:16" ht="12.75">
      <c r="B17">
        <v>-0.0368879830645605</v>
      </c>
      <c r="C17">
        <f t="shared" si="0"/>
        <v>3.8322184009594675</v>
      </c>
      <c r="D17">
        <v>3</v>
      </c>
      <c r="I17">
        <f t="shared" si="1"/>
        <v>0.001824717758438052</v>
      </c>
      <c r="N17">
        <v>0</v>
      </c>
      <c r="O17">
        <v>-0.12</v>
      </c>
      <c r="P17">
        <v>-0.03506326530612245</v>
      </c>
    </row>
    <row r="18" spans="1:16" ht="12.75">
      <c r="A18" t="str">
        <f>"0"</f>
        <v>0</v>
      </c>
      <c r="B18">
        <v>-0.03506326530612245</v>
      </c>
      <c r="C18">
        <f t="shared" si="0"/>
        <v>3.9096343479340403</v>
      </c>
      <c r="D18">
        <v>7</v>
      </c>
      <c r="I18">
        <f t="shared" si="1"/>
        <v>0.001824717758438052</v>
      </c>
      <c r="N18">
        <v>0</v>
      </c>
      <c r="O18">
        <v>-0.12</v>
      </c>
      <c r="P18">
        <v>-0.03506326530612245</v>
      </c>
    </row>
    <row r="19" spans="1:16" ht="12.75">
      <c r="B19">
        <v>-0.0332385475476844</v>
      </c>
      <c r="C19">
        <f t="shared" si="0"/>
        <v>3.8322184009594675</v>
      </c>
      <c r="D19">
        <v>4</v>
      </c>
      <c r="I19">
        <f t="shared" si="1"/>
        <v>0.001824717758438052</v>
      </c>
      <c r="N19">
        <v>0</v>
      </c>
      <c r="O19">
        <v>-0.12</v>
      </c>
      <c r="P19">
        <v>-0.03506326530612245</v>
      </c>
    </row>
    <row r="20" spans="1:16" ht="12.75">
      <c r="B20">
        <v>-0.031413829789246346</v>
      </c>
      <c r="C20">
        <f t="shared" si="0"/>
        <v>3.6090473749725676</v>
      </c>
      <c r="D20">
        <v>4</v>
      </c>
      <c r="I20">
        <f t="shared" si="1"/>
        <v>0.001824717758438052</v>
      </c>
      <c r="N20">
        <v>0</v>
      </c>
      <c r="O20">
        <v>-0.12</v>
      </c>
      <c r="P20">
        <v>-0.03506326530612245</v>
      </c>
    </row>
    <row r="21" spans="1:16" ht="12.75">
      <c r="B21">
        <v>-0.029589112030808294</v>
      </c>
      <c r="C21">
        <f t="shared" si="0"/>
        <v>3.2656011083396357</v>
      </c>
      <c r="D21">
        <v>5</v>
      </c>
      <c r="I21">
        <f t="shared" si="1"/>
        <v>0.001824717758438052</v>
      </c>
      <c r="N21">
        <v>0</v>
      </c>
      <c r="O21">
        <v>-0.12</v>
      </c>
      <c r="P21">
        <v>-0.03506326530612245</v>
      </c>
    </row>
    <row r="22" spans="1:16" ht="12.75">
      <c r="B22">
        <v>-0.027764394272370242</v>
      </c>
      <c r="C22">
        <f t="shared" si="0"/>
        <v>2.83897721706253</v>
      </c>
      <c r="D22">
        <v>2</v>
      </c>
      <c r="I22">
        <f t="shared" si="1"/>
        <v>0.001824717758438052</v>
      </c>
      <c r="N22">
        <v>0</v>
      </c>
      <c r="O22">
        <v>-0.12</v>
      </c>
      <c r="P22">
        <v>-0.03506326530612245</v>
      </c>
    </row>
    <row r="23" spans="1:16" ht="12.75">
      <c r="B23">
        <v>-0.02593967651393219</v>
      </c>
      <c r="C23">
        <f t="shared" si="0"/>
        <v>2.3713131002876047</v>
      </c>
      <c r="D23">
        <v>1</v>
      </c>
      <c r="I23">
        <f t="shared" si="1"/>
        <v>0.001824717758438052</v>
      </c>
      <c r="N23">
        <v>0</v>
      </c>
      <c r="O23">
        <v>-0.12</v>
      </c>
      <c r="P23">
        <v>-0.03506326530612245</v>
      </c>
    </row>
    <row r="24" spans="1:16" ht="12.75">
      <c r="B24">
        <v>-0.02411495875549414</v>
      </c>
      <c r="C24">
        <f t="shared" si="0"/>
        <v>1.903023338835487</v>
      </c>
      <c r="D24">
        <v>0</v>
      </c>
      <c r="I24">
        <f t="shared" si="1"/>
        <v>0.001824717758438052</v>
      </c>
      <c r="N24">
        <v>0</v>
      </c>
      <c r="O24">
        <v>-0.12</v>
      </c>
      <c r="P24">
        <v>-0.03506326530612245</v>
      </c>
    </row>
    <row r="25" spans="1:16" ht="12.75">
      <c r="B25">
        <v>-0.022290240997056086</v>
      </c>
      <c r="C25">
        <f t="shared" si="0"/>
        <v>1.4673291632302996</v>
      </c>
      <c r="D25">
        <v>0</v>
      </c>
      <c r="I25">
        <f t="shared" si="1"/>
        <v>0.001824717758438052</v>
      </c>
      <c r="N25">
        <v>0</v>
      </c>
      <c r="O25">
        <v>-0.12</v>
      </c>
      <c r="P25">
        <v>-0.03506326530612245</v>
      </c>
    </row>
    <row r="26" spans="1:16" ht="12.75">
      <c r="B26">
        <v>-0.020465523238618034</v>
      </c>
      <c r="C26">
        <f t="shared" si="0"/>
        <v>1.0870241798586644</v>
      </c>
      <c r="D26">
        <v>1</v>
      </c>
      <c r="I26">
        <f t="shared" si="1"/>
        <v>0.001824717758438052</v>
      </c>
      <c r="N26">
        <v>0</v>
      </c>
      <c r="O26">
        <v>-0.12</v>
      </c>
      <c r="P26">
        <v>-0.03506326530612245</v>
      </c>
    </row>
    <row r="27" spans="1:16" ht="12.75">
      <c r="B27">
        <v>-0.018640805480179982</v>
      </c>
      <c r="C27">
        <f t="shared" si="0"/>
        <v>0.7737115513487627</v>
      </c>
      <c r="D27">
        <v>0</v>
      </c>
      <c r="I27">
        <f t="shared" si="1"/>
        <v>0.001824717758438052</v>
      </c>
      <c r="N27">
        <v>0</v>
      </c>
      <c r="O27">
        <v>-0.12</v>
      </c>
      <c r="P27">
        <v>-0.03506326530612245</v>
      </c>
    </row>
    <row r="28" spans="1:16" ht="12.75">
      <c r="A28" t="str">
        <f>"2s"</f>
        <v>2s</v>
      </c>
      <c r="B28">
        <v>-0.01681608772174193</v>
      </c>
      <c r="C28">
        <f t="shared" si="0"/>
        <v>0.5291114718292429</v>
      </c>
      <c r="D28">
        <v>0</v>
      </c>
      <c r="I28">
        <f t="shared" si="1"/>
        <v>0.001824717758438052</v>
      </c>
      <c r="N28">
        <v>0</v>
      </c>
      <c r="O28">
        <v>-0.12</v>
      </c>
      <c r="P28">
        <v>-0.03506326530612245</v>
      </c>
    </row>
    <row r="29" spans="1:16" ht="12.75">
      <c r="B29">
        <v>-0.014991369963303879</v>
      </c>
      <c r="C29">
        <f t="shared" si="0"/>
        <v>0.34765100989306813</v>
      </c>
      <c r="D29">
        <v>0</v>
      </c>
      <c r="I29">
        <f t="shared" si="1"/>
        <v>0.001824717758438052</v>
      </c>
      <c r="N29">
        <v>0</v>
      </c>
      <c r="O29">
        <v>-0.12</v>
      </c>
      <c r="P29">
        <v>-0.03506326530612245</v>
      </c>
    </row>
    <row r="30" spans="1:16" ht="12.75">
      <c r="B30">
        <v>-0.013166652204865827</v>
      </c>
      <c r="C30">
        <f t="shared" si="0"/>
        <v>0.2194663968894604</v>
      </c>
      <c r="D30">
        <v>1</v>
      </c>
      <c r="I30">
        <f t="shared" si="1"/>
        <v>0.001824717758438052</v>
      </c>
      <c r="N30">
        <v>0</v>
      </c>
      <c r="O30">
        <v>-0.12</v>
      </c>
      <c r="P30">
        <v>-0.03506326530612245</v>
      </c>
    </row>
    <row r="31" spans="1:16" ht="12.75">
      <c r="B31">
        <v>-0.011341934446427775</v>
      </c>
      <c r="C31">
        <f t="shared" si="0"/>
        <v>0.13311309849011907</v>
      </c>
      <c r="D31">
        <v>0</v>
      </c>
      <c r="I31">
        <f t="shared" si="1"/>
        <v>0.001824717758438052</v>
      </c>
      <c r="N31">
        <v>0</v>
      </c>
      <c r="O31">
        <v>-0.12</v>
      </c>
      <c r="P31">
        <v>-0.03506326530612245</v>
      </c>
    </row>
    <row r="32" spans="1:16" ht="12.75">
      <c r="B32">
        <v>-0.009517216687989723</v>
      </c>
      <c r="C32">
        <f t="shared" si="0"/>
        <v>0.07757142551320367</v>
      </c>
      <c r="D32">
        <v>0</v>
      </c>
      <c r="I32">
        <f t="shared" si="1"/>
        <v>0.001824717758438052</v>
      </c>
      <c r="N32">
        <v>0</v>
      </c>
      <c r="O32">
        <v>-0.12</v>
      </c>
      <c r="P32">
        <v>-0.03506326530612245</v>
      </c>
    </row>
    <row r="33" spans="1:16" ht="12.75">
      <c r="A33" t="str">
        <f>"3s"</f>
        <v>3s</v>
      </c>
      <c r="B33">
        <v>-0.007692498929551674</v>
      </c>
      <c r="C33">
        <f t="shared" si="0"/>
        <v>0.043432114436992506</v>
      </c>
      <c r="D33">
        <v>1</v>
      </c>
      <c r="I33">
        <f t="shared" si="1"/>
        <v>0.001824717758438052</v>
      </c>
      <c r="N33">
        <v>0</v>
      </c>
      <c r="O33">
        <v>-0.12</v>
      </c>
      <c r="P33">
        <v>-0.03506326530612245</v>
      </c>
    </row>
    <row r="34" spans="14:16" ht="12.75">
      <c r="N34">
        <v>0</v>
      </c>
      <c r="O34">
        <v>-0.12</v>
      </c>
      <c r="P34">
        <v>-0.03506326530612245</v>
      </c>
    </row>
    <row r="35" spans="14:16" ht="12.75">
      <c r="N35">
        <v>0</v>
      </c>
      <c r="O35">
        <v>-0.12</v>
      </c>
      <c r="P35">
        <v>-0.03506326530612245</v>
      </c>
    </row>
    <row r="36" spans="14:16" ht="12.75">
      <c r="N36">
        <v>0</v>
      </c>
      <c r="O36">
        <v>-0.12</v>
      </c>
      <c r="P36">
        <v>-0.03506326530612245</v>
      </c>
    </row>
    <row r="37" spans="14:16" ht="12.75">
      <c r="N37">
        <v>0</v>
      </c>
      <c r="O37">
        <v>-0.12</v>
      </c>
      <c r="P37">
        <v>-0.03506326530612245</v>
      </c>
    </row>
    <row r="38" spans="14:16" ht="12.75">
      <c r="N38">
        <v>0</v>
      </c>
      <c r="O38">
        <v>-0.12</v>
      </c>
      <c r="P38">
        <v>-0.03506326530612245</v>
      </c>
    </row>
    <row r="39" spans="14:16" ht="12.75">
      <c r="N39">
        <v>0</v>
      </c>
      <c r="O39">
        <v>-0.12</v>
      </c>
      <c r="P39">
        <v>-0.03506326530612245</v>
      </c>
    </row>
    <row r="40" spans="14:16" ht="12.75">
      <c r="N40">
        <v>0</v>
      </c>
      <c r="O40">
        <v>-0.12</v>
      </c>
      <c r="P40">
        <v>-0.03506326530612245</v>
      </c>
    </row>
    <row r="41" spans="14:16" ht="12.75">
      <c r="N41">
        <v>0</v>
      </c>
      <c r="O41">
        <v>-0.12</v>
      </c>
      <c r="P41">
        <v>-0.03506326530612245</v>
      </c>
    </row>
    <row r="42" spans="14:16" ht="12.75">
      <c r="N42">
        <v>0</v>
      </c>
      <c r="O42">
        <v>-0.12</v>
      </c>
      <c r="P42">
        <v>-0.03506326530612245</v>
      </c>
    </row>
    <row r="43" spans="14:16" ht="12.75">
      <c r="N43">
        <v>0</v>
      </c>
      <c r="O43">
        <v>-0.12</v>
      </c>
      <c r="P43">
        <v>-0.03506326530612245</v>
      </c>
    </row>
    <row r="44" spans="14:16" ht="12.75">
      <c r="N44">
        <v>0</v>
      </c>
      <c r="O44">
        <v>-0.12</v>
      </c>
      <c r="P44">
        <v>-0.03506326530612245</v>
      </c>
    </row>
    <row r="45" spans="14:16" ht="12.75">
      <c r="N45">
        <v>0</v>
      </c>
      <c r="O45">
        <v>-0.12</v>
      </c>
      <c r="P45">
        <v>-0.03506326530612245</v>
      </c>
    </row>
    <row r="46" spans="14:16" ht="12.75">
      <c r="N46">
        <v>0</v>
      </c>
      <c r="O46">
        <v>-0.12</v>
      </c>
      <c r="P46">
        <v>-0.03506326530612245</v>
      </c>
    </row>
    <row r="47" spans="14:16" ht="12.75">
      <c r="N47">
        <v>0</v>
      </c>
      <c r="O47">
        <v>-0.12</v>
      </c>
      <c r="P47">
        <v>-0.03506326530612245</v>
      </c>
    </row>
    <row r="48" spans="14:16" ht="12.75">
      <c r="N48">
        <v>0</v>
      </c>
      <c r="O48">
        <v>-0.12</v>
      </c>
      <c r="P48">
        <v>-0.03506326530612245</v>
      </c>
    </row>
    <row r="49" spans="14:16" ht="12.75">
      <c r="N49">
        <v>0</v>
      </c>
      <c r="O49">
        <v>-0.12</v>
      </c>
      <c r="P49">
        <v>-0.03506326530612245</v>
      </c>
    </row>
    <row r="50" spans="14:16" ht="12.75">
      <c r="N50">
        <v>0</v>
      </c>
      <c r="O50">
        <v>-0.12</v>
      </c>
      <c r="P50">
        <v>-0.03506326530612245</v>
      </c>
    </row>
    <row r="51" spans="14:16" ht="12.75">
      <c r="N51">
        <v>0</v>
      </c>
      <c r="O51">
        <v>-0.12</v>
      </c>
      <c r="P51">
        <v>-0.03506326530612245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2006-12-15T14:38:26Z</cp:lastPrinted>
  <dcterms:created xsi:type="dcterms:W3CDTF">2004-07-06T03:38:11Z</dcterms:created>
  <dcterms:modified xsi:type="dcterms:W3CDTF">2007-01-02T20:26:40Z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