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<sst xmlns="http://schemas.openxmlformats.org/spreadsheetml/2006/main" count="334" uniqueCount="96">
  <si>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</si>
  <si>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</si>
  <si>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</si>
  <si>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</si>
  <si>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</si>
  <si>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</si>
  <si>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</si>
  <si>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</si>
  <si>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</si>
  <si>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</si>
  <si>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</si>
  <si>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</si>
  <si>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</si>
  <si>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</si>
  <si>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</si>
  <si>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</si>
  <si>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</si>
  <si>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</si>
  <si>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</si>
  <si>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</si>
  <si>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</si>
  <si>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</si>
  <si>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</si>
  <si>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</si>
  <si>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</si>
  <si>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</si>
  <si>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</si>
  <si>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</si>
  <si>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</si>
  <si>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</si>
  <si>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</si>
  <si>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</si>
  <si>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</si>
  <si>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</si>
  <si>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</si>
  <si>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</si>
  <si>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</si>
  <si>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</si>
  <si>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</si>
  <si>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</si>
  <si>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</si>
  <si>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</si>
  <si>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</si>
  <si>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</si>
  <si>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</si>
  <si>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</si>
  <si>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</si>
  <si>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</si>
  <si>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</si>
  <si>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</si>
  <si>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</si>
  <si>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</si>
  <si>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INSIDE CAST POINTS</t>
  </si>
  <si>
    <t>JOB NUMBER</t>
  </si>
  <si>
    <t>PART NUMBER</t>
  </si>
  <si>
    <t>PART NAME</t>
  </si>
  <si>
    <t>INSPECTOR</t>
  </si>
  <si>
    <t>65708-3</t>
  </si>
  <si>
    <t>INSIDE CAST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</si>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</sst>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  <c:smooth val="0"/>
        </c:ser>
        <c:marker val="1"/>
        <c:axId val="10183320"/>
        <c:axId val="24541017"/>
      </c:lineChart>
      <c:catAx>
        <c:axId val="1018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8332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189466"/>
        <c:axId val="2537860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165.34458803444994</c:v>
                </c:pt>
                <c:pt idx="1">
                  <c:v>1.6296225532399859E-28</c:v>
                </c:pt>
                <c:pt idx="2">
                  <c:v>3.689398741710365E-117</c:v>
                </c:pt>
                <c:pt idx="3">
                  <c:v>1.918649703649052E-264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080836"/>
        <c:axId val="42400933"/>
      </c:scatterChart>
      <c:valAx>
        <c:axId val="2518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8603"/>
        <c:crosses val="max"/>
        <c:crossBetween val="midCat"/>
        <c:dispUnits/>
      </c:valAx>
      <c:valAx>
        <c:axId val="25378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9466"/>
        <c:crosses val="max"/>
        <c:crossBetween val="midCat"/>
        <c:dispUnits/>
      </c:valAx>
      <c:valAx>
        <c:axId val="27080836"/>
        <c:scaling>
          <c:orientation val="minMax"/>
        </c:scaling>
        <c:axPos val="b"/>
        <c:delete val="1"/>
        <c:majorTickMark val="in"/>
        <c:minorTickMark val="none"/>
        <c:tickLblPos val="nextTo"/>
        <c:crossAx val="42400933"/>
        <c:crosses val="max"/>
        <c:crossBetween val="midCat"/>
        <c:dispUnits/>
      </c:valAx>
      <c:valAx>
        <c:axId val="42400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0808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542562"/>
        <c:axId val="416653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165.34458803444994</c:v>
                </c:pt>
                <c:pt idx="1">
                  <c:v>1.6296225532399859E-28</c:v>
                </c:pt>
                <c:pt idx="2">
                  <c:v>3.689398741710365E-117</c:v>
                </c:pt>
                <c:pt idx="3">
                  <c:v>1.918649703649052E-264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443660"/>
        <c:axId val="19448621"/>
      </c:line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665331"/>
        <c:crosses val="autoZero"/>
        <c:auto val="0"/>
        <c:lblOffset val="100"/>
        <c:tickLblSkip val="1"/>
        <c:noMultiLvlLbl val="0"/>
      </c:catAx>
      <c:valAx>
        <c:axId val="41665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42562"/>
        <c:crossesAt val="1"/>
        <c:crossBetween val="between"/>
        <c:dispUnits/>
      </c:valAx>
      <c:catAx>
        <c:axId val="39443660"/>
        <c:scaling>
          <c:orientation val="minMax"/>
        </c:scaling>
        <c:axPos val="b"/>
        <c:delete val="1"/>
        <c:majorTickMark val="in"/>
        <c:minorTickMark val="none"/>
        <c:tickLblPos val="nextTo"/>
        <c:crossAx val="19448621"/>
        <c:crosses val="autoZero"/>
        <c:auto val="0"/>
        <c:lblOffset val="100"/>
        <c:tickLblSkip val="1"/>
        <c:noMultiLvlLbl val="0"/>
      </c:catAx>
      <c:valAx>
        <c:axId val="194486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4436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  <c:smooth val="1"/>
        </c:ser>
        <c:axId val="40819862"/>
        <c:axId val="31834439"/>
      </c:lineChart>
      <c:catAx>
        <c:axId val="408198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834439"/>
        <c:crosses val="autoZero"/>
        <c:auto val="0"/>
        <c:lblOffset val="100"/>
        <c:tickLblSkip val="1"/>
        <c:noMultiLvlLbl val="0"/>
      </c:catAx>
      <c:valAx>
        <c:axId val="318344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8198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074496"/>
        <c:axId val="284527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0.0319093085659537</c:v>
                </c:pt>
                <c:pt idx="1">
                  <c:v>0.05699125139745578</c:v>
                </c:pt>
                <c:pt idx="2">
                  <c:v>0.09779737848253656</c:v>
                </c:pt>
                <c:pt idx="3">
                  <c:v>0.1612406181228689</c:v>
                </c:pt>
                <c:pt idx="4">
                  <c:v>0.2554170684928664</c:v>
                </c:pt>
                <c:pt idx="5">
                  <c:v>0.3887349588949543</c:v>
                </c:pt>
                <c:pt idx="6">
                  <c:v>0.5684411397664382</c:v>
                </c:pt>
                <c:pt idx="7">
                  <c:v>0.7986300096920806</c:v>
                </c:pt>
                <c:pt idx="8">
                  <c:v>1.0780377525773632</c:v>
                </c:pt>
                <c:pt idx="9">
                  <c:v>1.3981395958791343</c:v>
                </c:pt>
                <c:pt idx="10">
                  <c:v>1.7421892165378334</c:v>
                </c:pt>
                <c:pt idx="11">
                  <c:v>2.0857791798826772</c:v>
                </c:pt>
                <c:pt idx="12">
                  <c:v>2.399217140820959</c:v>
                </c:pt>
                <c:pt idx="13">
                  <c:v>2.65154501018393</c:v>
                </c:pt>
                <c:pt idx="14">
                  <c:v>2.815507396623284</c:v>
                </c:pt>
                <c:pt idx="15">
                  <c:v>2.872384418890317</c:v>
                </c:pt>
                <c:pt idx="16">
                  <c:v>2.815507396623284</c:v>
                </c:pt>
                <c:pt idx="17">
                  <c:v>2.65154501018393</c:v>
                </c:pt>
                <c:pt idx="18">
                  <c:v>2.399217140820959</c:v>
                </c:pt>
                <c:pt idx="19">
                  <c:v>2.0857791798826772</c:v>
                </c:pt>
                <c:pt idx="20">
                  <c:v>1.7421892165378334</c:v>
                </c:pt>
                <c:pt idx="21">
                  <c:v>1.3981395958791343</c:v>
                </c:pt>
                <c:pt idx="22">
                  <c:v>1.078037752577364</c:v>
                </c:pt>
                <c:pt idx="23">
                  <c:v>0.7986300096920806</c:v>
                </c:pt>
                <c:pt idx="24">
                  <c:v>0.5684411397664382</c:v>
                </c:pt>
                <c:pt idx="25">
                  <c:v>0.3887349588949543</c:v>
                </c:pt>
                <c:pt idx="26">
                  <c:v>0.2554170684928664</c:v>
                </c:pt>
                <c:pt idx="27">
                  <c:v>0.1612406181228689</c:v>
                </c:pt>
                <c:pt idx="28">
                  <c:v>0.09779737848253656</c:v>
                </c:pt>
                <c:pt idx="29">
                  <c:v>0.05699125139745578</c:v>
                </c:pt>
                <c:pt idx="30">
                  <c:v>0.0319093085659537</c:v>
                </c:pt>
              </c:numCache>
            </c:numRef>
          </c:val>
          <c:smooth val="0"/>
        </c:ser>
        <c:axId val="54748042"/>
        <c:axId val="22970331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452737"/>
        <c:crosses val="autoZero"/>
        <c:auto val="0"/>
        <c:lblOffset val="100"/>
        <c:tickLblSkip val="1"/>
        <c:noMultiLvlLbl val="0"/>
      </c:catAx>
      <c:valAx>
        <c:axId val="28452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74496"/>
        <c:crossesAt val="1"/>
        <c:crossBetween val="between"/>
        <c:dispUnits/>
      </c:valAx>
      <c:catAx>
        <c:axId val="54748042"/>
        <c:scaling>
          <c:orientation val="minMax"/>
        </c:scaling>
        <c:axPos val="b"/>
        <c:delete val="1"/>
        <c:majorTickMark val="in"/>
        <c:minorTickMark val="none"/>
        <c:tickLblPos val="nextTo"/>
        <c:crossAx val="22970331"/>
        <c:crosses val="autoZero"/>
        <c:auto val="0"/>
        <c:lblOffset val="100"/>
        <c:tickLblSkip val="1"/>
        <c:noMultiLvlLbl val="0"/>
      </c:catAx>
      <c:valAx>
        <c:axId val="229703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7480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</c:ser>
        <c:axId val="5406388"/>
        <c:axId val="48657493"/>
      </c:areaChart>
      <c:catAx>
        <c:axId val="5406388"/>
        <c:scaling>
          <c:orientation val="minMax"/>
        </c:scaling>
        <c:axPos val="b"/>
        <c:delete val="1"/>
        <c:majorTickMark val="out"/>
        <c:minorTickMark val="none"/>
        <c:tickLblPos val="nextTo"/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638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264254"/>
        <c:axId val="489428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165.34458803444994</c:v>
                </c:pt>
                <c:pt idx="1">
                  <c:v>1.6296225532399859E-28</c:v>
                </c:pt>
                <c:pt idx="2">
                  <c:v>3.689398741710365E-117</c:v>
                </c:pt>
                <c:pt idx="3">
                  <c:v>1.918649703649052E-264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832296"/>
        <c:axId val="4946345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942831"/>
        <c:crosses val="autoZero"/>
        <c:auto val="0"/>
        <c:lblOffset val="100"/>
        <c:tickLblSkip val="1"/>
        <c:noMultiLvlLbl val="0"/>
      </c:catAx>
      <c:valAx>
        <c:axId val="48942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64254"/>
        <c:crossesAt val="1"/>
        <c:crossBetween val="between"/>
        <c:dispUnits/>
      </c:valAx>
      <c:catAx>
        <c:axId val="37832296"/>
        <c:scaling>
          <c:orientation val="minMax"/>
        </c:scaling>
        <c:axPos val="b"/>
        <c:delete val="1"/>
        <c:majorTickMark val="in"/>
        <c:minorTickMark val="none"/>
        <c:tickLblPos val="nextTo"/>
        <c:crossAx val="4946345"/>
        <c:crosses val="autoZero"/>
        <c:auto val="0"/>
        <c:lblOffset val="100"/>
        <c:tickLblSkip val="1"/>
        <c:noMultiLvlLbl val="0"/>
      </c:catAx>
      <c:valAx>
        <c:axId val="49463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8322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</c:f>
              <c:numCach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</c:f>
              <c:numCache>
                <c:ptCount val="3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</c:f>
              <c:numCache>
                <c:ptCount val="36"/>
                <c:pt idx="0">
                  <c:v>-0.01171388888888889</c:v>
                </c:pt>
                <c:pt idx="1">
                  <c:v>-0.01171388888888889</c:v>
                </c:pt>
                <c:pt idx="2">
                  <c:v>-0.01171388888888889</c:v>
                </c:pt>
                <c:pt idx="3">
                  <c:v>-0.01171388888888889</c:v>
                </c:pt>
                <c:pt idx="4">
                  <c:v>-0.01171388888888889</c:v>
                </c:pt>
                <c:pt idx="5">
                  <c:v>-0.01171388888888889</c:v>
                </c:pt>
                <c:pt idx="6">
                  <c:v>-0.01171388888888889</c:v>
                </c:pt>
                <c:pt idx="7">
                  <c:v>-0.01171388888888889</c:v>
                </c:pt>
                <c:pt idx="8">
                  <c:v>-0.01171388888888889</c:v>
                </c:pt>
                <c:pt idx="9">
                  <c:v>-0.01171388888888889</c:v>
                </c:pt>
                <c:pt idx="10">
                  <c:v>-0.01171388888888889</c:v>
                </c:pt>
                <c:pt idx="11">
                  <c:v>-0.01171388888888889</c:v>
                </c:pt>
                <c:pt idx="12">
                  <c:v>-0.01171388888888889</c:v>
                </c:pt>
                <c:pt idx="13">
                  <c:v>-0.01171388888888889</c:v>
                </c:pt>
                <c:pt idx="14">
                  <c:v>-0.01171388888888889</c:v>
                </c:pt>
                <c:pt idx="15">
                  <c:v>-0.01171388888888889</c:v>
                </c:pt>
                <c:pt idx="16">
                  <c:v>-0.01171388888888889</c:v>
                </c:pt>
                <c:pt idx="17">
                  <c:v>-0.01171388888888889</c:v>
                </c:pt>
                <c:pt idx="18">
                  <c:v>-0.01171388888888889</c:v>
                </c:pt>
                <c:pt idx="19">
                  <c:v>-0.01171388888888889</c:v>
                </c:pt>
                <c:pt idx="20">
                  <c:v>-0.01171388888888889</c:v>
                </c:pt>
                <c:pt idx="21">
                  <c:v>-0.01171388888888889</c:v>
                </c:pt>
                <c:pt idx="22">
                  <c:v>-0.01171388888888889</c:v>
                </c:pt>
                <c:pt idx="23">
                  <c:v>-0.01171388888888889</c:v>
                </c:pt>
                <c:pt idx="24">
                  <c:v>-0.01171388888888889</c:v>
                </c:pt>
                <c:pt idx="25">
                  <c:v>-0.01171388888888889</c:v>
                </c:pt>
                <c:pt idx="26">
                  <c:v>-0.01171388888888889</c:v>
                </c:pt>
                <c:pt idx="27">
                  <c:v>-0.01171388888888889</c:v>
                </c:pt>
                <c:pt idx="28">
                  <c:v>-0.01171388888888889</c:v>
                </c:pt>
                <c:pt idx="29">
                  <c:v>-0.01171388888888889</c:v>
                </c:pt>
                <c:pt idx="30">
                  <c:v>-0.01171388888888889</c:v>
                </c:pt>
                <c:pt idx="31">
                  <c:v>-0.01171388888888889</c:v>
                </c:pt>
                <c:pt idx="32">
                  <c:v>-0.01171388888888889</c:v>
                </c:pt>
                <c:pt idx="33">
                  <c:v>-0.01171388888888889</c:v>
                </c:pt>
                <c:pt idx="34">
                  <c:v>-0.01171388888888889</c:v>
                </c:pt>
                <c:pt idx="35">
                  <c:v>-0.01171388888888889</c:v>
                </c:pt>
              </c:numCache>
            </c:numRef>
          </c:val>
          <c:smooth val="0"/>
        </c:ser>
        <c:marker val="1"/>
        <c:axId val="44517106"/>
        <c:axId val="65109635"/>
      </c:lineChart>
      <c:catAx>
        <c:axId val="44517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51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115804"/>
        <c:axId val="393890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957158"/>
        <c:axId val="36396695"/>
      </c:lineChart>
      <c:catAx>
        <c:axId val="4911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389053"/>
        <c:crosses val="autoZero"/>
        <c:auto val="0"/>
        <c:lblOffset val="100"/>
        <c:tickLblSkip val="1"/>
        <c:noMultiLvlLbl val="0"/>
      </c:catAx>
      <c:valAx>
        <c:axId val="39389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15804"/>
        <c:crossesAt val="1"/>
        <c:crossBetween val="between"/>
        <c:dispUnits/>
      </c:valAx>
      <c:catAx>
        <c:axId val="18957158"/>
        <c:scaling>
          <c:orientation val="minMax"/>
        </c:scaling>
        <c:axPos val="b"/>
        <c:delete val="1"/>
        <c:majorTickMark val="in"/>
        <c:minorTickMark val="none"/>
        <c:tickLblPos val="nextTo"/>
        <c:crossAx val="36396695"/>
        <c:crosses val="autoZero"/>
        <c:auto val="0"/>
        <c:lblOffset val="100"/>
        <c:tickLblSkip val="1"/>
        <c:noMultiLvlLbl val="0"/>
      </c:catAx>
      <c:valAx>
        <c:axId val="363966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571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134800"/>
        <c:axId val="62451153"/>
      </c:scatterChart>
      <c:valAx>
        <c:axId val="5913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1153"/>
        <c:crosses val="max"/>
        <c:crossBetween val="midCat"/>
        <c:dispUnits/>
      </c:valAx>
      <c:valAx>
        <c:axId val="6245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348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3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35.867423940176174</v>
      </c>
      <c r="C2" s="61">
        <v>-34.70054476802245</v>
      </c>
      <c r="D2" s="61">
        <v>-25.21729982234609</v>
      </c>
      <c r="E2" s="61">
        <v>0.71716687</v>
      </c>
      <c r="F2" s="61">
        <v>0.5282298</v>
      </c>
      <c r="G2" s="61">
        <v>0.45458217</v>
      </c>
    </row>
    <row r="3" spans="1:7" ht="12.75">
      <c r="A3" t="s">
        <v>61</v>
      </c>
      <c r="B3" s="61">
        <v>35.087542106289526</v>
      </c>
      <c r="C3" s="61">
        <v>-39.25821849103768</v>
      </c>
      <c r="D3" s="61">
        <v>-18.69051191639211</v>
      </c>
      <c r="E3" s="61">
        <v>0.67982952</v>
      </c>
      <c r="F3" s="61">
        <v>0.56061956</v>
      </c>
      <c r="G3" s="61">
        <v>0.47279757</v>
      </c>
    </row>
    <row r="4" spans="1:7" ht="12.75">
      <c r="A4" t="s">
        <v>62</v>
      </c>
      <c r="B4" s="61">
        <v>40.601735053236105</v>
      </c>
      <c r="C4" s="61">
        <v>-40.973159492778784</v>
      </c>
      <c r="D4" s="61">
        <v>-23.414872487665072</v>
      </c>
      <c r="E4" s="61">
        <v>0.53152116</v>
      </c>
      <c r="F4" s="61">
        <v>0.70128482</v>
      </c>
      <c r="G4" s="61">
        <v>0.47506301</v>
      </c>
    </row>
    <row r="5" spans="1:7" ht="12.75">
      <c r="A5" t="s">
        <v>63</v>
      </c>
      <c r="B5" s="61">
        <v>44.19893189725873</v>
      </c>
      <c r="C5" s="61">
        <v>-39.417155761651166</v>
      </c>
      <c r="D5" s="61">
        <v>-30.29400102947043</v>
      </c>
      <c r="E5" s="61">
        <v>0.50967823</v>
      </c>
      <c r="F5" s="61">
        <v>0.76606991</v>
      </c>
      <c r="G5" s="61">
        <v>0.39161843</v>
      </c>
    </row>
    <row r="6" spans="1:7" ht="12.75">
      <c r="A6" t="s">
        <v>64</v>
      </c>
      <c r="B6" s="61">
        <v>45.664650308498295</v>
      </c>
      <c r="C6" s="61">
        <v>-45.337643643561556</v>
      </c>
      <c r="D6" s="61">
        <v>-20.626134259764385</v>
      </c>
      <c r="E6" s="61">
        <v>0.26296509</v>
      </c>
      <c r="F6" s="61">
        <v>0.83954579</v>
      </c>
      <c r="G6" s="61">
        <v>0.47540743</v>
      </c>
    </row>
    <row r="7" spans="1:7" ht="12.75">
      <c r="A7" t="s">
        <v>65</v>
      </c>
      <c r="B7" s="61">
        <v>53.92052911363114</v>
      </c>
      <c r="C7" s="61">
        <v>-41.40357406020637</v>
      </c>
      <c r="D7" s="61">
        <v>-31.53016622271576</v>
      </c>
      <c r="E7" s="61">
        <v>-0.04906574</v>
      </c>
      <c r="F7" s="61">
        <v>0.92402017</v>
      </c>
      <c r="G7" s="61">
        <v>0.37918238</v>
      </c>
    </row>
    <row r="8" spans="1:7" ht="12.75">
      <c r="A8" t="s">
        <v>66</v>
      </c>
      <c r="B8" s="61">
        <v>77.5074204375733</v>
      </c>
      <c r="C8" s="61">
        <v>-31.409317534520905</v>
      </c>
      <c r="D8" s="61">
        <v>-34.97921612458128</v>
      </c>
      <c r="E8" s="61">
        <v>-0.46750795</v>
      </c>
      <c r="F8" s="61">
        <v>0.70937806</v>
      </c>
      <c r="G8" s="61">
        <v>0.52746477</v>
      </c>
    </row>
    <row r="9" spans="1:7" ht="12.75">
      <c r="A9" t="s">
        <v>67</v>
      </c>
      <c r="B9" s="61">
        <v>81.16172561516456</v>
      </c>
      <c r="C9" s="61">
        <v>-28.41838282985343</v>
      </c>
      <c r="D9" s="61">
        <v>-35.32036521352562</v>
      </c>
      <c r="E9" s="61">
        <v>-0.54107966</v>
      </c>
      <c r="F9" s="61">
        <v>0.64226385</v>
      </c>
      <c r="G9" s="61">
        <v>0.54289037</v>
      </c>
    </row>
    <row r="10" spans="1:7" ht="12.75">
      <c r="A10" t="s">
        <v>68</v>
      </c>
      <c r="B10" s="61">
        <v>82.02064842454278</v>
      </c>
      <c r="C10" s="61">
        <v>-25.089215257600042</v>
      </c>
      <c r="D10" s="61">
        <v>-38.08065861705483</v>
      </c>
      <c r="E10" s="61">
        <v>-0.57936892</v>
      </c>
      <c r="F10" s="61">
        <v>0.57453756</v>
      </c>
      <c r="G10" s="61">
        <v>0.57813341</v>
      </c>
    </row>
    <row r="11" spans="1:7" ht="12.75">
      <c r="A11" t="s">
        <v>69</v>
      </c>
      <c r="B11" s="61">
        <v>83.07503646004821</v>
      </c>
      <c r="C11" s="61">
        <v>-17.440939325898565</v>
      </c>
      <c r="D11" s="61">
        <v>-43.028144538847826</v>
      </c>
      <c r="E11" s="61">
        <v>-0.65906275</v>
      </c>
      <c r="F11" s="61">
        <v>0.37432006</v>
      </c>
      <c r="G11" s="61">
        <v>0.65231954</v>
      </c>
    </row>
    <row r="12" spans="1:7" ht="12.75">
      <c r="A12" t="s">
        <v>70</v>
      </c>
      <c r="B12" s="61">
        <v>84.29925392518736</v>
      </c>
      <c r="C12" s="61">
        <v>-11.608937422567372</v>
      </c>
      <c r="D12" s="61">
        <v>-44.21650333503824</v>
      </c>
      <c r="E12" s="61">
        <v>-0.70632127</v>
      </c>
      <c r="F12" s="61">
        <v>0.18633289</v>
      </c>
      <c r="G12" s="61">
        <v>0.68292776</v>
      </c>
    </row>
    <row r="13" spans="1:7" ht="12.75">
      <c r="A13" t="s">
        <v>71</v>
      </c>
      <c r="B13" s="61">
        <v>85.73757385403789</v>
      </c>
      <c r="C13" s="61">
        <v>-5.8322908313181685</v>
      </c>
      <c r="D13" s="61">
        <v>-43.574766156767446</v>
      </c>
      <c r="E13" s="61">
        <v>-0.7285099</v>
      </c>
      <c r="F13" s="61">
        <v>0.02410466</v>
      </c>
      <c r="G13" s="61">
        <v>0.68461105</v>
      </c>
    </row>
    <row r="14" spans="1:7" ht="12.75">
      <c r="A14" t="s">
        <v>72</v>
      </c>
      <c r="B14" s="61">
        <v>35.69643433963311</v>
      </c>
      <c r="C14" s="61">
        <v>46.546601833667474</v>
      </c>
      <c r="D14" s="61">
        <v>-17.51604496928102</v>
      </c>
      <c r="E14" s="61">
        <v>0.34788152</v>
      </c>
      <c r="F14" s="61">
        <v>-0.89530058</v>
      </c>
      <c r="G14" s="61">
        <v>0.27823607</v>
      </c>
    </row>
    <row r="15" spans="1:7" ht="12.75">
      <c r="A15" t="s">
        <v>73</v>
      </c>
      <c r="B15" s="61">
        <v>40.34140836715952</v>
      </c>
      <c r="C15" s="61">
        <v>46.85540234447316</v>
      </c>
      <c r="D15" s="61">
        <v>-20.48736923450699</v>
      </c>
      <c r="E15" s="61">
        <v>0.1779879</v>
      </c>
      <c r="F15" s="61">
        <v>-0.91864281</v>
      </c>
      <c r="G15" s="61">
        <v>0.3527261</v>
      </c>
    </row>
    <row r="16" spans="1:7" ht="12.75">
      <c r="A16" t="s">
        <v>74</v>
      </c>
      <c r="B16" s="61">
        <v>45.1440785056964</v>
      </c>
      <c r="C16" s="61">
        <v>46.02813022891114</v>
      </c>
      <c r="D16" s="61">
        <v>-23.67798106925689</v>
      </c>
      <c r="E16" s="61">
        <v>0.01637174</v>
      </c>
      <c r="F16" s="61">
        <v>-0.9139556</v>
      </c>
      <c r="G16" s="61">
        <v>0.40548381</v>
      </c>
    </row>
    <row r="17" spans="1:7" ht="12.75">
      <c r="A17" t="s">
        <v>75</v>
      </c>
      <c r="B17" s="61">
        <v>47.175921405740304</v>
      </c>
      <c r="C17" s="61">
        <v>42.73845134896667</v>
      </c>
      <c r="D17" s="61">
        <v>-30.59063591730391</v>
      </c>
      <c r="E17" s="61">
        <v>-0.08933351</v>
      </c>
      <c r="F17" s="61">
        <v>-0.89551617</v>
      </c>
      <c r="G17" s="61">
        <v>0.43597055</v>
      </c>
    </row>
    <row r="18" spans="1:7" ht="12.75">
      <c r="A18" t="s">
        <v>76</v>
      </c>
      <c r="B18" s="61">
        <v>50.55454353423184</v>
      </c>
      <c r="C18" s="61">
        <v>45.69873004463006</v>
      </c>
      <c r="D18" s="61">
        <v>-23.80914093879815</v>
      </c>
      <c r="E18" s="61">
        <v>-0.09883394</v>
      </c>
      <c r="F18" s="61">
        <v>-0.89334539</v>
      </c>
      <c r="G18" s="61">
        <v>0.43836728</v>
      </c>
    </row>
    <row r="19" spans="1:7" ht="12.75">
      <c r="A19" t="s">
        <v>77</v>
      </c>
      <c r="B19" s="61">
        <v>53.12275601231796</v>
      </c>
      <c r="C19" s="61">
        <v>40.56641985867303</v>
      </c>
      <c r="D19" s="61">
        <v>-32.74605562163366</v>
      </c>
      <c r="E19" s="61">
        <v>-0.20709408</v>
      </c>
      <c r="F19" s="61">
        <v>-0.85058309</v>
      </c>
      <c r="G19" s="61">
        <v>0.48334298</v>
      </c>
    </row>
    <row r="20" spans="1:7" ht="12.75">
      <c r="A20" t="s">
        <v>78</v>
      </c>
      <c r="B20" s="61">
        <v>57.41445010992948</v>
      </c>
      <c r="C20" s="61">
        <v>37.514842040841344</v>
      </c>
      <c r="D20" s="61">
        <v>-35.64658110382118</v>
      </c>
      <c r="E20" s="61">
        <v>-0.28337352</v>
      </c>
      <c r="F20" s="61">
        <v>-0.80235677</v>
      </c>
      <c r="G20" s="61">
        <v>0.52528379</v>
      </c>
    </row>
    <row r="21" spans="1:7" ht="12.75">
      <c r="A21" t="s">
        <v>79</v>
      </c>
      <c r="B21" s="61">
        <v>82.16725015354679</v>
      </c>
      <c r="C21" s="61">
        <v>22.198793519209904</v>
      </c>
      <c r="D21" s="61">
        <v>-35.028672921207296</v>
      </c>
      <c r="E21" s="61">
        <v>-0.59493529</v>
      </c>
      <c r="F21" s="61">
        <v>-0.53536443</v>
      </c>
      <c r="G21" s="61">
        <v>0.59953059</v>
      </c>
    </row>
    <row r="22" spans="1:7" ht="12.75">
      <c r="A22" t="s">
        <v>80</v>
      </c>
      <c r="B22" s="61">
        <v>78.2357572240348</v>
      </c>
      <c r="C22" s="61">
        <v>27.175014230419198</v>
      </c>
      <c r="D22" s="61">
        <v>-33.90924416638318</v>
      </c>
      <c r="E22" s="61">
        <v>-0.52650673</v>
      </c>
      <c r="F22" s="61">
        <v>-0.6154284</v>
      </c>
      <c r="G22" s="61">
        <v>0.58654799</v>
      </c>
    </row>
    <row r="23" spans="1:7" ht="12.75">
      <c r="A23" t="s">
        <v>81</v>
      </c>
      <c r="B23" s="61">
        <v>68.13100252112596</v>
      </c>
      <c r="C23" s="61">
        <v>35.372777075817424</v>
      </c>
      <c r="D23" s="61">
        <v>-32.149174971787254</v>
      </c>
      <c r="E23" s="61">
        <v>-0.38104151</v>
      </c>
      <c r="F23" s="61">
        <v>-0.74251358</v>
      </c>
      <c r="G23" s="61">
        <v>0.55089104</v>
      </c>
    </row>
    <row r="24" spans="1:7" ht="12.75">
      <c r="A24" t="s">
        <v>82</v>
      </c>
      <c r="B24" s="61">
        <v>73.44937076915227</v>
      </c>
      <c r="C24" s="61">
        <v>31.730153318405993</v>
      </c>
      <c r="D24" s="61">
        <v>-32.83435542687491</v>
      </c>
      <c r="E24" s="61">
        <v>-0.45297196</v>
      </c>
      <c r="F24" s="61">
        <v>-0.68516109</v>
      </c>
      <c r="G24" s="61">
        <v>0.57041273</v>
      </c>
    </row>
    <row r="25" spans="1:7" ht="12.75">
      <c r="A25" t="s">
        <v>83</v>
      </c>
      <c r="B25" s="61">
        <v>72.07312913910633</v>
      </c>
      <c r="C25" s="61">
        <v>22.109235880167827</v>
      </c>
      <c r="D25" s="61">
        <v>-44.07365977497257</v>
      </c>
      <c r="E25" s="61">
        <v>-0.50955322</v>
      </c>
      <c r="F25" s="61">
        <v>-0.57769795</v>
      </c>
      <c r="G25" s="61">
        <v>0.63766809</v>
      </c>
    </row>
    <row r="26" spans="1:7" ht="12.75">
      <c r="A26" t="s">
        <v>84</v>
      </c>
      <c r="B26" s="61">
        <v>64.28672484955891</v>
      </c>
      <c r="C26" s="61">
        <v>21.155420941375368</v>
      </c>
      <c r="D26" s="61">
        <v>-50.76392056444143</v>
      </c>
      <c r="E26" s="61">
        <v>-0.46672008</v>
      </c>
      <c r="F26" s="61">
        <v>-0.58741947</v>
      </c>
      <c r="G26" s="61">
        <v>0.6611435</v>
      </c>
    </row>
    <row r="27" spans="1:7" ht="12.75">
      <c r="A27" t="s">
        <v>85</v>
      </c>
      <c r="B27" s="61">
        <v>78.6522555499802</v>
      </c>
      <c r="C27" s="61">
        <v>11.85907548592605</v>
      </c>
      <c r="D27" s="61">
        <v>-45.812554379698724</v>
      </c>
      <c r="E27" s="61">
        <v>-0.6215819</v>
      </c>
      <c r="F27" s="61">
        <v>-0.36987395</v>
      </c>
      <c r="G27" s="61">
        <v>0.69052821</v>
      </c>
    </row>
    <row r="28" spans="1:7" ht="12.75">
      <c r="A28" t="s">
        <v>86</v>
      </c>
      <c r="B28" s="61">
        <v>79.98529804687017</v>
      </c>
      <c r="C28" s="61">
        <v>-0.7964485382043422</v>
      </c>
      <c r="D28" s="61">
        <v>-48.855798269965035</v>
      </c>
      <c r="E28" s="61">
        <v>-0.6593719</v>
      </c>
      <c r="F28" s="61">
        <v>-0.10782383</v>
      </c>
      <c r="G28" s="61">
        <v>0.74404484</v>
      </c>
    </row>
    <row r="29" spans="1:7" ht="12.75">
      <c r="A29" t="s">
        <v>87</v>
      </c>
      <c r="B29" s="61">
        <v>75.88914675689722</v>
      </c>
      <c r="C29" s="61">
        <v>-0.2443721846114406</v>
      </c>
      <c r="D29" s="61">
        <v>-52.18932546967708</v>
      </c>
      <c r="E29" s="61">
        <v>-0.6125697</v>
      </c>
      <c r="F29" s="61">
        <v>-0.12000614</v>
      </c>
      <c r="G29" s="61">
        <v>0.78125341</v>
      </c>
    </row>
    <row r="30" spans="1:7" ht="12.75">
      <c r="A30" t="s">
        <v>88</v>
      </c>
      <c r="B30" s="61">
        <v>70.49462307321507</v>
      </c>
      <c r="C30" s="61">
        <v>-1.25649994946537</v>
      </c>
      <c r="D30" s="61">
        <v>-56.213515030074205</v>
      </c>
      <c r="E30" s="61">
        <v>-0.54871587</v>
      </c>
      <c r="F30" s="61">
        <v>-0.0920649</v>
      </c>
      <c r="G30" s="61">
        <v>0.83092415</v>
      </c>
    </row>
    <row r="31" spans="1:7" ht="12.75">
      <c r="A31" t="s">
        <v>89</v>
      </c>
      <c r="B31" s="61">
        <v>70.14868009517444</v>
      </c>
      <c r="C31" s="61">
        <v>-12.120161049986299</v>
      </c>
      <c r="D31" s="61">
        <v>-55.90795728394663</v>
      </c>
      <c r="E31" s="61">
        <v>-0.54275837</v>
      </c>
      <c r="F31" s="61">
        <v>0.20595401</v>
      </c>
      <c r="G31" s="61">
        <v>0.81424585</v>
      </c>
    </row>
    <row r="32" spans="1:7" ht="12.75">
      <c r="A32" t="s">
        <v>90</v>
      </c>
      <c r="B32" s="61">
        <v>74.5192631385138</v>
      </c>
      <c r="C32" s="61">
        <v>-15.283383556253018</v>
      </c>
      <c r="D32" s="61">
        <v>-51.672679899932575</v>
      </c>
      <c r="E32" s="61">
        <v>-0.57687819</v>
      </c>
      <c r="F32" s="61">
        <v>0.32868913</v>
      </c>
      <c r="G32" s="61">
        <v>0.74778005</v>
      </c>
    </row>
    <row r="33" spans="1:7" ht="12.75">
      <c r="A33" t="s">
        <v>91</v>
      </c>
      <c r="B33" s="61">
        <v>67.79165783083437</v>
      </c>
      <c r="C33" s="61">
        <v>-19.68017877567384</v>
      </c>
      <c r="D33" s="61">
        <v>-53.936255167708396</v>
      </c>
      <c r="E33" s="61">
        <v>-0.47004132</v>
      </c>
      <c r="F33" s="61">
        <v>0.50088738</v>
      </c>
      <c r="G33" s="61">
        <v>0.72675511</v>
      </c>
    </row>
    <row r="34" spans="1:7" ht="12.75">
      <c r="A34" t="s">
        <v>92</v>
      </c>
      <c r="B34" s="61">
        <v>72.18988646634554</v>
      </c>
      <c r="C34" s="61">
        <v>-21.46891870161418</v>
      </c>
      <c r="D34" s="61">
        <v>-49.598744301585995</v>
      </c>
      <c r="E34" s="61">
        <v>-0.49498497</v>
      </c>
      <c r="F34" s="61">
        <v>0.53805202</v>
      </c>
      <c r="G34" s="61">
        <v>0.6822682</v>
      </c>
    </row>
    <row r="35" spans="1:7" ht="12.75">
      <c r="A35" t="s">
        <v>93</v>
      </c>
      <c r="B35" s="61">
        <v>67.12659754649285</v>
      </c>
      <c r="C35" s="61">
        <v>-36.543540417039125</v>
      </c>
      <c r="D35" s="61">
        <v>-35.17169019462422</v>
      </c>
      <c r="E35" s="61">
        <v>-0.31846059</v>
      </c>
      <c r="F35" s="61">
        <v>0.82138744</v>
      </c>
      <c r="G35" s="61">
        <v>0.47318657</v>
      </c>
    </row>
    <row r="36" spans="1:7" ht="12.75">
      <c r="A36" t="s">
        <v>94</v>
      </c>
      <c r="B36" s="61">
        <v>59.23247297869974</v>
      </c>
      <c r="C36" s="61">
        <v>-32.90933600919653</v>
      </c>
      <c r="D36" s="61">
        <v>-46.040907476234935</v>
      </c>
      <c r="E36" s="61">
        <v>-0.35697524</v>
      </c>
      <c r="F36" s="61">
        <v>0.76070566</v>
      </c>
      <c r="G36" s="61">
        <v>0.54212136</v>
      </c>
    </row>
    <row r="37" spans="1:7" ht="12.75">
      <c r="A37" t="s">
        <v>95</v>
      </c>
      <c r="B37" s="61">
        <v>68.07688031753555</v>
      </c>
      <c r="C37" s="61">
        <v>-30.60882386764132</v>
      </c>
      <c r="D37" s="61">
        <v>-43.21929597852087</v>
      </c>
      <c r="E37" s="61">
        <v>-0.39306761</v>
      </c>
      <c r="F37" s="61">
        <v>0.71480035</v>
      </c>
      <c r="G37" s="61">
        <v>0.57841016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3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35.78688199999996</v>
      </c>
      <c r="C2" s="61">
        <v>-34.75986799999998</v>
      </c>
      <c r="D2" s="61">
        <v>-25.26835200000001</v>
      </c>
      <c r="E2" s="61">
        <v>0.25</v>
      </c>
      <c r="F2" s="61">
        <v>-0.25</v>
      </c>
      <c r="G2" s="61">
        <v>-0.1123</v>
      </c>
    </row>
    <row r="3" spans="1:7" ht="12.75">
      <c r="A3" t="s">
        <v>61</v>
      </c>
      <c r="B3" s="61">
        <v>35.061590999999936</v>
      </c>
      <c r="C3" s="61">
        <v>-39.279618999999975</v>
      </c>
      <c r="D3" s="61">
        <v>-18.708559999999995</v>
      </c>
      <c r="E3" s="61">
        <v>0.25</v>
      </c>
      <c r="F3" s="61">
        <v>-0.25</v>
      </c>
      <c r="G3" s="61">
        <v>-0.0382</v>
      </c>
    </row>
    <row r="4" spans="1:7" ht="12.75">
      <c r="A4" t="s">
        <v>62</v>
      </c>
      <c r="B4" s="61">
        <v>40.64430199999995</v>
      </c>
      <c r="C4" s="61">
        <v>-40.91699699999999</v>
      </c>
      <c r="D4" s="61">
        <v>-23.376826999999995</v>
      </c>
      <c r="E4" s="61">
        <v>0.25</v>
      </c>
      <c r="F4" s="61">
        <v>-0.25</v>
      </c>
      <c r="G4" s="61">
        <v>0.0801</v>
      </c>
    </row>
    <row r="5" spans="1:7" ht="12.75">
      <c r="A5" t="s">
        <v>63</v>
      </c>
      <c r="B5" s="61">
        <v>44.21292399999994</v>
      </c>
      <c r="C5" s="61">
        <v>-39.39612499999999</v>
      </c>
      <c r="D5" s="61">
        <v>-30.283250000000006</v>
      </c>
      <c r="E5" s="61">
        <v>0.25</v>
      </c>
      <c r="F5" s="61">
        <v>-0.25</v>
      </c>
      <c r="G5" s="61">
        <v>0.0275</v>
      </c>
    </row>
    <row r="6" spans="1:7" ht="12.75">
      <c r="A6" t="s">
        <v>64</v>
      </c>
      <c r="B6" s="61">
        <v>45.671765999999934</v>
      </c>
      <c r="C6" s="61">
        <v>-45.31492599999999</v>
      </c>
      <c r="D6" s="61">
        <v>-20.613270000000007</v>
      </c>
      <c r="E6" s="61">
        <v>0.25</v>
      </c>
      <c r="F6" s="61">
        <v>-0.25</v>
      </c>
      <c r="G6" s="61">
        <v>0.0271</v>
      </c>
    </row>
    <row r="7" spans="1:7" ht="12.75">
      <c r="A7" t="s">
        <v>65</v>
      </c>
      <c r="B7" s="61">
        <v>53.919496999999964</v>
      </c>
      <c r="C7" s="61">
        <v>-41.384137</v>
      </c>
      <c r="D7" s="61">
        <v>-31.52218999999996</v>
      </c>
      <c r="E7" s="61">
        <v>0.25</v>
      </c>
      <c r="F7" s="61">
        <v>-0.25</v>
      </c>
      <c r="G7" s="61">
        <v>0.021</v>
      </c>
    </row>
    <row r="8" spans="1:7" ht="12.75">
      <c r="A8" t="s">
        <v>66</v>
      </c>
      <c r="B8" s="61">
        <v>77.51603899999998</v>
      </c>
      <c r="C8" s="61">
        <v>-31.42239500000003</v>
      </c>
      <c r="D8" s="61">
        <v>-34.98894</v>
      </c>
      <c r="E8" s="61">
        <v>0.25</v>
      </c>
      <c r="F8" s="61">
        <v>-0.25</v>
      </c>
      <c r="G8" s="61">
        <v>-0.0184</v>
      </c>
    </row>
    <row r="9" spans="1:7" ht="12.75">
      <c r="A9" t="s">
        <v>67</v>
      </c>
      <c r="B9" s="61">
        <v>81.20516199999997</v>
      </c>
      <c r="C9" s="61">
        <v>-28.46994200000004</v>
      </c>
      <c r="D9" s="61">
        <v>-35.363946999999996</v>
      </c>
      <c r="E9" s="61">
        <v>0.25</v>
      </c>
      <c r="F9" s="61">
        <v>-0.25</v>
      </c>
      <c r="G9" s="61">
        <v>-0.0803</v>
      </c>
    </row>
    <row r="10" spans="1:7" ht="12.75">
      <c r="A10" t="s">
        <v>68</v>
      </c>
      <c r="B10" s="61">
        <v>82.07279299999998</v>
      </c>
      <c r="C10" s="61">
        <v>-25.140925000000035</v>
      </c>
      <c r="D10" s="61">
        <v>-38.13269200000001</v>
      </c>
      <c r="E10" s="61">
        <v>0.25</v>
      </c>
      <c r="F10" s="61">
        <v>-0.25</v>
      </c>
      <c r="G10" s="61">
        <v>-0.09</v>
      </c>
    </row>
    <row r="11" spans="1:7" ht="12.75">
      <c r="A11" t="s">
        <v>69</v>
      </c>
      <c r="B11" s="61">
        <v>83.10485499999999</v>
      </c>
      <c r="C11" s="61">
        <v>-17.45787500000005</v>
      </c>
      <c r="D11" s="61">
        <v>-43.05765800000001</v>
      </c>
      <c r="E11" s="61">
        <v>0.25</v>
      </c>
      <c r="F11" s="61">
        <v>-0.25</v>
      </c>
      <c r="G11" s="61">
        <v>-0.0452</v>
      </c>
    </row>
    <row r="12" spans="1:7" ht="12.75">
      <c r="A12" t="s">
        <v>70</v>
      </c>
      <c r="B12" s="61">
        <v>84.38395799999996</v>
      </c>
      <c r="C12" s="61">
        <v>-11.631283000000062</v>
      </c>
      <c r="D12" s="61">
        <v>-44.29840200000001</v>
      </c>
      <c r="E12" s="61">
        <v>0.25</v>
      </c>
      <c r="F12" s="61">
        <v>-0.25</v>
      </c>
      <c r="G12" s="61">
        <v>-0.1199</v>
      </c>
    </row>
    <row r="13" spans="1:7" ht="12.75">
      <c r="A13" t="s">
        <v>71</v>
      </c>
      <c r="B13" s="61">
        <v>85.83661899999996</v>
      </c>
      <c r="C13" s="61">
        <v>-5.835568000000068</v>
      </c>
      <c r="D13" s="61">
        <v>-43.66784300000005</v>
      </c>
      <c r="E13" s="61">
        <v>0.25</v>
      </c>
      <c r="F13" s="61">
        <v>-0.25</v>
      </c>
      <c r="G13" s="61">
        <v>-0.136</v>
      </c>
    </row>
    <row r="14" spans="1:7" ht="12.75">
      <c r="A14" t="s">
        <v>72</v>
      </c>
      <c r="B14" s="61">
        <v>35.755564</v>
      </c>
      <c r="C14" s="61">
        <v>46.394427</v>
      </c>
      <c r="D14" s="61">
        <v>-17.468753</v>
      </c>
      <c r="E14" s="61">
        <v>0.25</v>
      </c>
      <c r="F14" s="61">
        <v>-0.25</v>
      </c>
      <c r="G14" s="61">
        <v>0.17</v>
      </c>
    </row>
    <row r="15" spans="1:7" ht="12.75">
      <c r="A15" t="s">
        <v>73</v>
      </c>
      <c r="B15" s="61">
        <v>40.36173000000001</v>
      </c>
      <c r="C15" s="61">
        <v>46.75051700000001</v>
      </c>
      <c r="D15" s="61">
        <v>-20.447097</v>
      </c>
      <c r="E15" s="61">
        <v>0.25</v>
      </c>
      <c r="F15" s="61">
        <v>-0.25</v>
      </c>
      <c r="G15" s="61">
        <v>0.1142</v>
      </c>
    </row>
    <row r="16" spans="1:7" ht="12.75">
      <c r="A16" t="s">
        <v>74</v>
      </c>
      <c r="B16" s="61">
        <v>45.145803</v>
      </c>
      <c r="C16" s="61">
        <v>45.93185999999999</v>
      </c>
      <c r="D16" s="61">
        <v>-23.63527</v>
      </c>
      <c r="E16" s="61">
        <v>0.25</v>
      </c>
      <c r="F16" s="61">
        <v>-0.25</v>
      </c>
      <c r="G16" s="61">
        <v>0.1053</v>
      </c>
    </row>
    <row r="17" spans="1:7" ht="12.75">
      <c r="A17" t="s">
        <v>75</v>
      </c>
      <c r="B17" s="61">
        <v>47.162024</v>
      </c>
      <c r="C17" s="61">
        <v>42.59913800000001</v>
      </c>
      <c r="D17" s="61">
        <v>-30.522813</v>
      </c>
      <c r="E17" s="61">
        <v>0.25</v>
      </c>
      <c r="F17" s="61">
        <v>-0.25</v>
      </c>
      <c r="G17" s="61">
        <v>0.1556</v>
      </c>
    </row>
    <row r="18" spans="1:7" ht="12.75">
      <c r="A18" t="s">
        <v>76</v>
      </c>
      <c r="B18" s="61">
        <v>50.54354699999999</v>
      </c>
      <c r="C18" s="61">
        <v>45.599334</v>
      </c>
      <c r="D18" s="61">
        <v>-23.760367</v>
      </c>
      <c r="E18" s="61">
        <v>0.25</v>
      </c>
      <c r="F18" s="61">
        <v>-0.25</v>
      </c>
      <c r="G18" s="61">
        <v>0.1113</v>
      </c>
    </row>
    <row r="19" spans="1:7" ht="12.75">
      <c r="A19" t="s">
        <v>77</v>
      </c>
      <c r="B19" s="61">
        <v>53.118412</v>
      </c>
      <c r="C19" s="61">
        <v>40.548578</v>
      </c>
      <c r="D19" s="61">
        <v>-32.73591700000005</v>
      </c>
      <c r="E19" s="61">
        <v>0.25</v>
      </c>
      <c r="F19" s="61">
        <v>-0.25</v>
      </c>
      <c r="G19" s="61">
        <v>0.021</v>
      </c>
    </row>
    <row r="20" spans="1:7" ht="12.75">
      <c r="A20" t="s">
        <v>78</v>
      </c>
      <c r="B20" s="61">
        <v>57.41916499999999</v>
      </c>
      <c r="C20" s="61">
        <v>37.52819199999999</v>
      </c>
      <c r="D20" s="61">
        <v>-35.655321000000036</v>
      </c>
      <c r="E20" s="61">
        <v>0.25</v>
      </c>
      <c r="F20" s="61">
        <v>-0.25</v>
      </c>
      <c r="G20" s="61">
        <v>-0.0166</v>
      </c>
    </row>
    <row r="21" spans="1:7" ht="12.75">
      <c r="A21" t="s">
        <v>79</v>
      </c>
      <c r="B21" s="61">
        <v>82.215571</v>
      </c>
      <c r="C21" s="61">
        <v>22.242275999999993</v>
      </c>
      <c r="D21" s="61">
        <v>-35.07736700000007</v>
      </c>
      <c r="E21" s="61">
        <v>0.25</v>
      </c>
      <c r="F21" s="61">
        <v>-0.25</v>
      </c>
      <c r="G21" s="61">
        <v>-0.0812</v>
      </c>
    </row>
    <row r="22" spans="1:7" ht="12.75">
      <c r="A22" t="s">
        <v>80</v>
      </c>
      <c r="B22" s="61">
        <v>78.278051</v>
      </c>
      <c r="C22" s="61">
        <v>27.224450999999995</v>
      </c>
      <c r="D22" s="61">
        <v>-33.956361000000044</v>
      </c>
      <c r="E22" s="61">
        <v>0.25</v>
      </c>
      <c r="F22" s="61">
        <v>-0.25</v>
      </c>
      <c r="G22" s="61">
        <v>-0.0803</v>
      </c>
    </row>
    <row r="23" spans="1:7" ht="12.75">
      <c r="A23" t="s">
        <v>81</v>
      </c>
      <c r="B23" s="61">
        <v>68.10166</v>
      </c>
      <c r="C23" s="61">
        <v>35.315599</v>
      </c>
      <c r="D23" s="61">
        <v>-32.10675300000005</v>
      </c>
      <c r="E23" s="61">
        <v>0.25</v>
      </c>
      <c r="F23" s="61">
        <v>-0.25</v>
      </c>
      <c r="G23" s="61">
        <v>0.077</v>
      </c>
    </row>
    <row r="24" spans="1:7" ht="12.75">
      <c r="A24" t="s">
        <v>82</v>
      </c>
      <c r="B24" s="61">
        <v>73.489111</v>
      </c>
      <c r="C24" s="61">
        <v>31.790263999999997</v>
      </c>
      <c r="D24" s="61">
        <v>-32.884399000000066</v>
      </c>
      <c r="E24" s="61">
        <v>0.25</v>
      </c>
      <c r="F24" s="61">
        <v>-0.25</v>
      </c>
      <c r="G24" s="61">
        <v>-0.0877</v>
      </c>
    </row>
    <row r="25" spans="1:7" ht="12.75">
      <c r="A25" t="s">
        <v>83</v>
      </c>
      <c r="B25" s="61">
        <v>72.09563799999998</v>
      </c>
      <c r="C25" s="61">
        <v>22.134754999999984</v>
      </c>
      <c r="D25" s="61">
        <v>-44.10182800000003</v>
      </c>
      <c r="E25" s="61">
        <v>0.25</v>
      </c>
      <c r="F25" s="61">
        <v>-0.25</v>
      </c>
      <c r="G25" s="61">
        <v>-0.0442</v>
      </c>
    </row>
    <row r="26" spans="1:7" ht="12.75">
      <c r="A26" t="s">
        <v>84</v>
      </c>
      <c r="B26" s="61">
        <v>64.36558799999999</v>
      </c>
      <c r="C26" s="61">
        <v>21.254678999999975</v>
      </c>
      <c r="D26" s="61">
        <v>-50.87563600000004</v>
      </c>
      <c r="E26" s="61">
        <v>0.25</v>
      </c>
      <c r="F26" s="61">
        <v>-0.25</v>
      </c>
      <c r="G26" s="61">
        <v>-0.169</v>
      </c>
    </row>
    <row r="27" spans="1:7" ht="12.75">
      <c r="A27" t="s">
        <v>85</v>
      </c>
      <c r="B27" s="61">
        <v>78.71640199999999</v>
      </c>
      <c r="C27" s="61">
        <v>11.89724599999999</v>
      </c>
      <c r="D27" s="61">
        <v>-45.88381600000004</v>
      </c>
      <c r="E27" s="61">
        <v>0.25</v>
      </c>
      <c r="F27" s="61">
        <v>-0.25</v>
      </c>
      <c r="G27" s="61">
        <v>-0.1032</v>
      </c>
    </row>
    <row r="28" spans="1:7" ht="12.75">
      <c r="A28" t="s">
        <v>86</v>
      </c>
      <c r="B28" s="61">
        <v>79.92878399999998</v>
      </c>
      <c r="C28" s="61">
        <v>-0.8056900000000584</v>
      </c>
      <c r="D28" s="61">
        <v>-48.79202700000001</v>
      </c>
      <c r="E28" s="61">
        <v>0.25</v>
      </c>
      <c r="F28" s="61">
        <v>-0.25</v>
      </c>
      <c r="G28" s="61">
        <v>0.0857</v>
      </c>
    </row>
    <row r="29" spans="1:7" ht="12.75">
      <c r="A29" t="s">
        <v>87</v>
      </c>
      <c r="B29" s="61">
        <v>75.95921699999997</v>
      </c>
      <c r="C29" s="61">
        <v>-0.23064500000006394</v>
      </c>
      <c r="D29" s="61">
        <v>-52.27869100000002</v>
      </c>
      <c r="E29" s="61">
        <v>0.25</v>
      </c>
      <c r="F29" s="61">
        <v>-0.25</v>
      </c>
      <c r="G29" s="61">
        <v>-0.1144</v>
      </c>
    </row>
    <row r="30" spans="1:7" ht="12.75">
      <c r="A30" t="s">
        <v>88</v>
      </c>
      <c r="B30" s="61">
        <v>70.49847299999999</v>
      </c>
      <c r="C30" s="61">
        <v>-1.255854000000039</v>
      </c>
      <c r="D30" s="61">
        <v>-56.219345000000004</v>
      </c>
      <c r="E30" s="61">
        <v>0.25</v>
      </c>
      <c r="F30" s="61">
        <v>-0.25</v>
      </c>
      <c r="G30" s="61">
        <v>-0.007</v>
      </c>
    </row>
    <row r="31" spans="1:7" ht="12.75">
      <c r="A31" t="s">
        <v>89</v>
      </c>
      <c r="B31" s="61">
        <v>70.15299399999998</v>
      </c>
      <c r="C31" s="61">
        <v>-12.121798000000037</v>
      </c>
      <c r="D31" s="61">
        <v>-55.914429</v>
      </c>
      <c r="E31" s="61">
        <v>0.25</v>
      </c>
      <c r="F31" s="61">
        <v>-0.25</v>
      </c>
      <c r="G31" s="61">
        <v>-0.0079</v>
      </c>
    </row>
    <row r="32" spans="1:7" ht="12.75">
      <c r="A32" t="s">
        <v>90</v>
      </c>
      <c r="B32" s="61">
        <v>74.53162499999998</v>
      </c>
      <c r="C32" s="61">
        <v>-15.290427000000044</v>
      </c>
      <c r="D32" s="61">
        <v>-51.68870400000001</v>
      </c>
      <c r="E32" s="61">
        <v>0.25</v>
      </c>
      <c r="F32" s="61">
        <v>-0.25</v>
      </c>
      <c r="G32" s="61">
        <v>-0.0214</v>
      </c>
    </row>
    <row r="33" spans="1:7" ht="12.75">
      <c r="A33" t="s">
        <v>91</v>
      </c>
      <c r="B33" s="61">
        <v>67.78765099999995</v>
      </c>
      <c r="C33" s="61">
        <v>-19.675909000000043</v>
      </c>
      <c r="D33" s="61">
        <v>-53.93005999999999</v>
      </c>
      <c r="E33" s="61">
        <v>0.25</v>
      </c>
      <c r="F33" s="61">
        <v>-0.25</v>
      </c>
      <c r="G33" s="61">
        <v>0.0085</v>
      </c>
    </row>
    <row r="34" spans="1:7" ht="12.75">
      <c r="A34" t="s">
        <v>92</v>
      </c>
      <c r="B34" s="61">
        <v>72.20133099999997</v>
      </c>
      <c r="C34" s="61">
        <v>-21.48135900000004</v>
      </c>
      <c r="D34" s="61">
        <v>-49.61451899999999</v>
      </c>
      <c r="E34" s="61">
        <v>0.25</v>
      </c>
      <c r="F34" s="61">
        <v>-0.25</v>
      </c>
      <c r="G34" s="61">
        <v>-0.0231</v>
      </c>
    </row>
    <row r="35" spans="1:7" ht="12.75">
      <c r="A35" t="s">
        <v>93</v>
      </c>
      <c r="B35" s="61">
        <v>67.11057099999996</v>
      </c>
      <c r="C35" s="61">
        <v>-36.50220400000002</v>
      </c>
      <c r="D35" s="61">
        <v>-35.147876999999966</v>
      </c>
      <c r="E35" s="61">
        <v>0.25</v>
      </c>
      <c r="F35" s="61">
        <v>-0.25</v>
      </c>
      <c r="G35" s="61">
        <v>0.0503</v>
      </c>
    </row>
    <row r="36" spans="1:7" ht="12.75">
      <c r="A36" t="s">
        <v>94</v>
      </c>
      <c r="B36" s="61">
        <v>59.26699799999994</v>
      </c>
      <c r="C36" s="61">
        <v>-32.98290800000002</v>
      </c>
      <c r="D36" s="61">
        <v>-46.093338999999965</v>
      </c>
      <c r="E36" s="61">
        <v>0.25</v>
      </c>
      <c r="F36" s="61">
        <v>-0.25</v>
      </c>
      <c r="G36" s="61">
        <v>-0.0967</v>
      </c>
    </row>
    <row r="37" spans="1:7" ht="12.75">
      <c r="A37" t="s">
        <v>95</v>
      </c>
      <c r="B37" s="61">
        <v>68.07032999999994</v>
      </c>
      <c r="C37" s="61">
        <v>-30.596912000000046</v>
      </c>
      <c r="D37" s="61">
        <v>-43.20965699999997</v>
      </c>
      <c r="E37" s="61">
        <v>0.25</v>
      </c>
      <c r="F37" s="61">
        <v>-0.25</v>
      </c>
      <c r="G37" s="61">
        <v>0.0167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39073.51526620371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-0.01171388888888889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0.17</v>
      </c>
      <c r="H8" s="5"/>
    </row>
    <row r="9" spans="5:8" ht="13.5">
      <c r="E9" s="64" t="s">
        <v>13</v>
      </c>
      <c r="F9" s="64"/>
      <c r="G9" s="35">
        <v>-0.169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0.339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21</v>
      </c>
      <c r="L12" s="43">
        <v>0</v>
      </c>
      <c r="M12" s="43">
        <v>15</v>
      </c>
      <c r="N12" s="43">
        <v>36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21</v>
      </c>
      <c r="L15" s="43">
        <v>0</v>
      </c>
      <c r="M15" s="43">
        <v>15</v>
      </c>
      <c r="N15" s="43">
        <v>36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0.09904514596206582</v>
      </c>
      <c r="L18" s="41">
        <v>0.09925805862460635</v>
      </c>
      <c r="M18" s="41">
        <v>0.06782291730391066</v>
      </c>
      <c r="N18" s="50">
        <v>0.17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-0.08054194017621086</v>
      </c>
      <c r="L19" s="41">
        <v>-0.1521748336674733</v>
      </c>
      <c r="M19" s="41">
        <v>-0.11171543555861518</v>
      </c>
      <c r="N19" s="50">
        <v>-0.169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0.17958708613827667</v>
      </c>
      <c r="L20" s="41">
        <v>0.25143289229207966</v>
      </c>
      <c r="M20" s="41">
        <v>0.17953835286252584</v>
      </c>
      <c r="N20" s="50">
        <v>0.339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0.018071337015623554</v>
      </c>
      <c r="L22" s="41">
        <v>-0.013612657855094011</v>
      </c>
      <c r="M22" s="41">
        <v>-0.012724365099839553</v>
      </c>
      <c r="N22" s="50">
        <v>-0.01171388888888889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0.04195721024841486</v>
      </c>
      <c r="L23" s="41">
        <v>0.05747436247567454</v>
      </c>
      <c r="M23" s="41">
        <v>0.04767860118111938</v>
      </c>
      <c r="N23" s="50">
        <v>0.08565604966611029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0.038403137420457104</v>
      </c>
      <c r="L24" s="41">
        <v>0.05663111814233621</v>
      </c>
      <c r="M24" s="41">
        <v>0.0466011108274078</v>
      </c>
      <c r="N24" s="50">
        <v>0.08605963763669199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35.78688199999996</v>
      </c>
      <c r="D47" s="24">
        <v>-34.75986799999998</v>
      </c>
      <c r="E47" s="24">
        <v>-25.26835200000001</v>
      </c>
      <c r="F47" s="60">
        <v>-0.1123</v>
      </c>
    </row>
    <row r="48" spans="2:6" ht="13.5">
      <c r="B48" s="27" t="s">
        <v>61</v>
      </c>
      <c r="C48" s="24">
        <v>35.061590999999936</v>
      </c>
      <c r="D48" s="24">
        <v>-39.279618999999975</v>
      </c>
      <c r="E48" s="24">
        <v>-18.708559999999995</v>
      </c>
      <c r="F48" s="60">
        <v>-0.0382</v>
      </c>
    </row>
    <row r="49" spans="2:6" ht="13.5">
      <c r="B49" s="27" t="s">
        <v>62</v>
      </c>
      <c r="C49" s="24">
        <v>40.64430199999995</v>
      </c>
      <c r="D49" s="24">
        <v>-40.91699699999999</v>
      </c>
      <c r="E49" s="24">
        <v>-23.376826999999995</v>
      </c>
      <c r="F49" s="60">
        <v>0.0801</v>
      </c>
    </row>
    <row r="50" spans="2:6" ht="13.5">
      <c r="B50" s="27" t="s">
        <v>63</v>
      </c>
      <c r="C50" s="24">
        <v>44.21292399999994</v>
      </c>
      <c r="D50" s="24">
        <v>-39.39612499999999</v>
      </c>
      <c r="E50" s="24">
        <v>-30.283250000000006</v>
      </c>
      <c r="F50" s="60">
        <v>0.0275</v>
      </c>
    </row>
    <row r="51" spans="2:6" ht="13.5">
      <c r="B51" s="27" t="s">
        <v>64</v>
      </c>
      <c r="C51" s="24">
        <v>45.671765999999934</v>
      </c>
      <c r="D51" s="24">
        <v>-45.31492599999999</v>
      </c>
      <c r="E51" s="24">
        <v>-20.613270000000007</v>
      </c>
      <c r="F51" s="60">
        <v>0.0271</v>
      </c>
    </row>
    <row r="52" spans="2:6" ht="13.5">
      <c r="B52" s="27" t="s">
        <v>65</v>
      </c>
      <c r="C52" s="24">
        <v>53.919496999999964</v>
      </c>
      <c r="D52" s="24">
        <v>-41.384137</v>
      </c>
      <c r="E52" s="24">
        <v>-31.52218999999996</v>
      </c>
      <c r="F52" s="60">
        <v>0.021</v>
      </c>
    </row>
    <row r="53" spans="2:6" ht="13.5">
      <c r="B53" s="27" t="s">
        <v>66</v>
      </c>
      <c r="C53" s="24">
        <v>77.51603899999998</v>
      </c>
      <c r="D53" s="24">
        <v>-31.42239500000003</v>
      </c>
      <c r="E53" s="24">
        <v>-34.98894</v>
      </c>
      <c r="F53" s="60">
        <v>-0.0184</v>
      </c>
    </row>
    <row r="54" spans="2:6" ht="13.5">
      <c r="B54" s="27" t="s">
        <v>67</v>
      </c>
      <c r="C54" s="24">
        <v>81.20516199999997</v>
      </c>
      <c r="D54" s="24">
        <v>-28.46994200000004</v>
      </c>
      <c r="E54" s="24">
        <v>-35.363946999999996</v>
      </c>
      <c r="F54" s="60">
        <v>-0.0803</v>
      </c>
    </row>
    <row r="55" spans="2:6" ht="13.5">
      <c r="B55" s="27" t="s">
        <v>68</v>
      </c>
      <c r="C55" s="24">
        <v>82.07279299999998</v>
      </c>
      <c r="D55" s="24">
        <v>-25.140925000000035</v>
      </c>
      <c r="E55" s="24">
        <v>-38.13269200000001</v>
      </c>
      <c r="F55" s="60">
        <v>-0.09</v>
      </c>
    </row>
    <row r="56" spans="2:6" ht="13.5">
      <c r="B56" s="27" t="s">
        <v>69</v>
      </c>
      <c r="C56" s="24">
        <v>83.10485499999999</v>
      </c>
      <c r="D56" s="24">
        <v>-17.45787500000005</v>
      </c>
      <c r="E56" s="24">
        <v>-43.05765800000001</v>
      </c>
      <c r="F56" s="60">
        <v>-0.0452</v>
      </c>
    </row>
    <row r="57" spans="2:6" ht="13.5">
      <c r="B57" s="27" t="s">
        <v>70</v>
      </c>
      <c r="C57" s="24">
        <v>84.38395799999996</v>
      </c>
      <c r="D57" s="24">
        <v>-11.631283000000062</v>
      </c>
      <c r="E57" s="24">
        <v>-44.29840200000001</v>
      </c>
      <c r="F57" s="60">
        <v>-0.1199</v>
      </c>
    </row>
    <row r="58" spans="2:6" ht="13.5">
      <c r="B58" s="27" t="s">
        <v>71</v>
      </c>
      <c r="C58" s="24">
        <v>85.83661899999996</v>
      </c>
      <c r="D58" s="24">
        <v>-5.835568000000068</v>
      </c>
      <c r="E58" s="24">
        <v>-43.66784300000005</v>
      </c>
      <c r="F58" s="60">
        <v>-0.136</v>
      </c>
    </row>
    <row r="59" spans="2:6" ht="13.5">
      <c r="B59" s="27" t="s">
        <v>72</v>
      </c>
      <c r="C59" s="24">
        <v>35.755564</v>
      </c>
      <c r="D59" s="24">
        <v>46.394427</v>
      </c>
      <c r="E59" s="24">
        <v>-17.468753</v>
      </c>
      <c r="F59" s="60">
        <v>0.17</v>
      </c>
    </row>
    <row r="60" spans="2:6" ht="13.5">
      <c r="B60" s="27" t="s">
        <v>73</v>
      </c>
      <c r="C60" s="24">
        <v>40.36173000000001</v>
      </c>
      <c r="D60" s="24">
        <v>46.75051700000001</v>
      </c>
      <c r="E60" s="24">
        <v>-20.447097</v>
      </c>
      <c r="F60" s="60">
        <v>0.1142</v>
      </c>
    </row>
    <row r="61" spans="2:6" ht="13.5">
      <c r="B61" s="27" t="s">
        <v>74</v>
      </c>
      <c r="C61" s="24">
        <v>45.145803</v>
      </c>
      <c r="D61" s="24">
        <v>45.93185999999999</v>
      </c>
      <c r="E61" s="24">
        <v>-23.63527</v>
      </c>
      <c r="F61" s="60">
        <v>0.1053</v>
      </c>
    </row>
    <row r="62" spans="2:6" ht="13.5">
      <c r="B62" s="27" t="s">
        <v>75</v>
      </c>
      <c r="C62" s="24">
        <v>47.162024</v>
      </c>
      <c r="D62" s="24">
        <v>42.59913800000001</v>
      </c>
      <c r="E62" s="24">
        <v>-30.522813</v>
      </c>
      <c r="F62" s="60">
        <v>0.1556</v>
      </c>
    </row>
    <row r="63" spans="2:6" ht="13.5">
      <c r="B63" s="27" t="s">
        <v>76</v>
      </c>
      <c r="C63" s="24">
        <v>50.54354699999999</v>
      </c>
      <c r="D63" s="24">
        <v>45.599334</v>
      </c>
      <c r="E63" s="24">
        <v>-23.760367</v>
      </c>
      <c r="F63" s="60">
        <v>0.1113</v>
      </c>
    </row>
    <row r="64" spans="2:6" ht="13.5">
      <c r="B64" s="27" t="s">
        <v>77</v>
      </c>
      <c r="C64" s="24">
        <v>53.118412</v>
      </c>
      <c r="D64" s="24">
        <v>40.548578</v>
      </c>
      <c r="E64" s="24">
        <v>-32.73591700000005</v>
      </c>
      <c r="F64" s="60">
        <v>0.021</v>
      </c>
    </row>
    <row r="65" spans="2:6" ht="13.5">
      <c r="B65" s="27" t="s">
        <v>78</v>
      </c>
      <c r="C65" s="24">
        <v>57.41916499999999</v>
      </c>
      <c r="D65" s="24">
        <v>37.52819199999999</v>
      </c>
      <c r="E65" s="24">
        <v>-35.655321000000036</v>
      </c>
      <c r="F65" s="60">
        <v>-0.0166</v>
      </c>
    </row>
    <row r="66" spans="2:6" ht="13.5">
      <c r="B66" s="27" t="s">
        <v>79</v>
      </c>
      <c r="C66" s="24">
        <v>82.215571</v>
      </c>
      <c r="D66" s="24">
        <v>22.242275999999993</v>
      </c>
      <c r="E66" s="24">
        <v>-35.07736700000007</v>
      </c>
      <c r="F66" s="60">
        <v>-0.0812</v>
      </c>
    </row>
    <row r="67" spans="2:6" ht="13.5">
      <c r="B67" s="27" t="s">
        <v>80</v>
      </c>
      <c r="C67" s="24">
        <v>78.278051</v>
      </c>
      <c r="D67" s="24">
        <v>27.224450999999995</v>
      </c>
      <c r="E67" s="24">
        <v>-33.956361000000044</v>
      </c>
      <c r="F67" s="60">
        <v>-0.0803</v>
      </c>
    </row>
    <row r="68" spans="2:6" ht="13.5">
      <c r="B68" s="27" t="s">
        <v>81</v>
      </c>
      <c r="C68" s="24">
        <v>68.10166</v>
      </c>
      <c r="D68" s="24">
        <v>35.315599</v>
      </c>
      <c r="E68" s="24">
        <v>-32.10675300000005</v>
      </c>
      <c r="F68" s="60">
        <v>0.077</v>
      </c>
    </row>
    <row r="69" spans="2:6" ht="13.5">
      <c r="B69" s="27" t="s">
        <v>82</v>
      </c>
      <c r="C69" s="24">
        <v>73.489111</v>
      </c>
      <c r="D69" s="24">
        <v>31.790263999999997</v>
      </c>
      <c r="E69" s="24">
        <v>-32.884399000000066</v>
      </c>
      <c r="F69" s="60">
        <v>-0.0877</v>
      </c>
    </row>
    <row r="70" spans="2:6" ht="13.5">
      <c r="B70" s="27" t="s">
        <v>83</v>
      </c>
      <c r="C70" s="24">
        <v>72.09563799999998</v>
      </c>
      <c r="D70" s="24">
        <v>22.134754999999984</v>
      </c>
      <c r="E70" s="24">
        <v>-44.10182800000003</v>
      </c>
      <c r="F70" s="60">
        <v>-0.0442</v>
      </c>
    </row>
    <row r="71" spans="2:6" ht="13.5">
      <c r="B71" s="27" t="s">
        <v>84</v>
      </c>
      <c r="C71" s="24">
        <v>64.36558799999999</v>
      </c>
      <c r="D71" s="24">
        <v>21.254678999999975</v>
      </c>
      <c r="E71" s="24">
        <v>-50.87563600000004</v>
      </c>
      <c r="F71" s="60">
        <v>-0.169</v>
      </c>
    </row>
    <row r="72" spans="2:6" ht="13.5">
      <c r="B72" s="27" t="s">
        <v>85</v>
      </c>
      <c r="C72" s="24">
        <v>78.71640199999999</v>
      </c>
      <c r="D72" s="24">
        <v>11.89724599999999</v>
      </c>
      <c r="E72" s="24">
        <v>-45.88381600000004</v>
      </c>
      <c r="F72" s="60">
        <v>-0.1032</v>
      </c>
    </row>
    <row r="73" spans="2:6" ht="13.5">
      <c r="B73" s="27" t="s">
        <v>86</v>
      </c>
      <c r="C73" s="24">
        <v>79.92878399999998</v>
      </c>
      <c r="D73" s="24">
        <v>-0.8056900000000584</v>
      </c>
      <c r="E73" s="24">
        <v>-48.79202700000001</v>
      </c>
      <c r="F73" s="60">
        <v>0.0857</v>
      </c>
    </row>
    <row r="74" spans="2:6" ht="13.5">
      <c r="B74" s="27" t="s">
        <v>87</v>
      </c>
      <c r="C74" s="24">
        <v>75.95921699999997</v>
      </c>
      <c r="D74" s="24">
        <v>-0.23064500000006394</v>
      </c>
      <c r="E74" s="24">
        <v>-52.27869100000002</v>
      </c>
      <c r="F74" s="60">
        <v>-0.1144</v>
      </c>
    </row>
    <row r="75" spans="2:6" ht="13.5">
      <c r="B75" s="27" t="s">
        <v>88</v>
      </c>
      <c r="C75" s="24">
        <v>70.49847299999999</v>
      </c>
      <c r="D75" s="24">
        <v>-1.255854000000039</v>
      </c>
      <c r="E75" s="24">
        <v>-56.219345000000004</v>
      </c>
      <c r="F75" s="60">
        <v>-0.007</v>
      </c>
    </row>
    <row r="76" spans="2:6" ht="13.5">
      <c r="B76" s="27" t="s">
        <v>89</v>
      </c>
      <c r="C76" s="24">
        <v>70.15299399999998</v>
      </c>
      <c r="D76" s="24">
        <v>-12.121798000000037</v>
      </c>
      <c r="E76" s="24">
        <v>-55.914429</v>
      </c>
      <c r="F76" s="60">
        <v>-0.0079</v>
      </c>
    </row>
    <row r="77" spans="2:6" ht="13.5">
      <c r="B77" s="27" t="s">
        <v>90</v>
      </c>
      <c r="C77" s="24">
        <v>74.53162499999998</v>
      </c>
      <c r="D77" s="24">
        <v>-15.290427000000044</v>
      </c>
      <c r="E77" s="24">
        <v>-51.68870400000001</v>
      </c>
      <c r="F77" s="60">
        <v>-0.0214</v>
      </c>
    </row>
    <row r="78" spans="2:6" ht="13.5">
      <c r="B78" s="27" t="s">
        <v>91</v>
      </c>
      <c r="C78" s="24">
        <v>67.78765099999995</v>
      </c>
      <c r="D78" s="24">
        <v>-19.675909000000043</v>
      </c>
      <c r="E78" s="24">
        <v>-53.93005999999999</v>
      </c>
      <c r="F78" s="60">
        <v>0.0085</v>
      </c>
    </row>
    <row r="79" spans="2:6" ht="13.5">
      <c r="B79" s="27" t="s">
        <v>92</v>
      </c>
      <c r="C79" s="24">
        <v>72.20133099999997</v>
      </c>
      <c r="D79" s="24">
        <v>-21.48135900000004</v>
      </c>
      <c r="E79" s="24">
        <v>-49.61451899999999</v>
      </c>
      <c r="F79" s="60">
        <v>-0.0231</v>
      </c>
    </row>
    <row r="80" spans="2:6" ht="13.5">
      <c r="B80" s="27" t="s">
        <v>93</v>
      </c>
      <c r="C80" s="24">
        <v>67.11057099999996</v>
      </c>
      <c r="D80" s="24">
        <v>-36.50220400000002</v>
      </c>
      <c r="E80" s="24">
        <v>-35.147876999999966</v>
      </c>
      <c r="F80" s="60">
        <v>0.0503</v>
      </c>
    </row>
    <row r="81" spans="2:6" ht="13.5">
      <c r="B81" s="27" t="s">
        <v>94</v>
      </c>
      <c r="C81" s="24">
        <v>59.26699799999994</v>
      </c>
      <c r="D81" s="24">
        <v>-32.98290800000002</v>
      </c>
      <c r="E81" s="24">
        <v>-46.093338999999965</v>
      </c>
      <c r="F81" s="60">
        <v>-0.0967</v>
      </c>
    </row>
    <row r="82" spans="2:6" ht="13.5">
      <c r="B82" s="27" t="s">
        <v>95</v>
      </c>
      <c r="C82" s="24">
        <v>68.07032999999994</v>
      </c>
      <c r="D82" s="24">
        <v>-30.596912000000046</v>
      </c>
      <c r="E82" s="24">
        <v>-43.20965699999997</v>
      </c>
      <c r="F82" s="60">
        <v>0.0167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39073.51526620371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-0.01171388888888889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0.17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-0.169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0.339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0.08605963763669199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-0.08054194017621086</v>
      </c>
      <c r="D47" s="24">
        <v>-0.059323231977529645</v>
      </c>
      <c r="E47" s="24">
        <v>-0.051052177653922115</v>
      </c>
      <c r="F47" s="60">
        <v>-0.1123</v>
      </c>
    </row>
    <row r="48" spans="2:6" ht="13.5">
      <c r="B48" s="27" t="s">
        <v>61</v>
      </c>
      <c r="C48" s="24">
        <v>-0.02595110628958963</v>
      </c>
      <c r="D48" s="24">
        <v>-0.021400508962294396</v>
      </c>
      <c r="E48" s="24">
        <v>-0.01804808360788357</v>
      </c>
      <c r="F48" s="60">
        <v>-0.0382</v>
      </c>
    </row>
    <row r="49" spans="2:6" ht="13.5">
      <c r="B49" s="27" t="s">
        <v>62</v>
      </c>
      <c r="C49" s="24">
        <v>0.042566946763848534</v>
      </c>
      <c r="D49" s="24">
        <v>0.056162492778796036</v>
      </c>
      <c r="E49" s="24">
        <v>0.03804548766507665</v>
      </c>
      <c r="F49" s="60">
        <v>0.0801</v>
      </c>
    </row>
    <row r="50" spans="2:6" ht="13.5">
      <c r="B50" s="27" t="s">
        <v>63</v>
      </c>
      <c r="C50" s="24">
        <v>0.01399210274120577</v>
      </c>
      <c r="D50" s="24">
        <v>0.021030761651175567</v>
      </c>
      <c r="E50" s="24">
        <v>0.01075102947042339</v>
      </c>
      <c r="F50" s="60">
        <v>0.0275</v>
      </c>
    </row>
    <row r="51" spans="2:6" ht="13.5">
      <c r="B51" s="27" t="s">
        <v>64</v>
      </c>
      <c r="C51" s="24">
        <v>0.007115691501638821</v>
      </c>
      <c r="D51" s="24">
        <v>0.02271764356156325</v>
      </c>
      <c r="E51" s="24">
        <v>0.01286425976437755</v>
      </c>
      <c r="F51" s="60">
        <v>0.0271</v>
      </c>
    </row>
    <row r="52" spans="2:6" ht="13.5">
      <c r="B52" s="27" t="s">
        <v>65</v>
      </c>
      <c r="C52" s="24">
        <v>-0.001032113631175946</v>
      </c>
      <c r="D52" s="24">
        <v>0.019437060206364265</v>
      </c>
      <c r="E52" s="24">
        <v>0.007976222715800674</v>
      </c>
      <c r="F52" s="60">
        <v>0.021</v>
      </c>
    </row>
    <row r="53" spans="2:6" ht="13.5">
      <c r="B53" s="27" t="s">
        <v>66</v>
      </c>
      <c r="C53" s="24">
        <v>0.008618562426676135</v>
      </c>
      <c r="D53" s="24">
        <v>-0.013077465479124584</v>
      </c>
      <c r="E53" s="24">
        <v>-0.009723875418721661</v>
      </c>
      <c r="F53" s="60">
        <v>-0.0184</v>
      </c>
    </row>
    <row r="54" spans="2:6" ht="13.5">
      <c r="B54" s="27" t="s">
        <v>67</v>
      </c>
      <c r="C54" s="24">
        <v>0.043436384835416675</v>
      </c>
      <c r="D54" s="24">
        <v>-0.05155917014660716</v>
      </c>
      <c r="E54" s="24">
        <v>-0.04358178647437683</v>
      </c>
      <c r="F54" s="60">
        <v>-0.0803</v>
      </c>
    </row>
    <row r="55" spans="2:6" ht="13.5">
      <c r="B55" s="27" t="s">
        <v>68</v>
      </c>
      <c r="C55" s="24">
        <v>0.05214457545719142</v>
      </c>
      <c r="D55" s="24">
        <v>-0.05170974239999282</v>
      </c>
      <c r="E55" s="24">
        <v>-0.05203338294518289</v>
      </c>
      <c r="F55" s="60">
        <v>-0.09</v>
      </c>
    </row>
    <row r="56" spans="2:6" ht="13.5">
      <c r="B56" s="27" t="s">
        <v>69</v>
      </c>
      <c r="C56" s="24">
        <v>0.0298185399517763</v>
      </c>
      <c r="D56" s="24">
        <v>-0.016935674101485887</v>
      </c>
      <c r="E56" s="24">
        <v>-0.02951346115218456</v>
      </c>
      <c r="F56" s="60">
        <v>-0.0452</v>
      </c>
    </row>
    <row r="57" spans="2:6" ht="13.5">
      <c r="B57" s="27" t="s">
        <v>70</v>
      </c>
      <c r="C57" s="24">
        <v>0.08470407481260622</v>
      </c>
      <c r="D57" s="24">
        <v>-0.022345577432689723</v>
      </c>
      <c r="E57" s="24">
        <v>-0.0818986649617699</v>
      </c>
      <c r="F57" s="60">
        <v>-0.1199</v>
      </c>
    </row>
    <row r="58" spans="2:6" ht="13.5">
      <c r="B58" s="27" t="s">
        <v>71</v>
      </c>
      <c r="C58" s="24">
        <v>0.09904514596206582</v>
      </c>
      <c r="D58" s="24">
        <v>-0.0032771686818993118</v>
      </c>
      <c r="E58" s="24">
        <v>-0.0930768432326019</v>
      </c>
      <c r="F58" s="60">
        <v>-0.136</v>
      </c>
    </row>
    <row r="59" spans="2:6" ht="13.5">
      <c r="B59" s="27" t="s">
        <v>72</v>
      </c>
      <c r="C59" s="24">
        <v>0.05912966036689227</v>
      </c>
      <c r="D59" s="24">
        <v>-0.1521748336674733</v>
      </c>
      <c r="E59" s="24">
        <v>0.04729196928101942</v>
      </c>
      <c r="F59" s="60">
        <v>0.17</v>
      </c>
    </row>
    <row r="60" spans="2:6" ht="13.5">
      <c r="B60" s="27" t="s">
        <v>73</v>
      </c>
      <c r="C60" s="24">
        <v>0.020321632840492043</v>
      </c>
      <c r="D60" s="24">
        <v>-0.10488534447315345</v>
      </c>
      <c r="E60" s="24">
        <v>0.04027223450698969</v>
      </c>
      <c r="F60" s="60">
        <v>0.1142</v>
      </c>
    </row>
    <row r="61" spans="2:6" ht="13.5">
      <c r="B61" s="27" t="s">
        <v>74</v>
      </c>
      <c r="C61" s="24">
        <v>0.0017244943036018867</v>
      </c>
      <c r="D61" s="24">
        <v>-0.09627022891114478</v>
      </c>
      <c r="E61" s="24">
        <v>0.04271106925689239</v>
      </c>
      <c r="F61" s="60">
        <v>0.1053</v>
      </c>
    </row>
    <row r="62" spans="2:6" ht="13.5">
      <c r="B62" s="27" t="s">
        <v>75</v>
      </c>
      <c r="C62" s="24">
        <v>-0.01389740574030185</v>
      </c>
      <c r="D62" s="24">
        <v>-0.1393133489666596</v>
      </c>
      <c r="E62" s="24">
        <v>0.06782291730391066</v>
      </c>
      <c r="F62" s="60">
        <v>0.1556</v>
      </c>
    </row>
    <row r="63" spans="2:6" ht="13.5">
      <c r="B63" s="27" t="s">
        <v>76</v>
      </c>
      <c r="C63" s="24">
        <v>-0.010996534231850319</v>
      </c>
      <c r="D63" s="24">
        <v>-0.09939604463006191</v>
      </c>
      <c r="E63" s="24">
        <v>0.04877393879815273</v>
      </c>
      <c r="F63" s="60">
        <v>0.1113</v>
      </c>
    </row>
    <row r="64" spans="2:6" ht="13.5">
      <c r="B64" s="27" t="s">
        <v>77</v>
      </c>
      <c r="C64" s="24">
        <v>-0.0043440123179578904</v>
      </c>
      <c r="D64" s="24">
        <v>-0.01784185867303023</v>
      </c>
      <c r="E64" s="24">
        <v>0.010138621633608125</v>
      </c>
      <c r="F64" s="60">
        <v>0.021</v>
      </c>
    </row>
    <row r="65" spans="2:6" ht="13.5">
      <c r="B65" s="27" t="s">
        <v>78</v>
      </c>
      <c r="C65" s="24">
        <v>0.004714890070509625</v>
      </c>
      <c r="D65" s="24">
        <v>0.013349959158645675</v>
      </c>
      <c r="E65" s="24">
        <v>-0.008739896178859397</v>
      </c>
      <c r="F65" s="60">
        <v>-0.0166</v>
      </c>
    </row>
    <row r="66" spans="2:6" ht="13.5">
      <c r="B66" s="27" t="s">
        <v>79</v>
      </c>
      <c r="C66" s="24">
        <v>0.04832084645320833</v>
      </c>
      <c r="D66" s="24">
        <v>0.04348248079008954</v>
      </c>
      <c r="E66" s="24">
        <v>-0.04869407879277787</v>
      </c>
      <c r="F66" s="60">
        <v>-0.0812</v>
      </c>
    </row>
    <row r="67" spans="2:6" ht="13.5">
      <c r="B67" s="27" t="s">
        <v>80</v>
      </c>
      <c r="C67" s="24">
        <v>0.04229377596520578</v>
      </c>
      <c r="D67" s="24">
        <v>0.049436769580797346</v>
      </c>
      <c r="E67" s="24">
        <v>-0.0471168336168617</v>
      </c>
      <c r="F67" s="60">
        <v>-0.0803</v>
      </c>
    </row>
    <row r="68" spans="2:6" ht="13.5">
      <c r="B68" s="27" t="s">
        <v>81</v>
      </c>
      <c r="C68" s="24">
        <v>-0.0293425211259688</v>
      </c>
      <c r="D68" s="24">
        <v>-0.05717807581742562</v>
      </c>
      <c r="E68" s="24">
        <v>0.0424219717872063</v>
      </c>
      <c r="F68" s="60">
        <v>0.077</v>
      </c>
    </row>
    <row r="69" spans="2:6" ht="13.5">
      <c r="B69" s="27" t="s">
        <v>82</v>
      </c>
      <c r="C69" s="24">
        <v>0.03974023084772682</v>
      </c>
      <c r="D69" s="24">
        <v>0.060110681594004234</v>
      </c>
      <c r="E69" s="24">
        <v>-0.0500435731251585</v>
      </c>
      <c r="F69" s="60">
        <v>-0.0877</v>
      </c>
    </row>
    <row r="70" spans="2:6" ht="13.5">
      <c r="B70" s="27" t="s">
        <v>83</v>
      </c>
      <c r="C70" s="24">
        <v>0.022508860893651672</v>
      </c>
      <c r="D70" s="24">
        <v>0.0255191198321576</v>
      </c>
      <c r="E70" s="24">
        <v>-0.02816822502746419</v>
      </c>
      <c r="F70" s="60">
        <v>-0.0442</v>
      </c>
    </row>
    <row r="71" spans="2:6" ht="13.5">
      <c r="B71" s="27" t="s">
        <v>84</v>
      </c>
      <c r="C71" s="24">
        <v>0.07886315044108017</v>
      </c>
      <c r="D71" s="24">
        <v>0.09925805862460635</v>
      </c>
      <c r="E71" s="24">
        <v>-0.11171543555861518</v>
      </c>
      <c r="F71" s="60">
        <v>-0.169</v>
      </c>
    </row>
    <row r="72" spans="2:6" ht="13.5">
      <c r="B72" s="27" t="s">
        <v>85</v>
      </c>
      <c r="C72" s="24">
        <v>0.06414645001979125</v>
      </c>
      <c r="D72" s="24">
        <v>0.0381705140739399</v>
      </c>
      <c r="E72" s="24">
        <v>-0.07126162030131411</v>
      </c>
      <c r="F72" s="60">
        <v>-0.1032</v>
      </c>
    </row>
    <row r="73" spans="2:6" ht="13.5">
      <c r="B73" s="27" t="s">
        <v>86</v>
      </c>
      <c r="C73" s="24">
        <v>-0.05651404687019124</v>
      </c>
      <c r="D73" s="24">
        <v>-0.009241461795716166</v>
      </c>
      <c r="E73" s="24">
        <v>0.06377126996502369</v>
      </c>
      <c r="F73" s="60">
        <v>0.0857</v>
      </c>
    </row>
    <row r="74" spans="2:6" ht="13.5">
      <c r="B74" s="27" t="s">
        <v>87</v>
      </c>
      <c r="C74" s="24">
        <v>0.07007024310274801</v>
      </c>
      <c r="D74" s="24">
        <v>0.013727184611376675</v>
      </c>
      <c r="E74" s="24">
        <v>-0.0893655303229437</v>
      </c>
      <c r="F74" s="60">
        <v>-0.1144</v>
      </c>
    </row>
    <row r="75" spans="2:6" ht="13.5">
      <c r="B75" s="27" t="s">
        <v>88</v>
      </c>
      <c r="C75" s="24">
        <v>0.003849926784923241</v>
      </c>
      <c r="D75" s="24">
        <v>0.0006459494653308084</v>
      </c>
      <c r="E75" s="24">
        <v>-0.00582996992579865</v>
      </c>
      <c r="F75" s="60">
        <v>-0.007</v>
      </c>
    </row>
    <row r="76" spans="2:6" ht="13.5">
      <c r="B76" s="27" t="s">
        <v>89</v>
      </c>
      <c r="C76" s="24">
        <v>0.004313904825536952</v>
      </c>
      <c r="D76" s="24">
        <v>-0.0016369500137383142</v>
      </c>
      <c r="E76" s="24">
        <v>-0.006471716053368937</v>
      </c>
      <c r="F76" s="60">
        <v>-0.0079</v>
      </c>
    </row>
    <row r="77" spans="2:6" ht="13.5">
      <c r="B77" s="27" t="s">
        <v>90</v>
      </c>
      <c r="C77" s="24">
        <v>0.012361861486184011</v>
      </c>
      <c r="D77" s="24">
        <v>-0.007043443747026146</v>
      </c>
      <c r="E77" s="24">
        <v>-0.016024100067433267</v>
      </c>
      <c r="F77" s="60">
        <v>-0.0214</v>
      </c>
    </row>
    <row r="78" spans="2:6" ht="13.5">
      <c r="B78" s="27" t="s">
        <v>91</v>
      </c>
      <c r="C78" s="24">
        <v>-0.004006830834413222</v>
      </c>
      <c r="D78" s="24">
        <v>0.0042697756737979375</v>
      </c>
      <c r="E78" s="24">
        <v>0.006195167708405336</v>
      </c>
      <c r="F78" s="60">
        <v>0.0085</v>
      </c>
    </row>
    <row r="79" spans="2:6" ht="13.5">
      <c r="B79" s="27" t="s">
        <v>92</v>
      </c>
      <c r="C79" s="24">
        <v>0.011444533654426436</v>
      </c>
      <c r="D79" s="24">
        <v>-0.012440298385861581</v>
      </c>
      <c r="E79" s="24">
        <v>-0.015774698413991928</v>
      </c>
      <c r="F79" s="60">
        <v>-0.0231</v>
      </c>
    </row>
    <row r="80" spans="2:6" ht="13.5">
      <c r="B80" s="27" t="s">
        <v>93</v>
      </c>
      <c r="C80" s="24">
        <v>-0.016026546492881266</v>
      </c>
      <c r="D80" s="24">
        <v>0.041336417039104845</v>
      </c>
      <c r="E80" s="24">
        <v>0.023813194624253242</v>
      </c>
      <c r="F80" s="60">
        <v>0.0503</v>
      </c>
    </row>
    <row r="81" spans="2:6" ht="13.5">
      <c r="B81" s="27" t="s">
        <v>94</v>
      </c>
      <c r="C81" s="24">
        <v>0.03452502130019752</v>
      </c>
      <c r="D81" s="24">
        <v>-0.07357199080349375</v>
      </c>
      <c r="E81" s="24">
        <v>-0.05243152376502991</v>
      </c>
      <c r="F81" s="60">
        <v>-0.0967</v>
      </c>
    </row>
    <row r="82" spans="2:6" ht="13.5">
      <c r="B82" s="27" t="s">
        <v>95</v>
      </c>
      <c r="C82" s="24">
        <v>-0.0065503175356127485</v>
      </c>
      <c r="D82" s="24">
        <v>0.011911867641273943</v>
      </c>
      <c r="E82" s="24">
        <v>0.009638978520897012</v>
      </c>
      <c r="F82" s="60">
        <v>0.0167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39073.51526620371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-0.01171388888888889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0.17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-0.169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0.339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0.08605963763669199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35.867423940176174</v>
      </c>
      <c r="D47" s="24">
        <v>-34.70054476802245</v>
      </c>
      <c r="E47" s="24">
        <v>-25.21729982234609</v>
      </c>
      <c r="F47" s="60">
        <v>-0.1123</v>
      </c>
    </row>
    <row r="48" spans="2:6" ht="13.5">
      <c r="B48" s="27" t="s">
        <v>61</v>
      </c>
      <c r="C48" s="24">
        <v>35.087542106289526</v>
      </c>
      <c r="D48" s="24">
        <v>-39.25821849103768</v>
      </c>
      <c r="E48" s="24">
        <v>-18.69051191639211</v>
      </c>
      <c r="F48" s="60">
        <v>-0.0382</v>
      </c>
    </row>
    <row r="49" spans="2:6" ht="13.5">
      <c r="B49" s="27" t="s">
        <v>62</v>
      </c>
      <c r="C49" s="24">
        <v>40.601735053236105</v>
      </c>
      <c r="D49" s="24">
        <v>-40.973159492778784</v>
      </c>
      <c r="E49" s="24">
        <v>-23.414872487665072</v>
      </c>
      <c r="F49" s="60">
        <v>0.0801</v>
      </c>
    </row>
    <row r="50" spans="2:6" ht="13.5">
      <c r="B50" s="27" t="s">
        <v>63</v>
      </c>
      <c r="C50" s="24">
        <v>44.19893189725873</v>
      </c>
      <c r="D50" s="24">
        <v>-39.417155761651166</v>
      </c>
      <c r="E50" s="24">
        <v>-30.29400102947043</v>
      </c>
      <c r="F50" s="60">
        <v>0.0275</v>
      </c>
    </row>
    <row r="51" spans="2:6" ht="13.5">
      <c r="B51" s="27" t="s">
        <v>64</v>
      </c>
      <c r="C51" s="24">
        <v>45.664650308498295</v>
      </c>
      <c r="D51" s="24">
        <v>-45.337643643561556</v>
      </c>
      <c r="E51" s="24">
        <v>-20.626134259764385</v>
      </c>
      <c r="F51" s="60">
        <v>0.0271</v>
      </c>
    </row>
    <row r="52" spans="2:6" ht="13.5">
      <c r="B52" s="27" t="s">
        <v>65</v>
      </c>
      <c r="C52" s="24">
        <v>53.92052911363114</v>
      </c>
      <c r="D52" s="24">
        <v>-41.40357406020637</v>
      </c>
      <c r="E52" s="24">
        <v>-31.53016622271576</v>
      </c>
      <c r="F52" s="60">
        <v>0.021</v>
      </c>
    </row>
    <row r="53" spans="2:6" ht="13.5">
      <c r="B53" s="27" t="s">
        <v>66</v>
      </c>
      <c r="C53" s="24">
        <v>77.5074204375733</v>
      </c>
      <c r="D53" s="24">
        <v>-31.409317534520905</v>
      </c>
      <c r="E53" s="24">
        <v>-34.97921612458128</v>
      </c>
      <c r="F53" s="60">
        <v>-0.0184</v>
      </c>
    </row>
    <row r="54" spans="2:6" ht="13.5">
      <c r="B54" s="27" t="s">
        <v>67</v>
      </c>
      <c r="C54" s="24">
        <v>81.16172561516456</v>
      </c>
      <c r="D54" s="24">
        <v>-28.41838282985343</v>
      </c>
      <c r="E54" s="24">
        <v>-35.32036521352562</v>
      </c>
      <c r="F54" s="60">
        <v>-0.0803</v>
      </c>
    </row>
    <row r="55" spans="2:6" ht="13.5">
      <c r="B55" s="27" t="s">
        <v>68</v>
      </c>
      <c r="C55" s="24">
        <v>82.02064842454278</v>
      </c>
      <c r="D55" s="24">
        <v>-25.089215257600042</v>
      </c>
      <c r="E55" s="24">
        <v>-38.08065861705483</v>
      </c>
      <c r="F55" s="60">
        <v>-0.09</v>
      </c>
    </row>
    <row r="56" spans="2:6" ht="13.5">
      <c r="B56" s="27" t="s">
        <v>69</v>
      </c>
      <c r="C56" s="24">
        <v>83.07503646004821</v>
      </c>
      <c r="D56" s="24">
        <v>-17.440939325898565</v>
      </c>
      <c r="E56" s="24">
        <v>-43.028144538847826</v>
      </c>
      <c r="F56" s="60">
        <v>-0.0452</v>
      </c>
    </row>
    <row r="57" spans="2:6" ht="13.5">
      <c r="B57" s="27" t="s">
        <v>70</v>
      </c>
      <c r="C57" s="24">
        <v>84.29925392518736</v>
      </c>
      <c r="D57" s="24">
        <v>-11.608937422567372</v>
      </c>
      <c r="E57" s="24">
        <v>-44.21650333503824</v>
      </c>
      <c r="F57" s="60">
        <v>-0.1199</v>
      </c>
    </row>
    <row r="58" spans="2:6" ht="13.5">
      <c r="B58" s="27" t="s">
        <v>71</v>
      </c>
      <c r="C58" s="24">
        <v>85.73757385403789</v>
      </c>
      <c r="D58" s="24">
        <v>-5.8322908313181685</v>
      </c>
      <c r="E58" s="24">
        <v>-43.574766156767446</v>
      </c>
      <c r="F58" s="60">
        <v>-0.136</v>
      </c>
    </row>
    <row r="59" spans="2:6" ht="13.5">
      <c r="B59" s="27" t="s">
        <v>72</v>
      </c>
      <c r="C59" s="24">
        <v>35.69643433963311</v>
      </c>
      <c r="D59" s="24">
        <v>46.546601833667474</v>
      </c>
      <c r="E59" s="24">
        <v>-17.51604496928102</v>
      </c>
      <c r="F59" s="60">
        <v>0.17</v>
      </c>
    </row>
    <row r="60" spans="2:6" ht="13.5">
      <c r="B60" s="27" t="s">
        <v>73</v>
      </c>
      <c r="C60" s="24">
        <v>40.34140836715952</v>
      </c>
      <c r="D60" s="24">
        <v>46.85540234447316</v>
      </c>
      <c r="E60" s="24">
        <v>-20.48736923450699</v>
      </c>
      <c r="F60" s="60">
        <v>0.1142</v>
      </c>
    </row>
    <row r="61" spans="2:6" ht="13.5">
      <c r="B61" s="27" t="s">
        <v>74</v>
      </c>
      <c r="C61" s="24">
        <v>45.1440785056964</v>
      </c>
      <c r="D61" s="24">
        <v>46.02813022891114</v>
      </c>
      <c r="E61" s="24">
        <v>-23.67798106925689</v>
      </c>
      <c r="F61" s="60">
        <v>0.1053</v>
      </c>
    </row>
    <row r="62" spans="2:6" ht="13.5">
      <c r="B62" s="27" t="s">
        <v>75</v>
      </c>
      <c r="C62" s="24">
        <v>47.175921405740304</v>
      </c>
      <c r="D62" s="24">
        <v>42.73845134896667</v>
      </c>
      <c r="E62" s="24">
        <v>-30.59063591730391</v>
      </c>
      <c r="F62" s="60">
        <v>0.1556</v>
      </c>
    </row>
    <row r="63" spans="2:6" ht="13.5">
      <c r="B63" s="27" t="s">
        <v>76</v>
      </c>
      <c r="C63" s="24">
        <v>50.55454353423184</v>
      </c>
      <c r="D63" s="24">
        <v>45.69873004463006</v>
      </c>
      <c r="E63" s="24">
        <v>-23.80914093879815</v>
      </c>
      <c r="F63" s="60">
        <v>0.1113</v>
      </c>
    </row>
    <row r="64" spans="2:6" ht="13.5">
      <c r="B64" s="27" t="s">
        <v>77</v>
      </c>
      <c r="C64" s="24">
        <v>53.12275601231796</v>
      </c>
      <c r="D64" s="24">
        <v>40.56641985867303</v>
      </c>
      <c r="E64" s="24">
        <v>-32.74605562163366</v>
      </c>
      <c r="F64" s="60">
        <v>0.021</v>
      </c>
    </row>
    <row r="65" spans="2:6" ht="13.5">
      <c r="B65" s="27" t="s">
        <v>78</v>
      </c>
      <c r="C65" s="24">
        <v>57.41445010992948</v>
      </c>
      <c r="D65" s="24">
        <v>37.514842040841344</v>
      </c>
      <c r="E65" s="24">
        <v>-35.64658110382118</v>
      </c>
      <c r="F65" s="60">
        <v>-0.0166</v>
      </c>
    </row>
    <row r="66" spans="2:6" ht="13.5">
      <c r="B66" s="27" t="s">
        <v>79</v>
      </c>
      <c r="C66" s="24">
        <v>82.16725015354679</v>
      </c>
      <c r="D66" s="24">
        <v>22.198793519209904</v>
      </c>
      <c r="E66" s="24">
        <v>-35.028672921207296</v>
      </c>
      <c r="F66" s="60">
        <v>-0.0812</v>
      </c>
    </row>
    <row r="67" spans="2:6" ht="13.5">
      <c r="B67" s="27" t="s">
        <v>80</v>
      </c>
      <c r="C67" s="24">
        <v>78.2357572240348</v>
      </c>
      <c r="D67" s="24">
        <v>27.175014230419198</v>
      </c>
      <c r="E67" s="24">
        <v>-33.90924416638318</v>
      </c>
      <c r="F67" s="60">
        <v>-0.0803</v>
      </c>
    </row>
    <row r="68" spans="2:6" ht="13.5">
      <c r="B68" s="27" t="s">
        <v>81</v>
      </c>
      <c r="C68" s="24">
        <v>68.13100252112596</v>
      </c>
      <c r="D68" s="24">
        <v>35.372777075817424</v>
      </c>
      <c r="E68" s="24">
        <v>-32.149174971787254</v>
      </c>
      <c r="F68" s="60">
        <v>0.077</v>
      </c>
    </row>
    <row r="69" spans="2:6" ht="13.5">
      <c r="B69" s="27" t="s">
        <v>82</v>
      </c>
      <c r="C69" s="24">
        <v>73.44937076915227</v>
      </c>
      <c r="D69" s="24">
        <v>31.730153318405993</v>
      </c>
      <c r="E69" s="24">
        <v>-32.83435542687491</v>
      </c>
      <c r="F69" s="60">
        <v>-0.0877</v>
      </c>
    </row>
    <row r="70" spans="2:6" ht="13.5">
      <c r="B70" s="27" t="s">
        <v>83</v>
      </c>
      <c r="C70" s="24">
        <v>72.07312913910633</v>
      </c>
      <c r="D70" s="24">
        <v>22.109235880167827</v>
      </c>
      <c r="E70" s="24">
        <v>-44.07365977497257</v>
      </c>
      <c r="F70" s="60">
        <v>-0.0442</v>
      </c>
    </row>
    <row r="71" spans="2:6" ht="13.5">
      <c r="B71" s="27" t="s">
        <v>84</v>
      </c>
      <c r="C71" s="24">
        <v>64.28672484955891</v>
      </c>
      <c r="D71" s="24">
        <v>21.155420941375368</v>
      </c>
      <c r="E71" s="24">
        <v>-50.76392056444143</v>
      </c>
      <c r="F71" s="60">
        <v>-0.169</v>
      </c>
    </row>
    <row r="72" spans="2:6" ht="13.5">
      <c r="B72" s="27" t="s">
        <v>85</v>
      </c>
      <c r="C72" s="24">
        <v>78.6522555499802</v>
      </c>
      <c r="D72" s="24">
        <v>11.85907548592605</v>
      </c>
      <c r="E72" s="24">
        <v>-45.812554379698724</v>
      </c>
      <c r="F72" s="60">
        <v>-0.1032</v>
      </c>
    </row>
    <row r="73" spans="2:6" ht="13.5">
      <c r="B73" s="27" t="s">
        <v>86</v>
      </c>
      <c r="C73" s="24">
        <v>79.98529804687017</v>
      </c>
      <c r="D73" s="24">
        <v>-0.7964485382043422</v>
      </c>
      <c r="E73" s="24">
        <v>-48.855798269965035</v>
      </c>
      <c r="F73" s="60">
        <v>0.0857</v>
      </c>
    </row>
    <row r="74" spans="2:6" ht="13.5">
      <c r="B74" s="27" t="s">
        <v>87</v>
      </c>
      <c r="C74" s="24">
        <v>75.88914675689722</v>
      </c>
      <c r="D74" s="24">
        <v>-0.2443721846114406</v>
      </c>
      <c r="E74" s="24">
        <v>-52.18932546967708</v>
      </c>
      <c r="F74" s="60">
        <v>-0.1144</v>
      </c>
    </row>
    <row r="75" spans="2:6" ht="13.5">
      <c r="B75" s="27" t="s">
        <v>88</v>
      </c>
      <c r="C75" s="24">
        <v>70.49462307321507</v>
      </c>
      <c r="D75" s="24">
        <v>-1.25649994946537</v>
      </c>
      <c r="E75" s="24">
        <v>-56.213515030074205</v>
      </c>
      <c r="F75" s="60">
        <v>-0.007</v>
      </c>
    </row>
    <row r="76" spans="2:6" ht="13.5">
      <c r="B76" s="27" t="s">
        <v>89</v>
      </c>
      <c r="C76" s="24">
        <v>70.14868009517444</v>
      </c>
      <c r="D76" s="24">
        <v>-12.120161049986299</v>
      </c>
      <c r="E76" s="24">
        <v>-55.90795728394663</v>
      </c>
      <c r="F76" s="60">
        <v>-0.0079</v>
      </c>
    </row>
    <row r="77" spans="2:6" ht="13.5">
      <c r="B77" s="27" t="s">
        <v>90</v>
      </c>
      <c r="C77" s="24">
        <v>74.5192631385138</v>
      </c>
      <c r="D77" s="24">
        <v>-15.283383556253018</v>
      </c>
      <c r="E77" s="24">
        <v>-51.672679899932575</v>
      </c>
      <c r="F77" s="60">
        <v>-0.0214</v>
      </c>
    </row>
    <row r="78" spans="2:6" ht="13.5">
      <c r="B78" s="27" t="s">
        <v>91</v>
      </c>
      <c r="C78" s="24">
        <v>67.79165783083437</v>
      </c>
      <c r="D78" s="24">
        <v>-19.68017877567384</v>
      </c>
      <c r="E78" s="24">
        <v>-53.936255167708396</v>
      </c>
      <c r="F78" s="60">
        <v>0.0085</v>
      </c>
    </row>
    <row r="79" spans="2:6" ht="13.5">
      <c r="B79" s="27" t="s">
        <v>92</v>
      </c>
      <c r="C79" s="24">
        <v>72.18988646634554</v>
      </c>
      <c r="D79" s="24">
        <v>-21.46891870161418</v>
      </c>
      <c r="E79" s="24">
        <v>-49.598744301585995</v>
      </c>
      <c r="F79" s="60">
        <v>-0.0231</v>
      </c>
    </row>
    <row r="80" spans="2:6" ht="13.5">
      <c r="B80" s="27" t="s">
        <v>93</v>
      </c>
      <c r="C80" s="24">
        <v>67.12659754649285</v>
      </c>
      <c r="D80" s="24">
        <v>-36.543540417039125</v>
      </c>
      <c r="E80" s="24">
        <v>-35.17169019462422</v>
      </c>
      <c r="F80" s="60">
        <v>0.0503</v>
      </c>
    </row>
    <row r="81" spans="2:6" ht="13.5">
      <c r="B81" s="27" t="s">
        <v>94</v>
      </c>
      <c r="C81" s="24">
        <v>59.23247297869974</v>
      </c>
      <c r="D81" s="24">
        <v>-32.90933600919653</v>
      </c>
      <c r="E81" s="24">
        <v>-46.040907476234935</v>
      </c>
      <c r="F81" s="60">
        <v>-0.0967</v>
      </c>
    </row>
    <row r="82" spans="2:6" ht="13.5">
      <c r="B82" s="27" t="s">
        <v>95</v>
      </c>
      <c r="C82" s="24">
        <v>68.07688031753555</v>
      </c>
      <c r="D82" s="24">
        <v>-30.60882386764132</v>
      </c>
      <c r="E82" s="24">
        <v>-43.21929597852087</v>
      </c>
      <c r="F82" s="60">
        <v>0.0167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39073.51526620371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21</v>
      </c>
      <c r="D36" s="43">
        <v>0</v>
      </c>
      <c r="E36" s="43">
        <v>15</v>
      </c>
      <c r="F36" s="43">
        <v>36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21</v>
      </c>
      <c r="D39" s="43">
        <v>0</v>
      </c>
      <c r="E39" s="43">
        <v>15</v>
      </c>
      <c r="F39" s="43">
        <v>36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0.09904514596206582</v>
      </c>
      <c r="D42" s="41">
        <v>0.09925805862460635</v>
      </c>
      <c r="E42" s="41">
        <v>0.06782291730391066</v>
      </c>
      <c r="F42" s="50">
        <v>0.17</v>
      </c>
    </row>
    <row r="43" spans="2:6" ht="13.5">
      <c r="B43" s="48" t="s">
        <v>13</v>
      </c>
      <c r="C43" s="41">
        <v>-0.08054194017621086</v>
      </c>
      <c r="D43" s="41">
        <v>-0.1521748336674733</v>
      </c>
      <c r="E43" s="41">
        <v>-0.11171543555861518</v>
      </c>
      <c r="F43" s="50">
        <v>-0.169</v>
      </c>
    </row>
    <row r="44" spans="2:6" ht="13.5">
      <c r="B44" s="48" t="s">
        <v>14</v>
      </c>
      <c r="C44" s="41">
        <v>0.17958708613827667</v>
      </c>
      <c r="D44" s="41">
        <v>0.25143289229207966</v>
      </c>
      <c r="E44" s="41">
        <v>0.17953835286252584</v>
      </c>
      <c r="F44" s="50">
        <v>0.339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0.018071337015623554</v>
      </c>
      <c r="D46" s="41">
        <v>-0.013612657855094011</v>
      </c>
      <c r="E46" s="41">
        <v>-0.012724365099839553</v>
      </c>
      <c r="F46" s="50">
        <v>-0.01171388888888889</v>
      </c>
    </row>
    <row r="47" spans="2:6" ht="13.5">
      <c r="B47" s="48" t="s">
        <v>26</v>
      </c>
      <c r="C47" s="41">
        <v>0.04195721024841486</v>
      </c>
      <c r="D47" s="41">
        <v>0.05747436247567454</v>
      </c>
      <c r="E47" s="41">
        <v>0.04767860118111938</v>
      </c>
      <c r="F47" s="50">
        <v>0.08565604966611029</v>
      </c>
    </row>
    <row r="48" spans="2:6" ht="13.5">
      <c r="B48" s="48" t="s">
        <v>27</v>
      </c>
      <c r="C48" s="41">
        <v>0.038403137420457104</v>
      </c>
      <c r="D48" s="41">
        <v>0.05663111814233621</v>
      </c>
      <c r="E48" s="41">
        <v>0.0466011108274078</v>
      </c>
      <c r="F48" s="50">
        <v>0.08605963763669199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3</v>
      </c>
      <c r="F1" t="s">
        <v>21</v>
      </c>
      <c r="G1">
        <v>36</v>
      </c>
    </row>
    <row r="2" spans="2:3" ht="12.75">
      <c r="B2">
        <v>-0.25</v>
      </c>
      <c r="C2">
        <f>MAX(GaussDistr_1)-1</f>
        <v>3</v>
      </c>
    </row>
    <row r="3" spans="1:16" ht="12.75">
      <c r="A3" t="str">
        <f>"-3s"</f>
        <v>-3s</v>
      </c>
      <c r="B3">
        <v>-0.26989280179896485</v>
      </c>
      <c r="C3">
        <f aca="true" t="shared" si="0" ref="C3:C33">NORMDIST(B3,AveDev3D_0,StandardDev3D_0,FALSE)*NumPoints_7*I3</f>
        <v>0.0319093085659537</v>
      </c>
      <c r="D3">
        <v>0</v>
      </c>
      <c r="F3" t="s">
        <v>17</v>
      </c>
      <c r="G3">
        <v>15</v>
      </c>
      <c r="I3">
        <f>B5-B4</f>
        <v>0.01721192752733841</v>
      </c>
      <c r="N3">
        <v>0.25</v>
      </c>
      <c r="O3">
        <v>-0.25</v>
      </c>
      <c r="P3">
        <v>-0.01171388888888889</v>
      </c>
    </row>
    <row r="4" spans="1:16" ht="12.75">
      <c r="B4">
        <v>-0.25268087427162644</v>
      </c>
      <c r="C4">
        <f t="shared" si="0"/>
        <v>0.05699125139745578</v>
      </c>
      <c r="D4">
        <v>0</v>
      </c>
      <c r="F4" t="s">
        <v>18</v>
      </c>
      <c r="G4">
        <v>5</v>
      </c>
      <c r="I4">
        <f>I3</f>
        <v>0.01721192752733841</v>
      </c>
      <c r="N4">
        <v>0.25</v>
      </c>
      <c r="O4">
        <v>-0.25</v>
      </c>
      <c r="P4">
        <v>-0.01171388888888889</v>
      </c>
    </row>
    <row r="5" spans="1:16" ht="12.75">
      <c r="B5">
        <v>-0.23546894674428803</v>
      </c>
      <c r="C5">
        <f t="shared" si="0"/>
        <v>0.09779737848253656</v>
      </c>
      <c r="D5">
        <v>0</v>
      </c>
      <c r="I5">
        <f>I4</f>
        <v>0.01721192752733841</v>
      </c>
      <c r="N5">
        <v>0.25</v>
      </c>
      <c r="O5">
        <v>-0.25</v>
      </c>
      <c r="P5">
        <v>-0.01171388888888889</v>
      </c>
    </row>
    <row r="6" spans="1:16" ht="12.75">
      <c r="B6">
        <v>-0.21825701921694965</v>
      </c>
      <c r="C6">
        <f t="shared" si="0"/>
        <v>0.1612406181228689</v>
      </c>
      <c r="D6">
        <v>0</v>
      </c>
      <c r="I6">
        <f aca="true" t="shared" si="1" ref="I6:I33">I5</f>
        <v>0.01721192752733841</v>
      </c>
      <c r="N6">
        <v>0.25</v>
      </c>
      <c r="O6">
        <v>-0.25</v>
      </c>
      <c r="P6">
        <v>-0.01171388888888889</v>
      </c>
    </row>
    <row r="7" spans="1:16" ht="12.75">
      <c r="B7">
        <v>-0.20104509168961127</v>
      </c>
      <c r="C7">
        <f t="shared" si="0"/>
        <v>0.2554170684928664</v>
      </c>
      <c r="D7">
        <v>0</v>
      </c>
      <c r="I7">
        <f t="shared" si="1"/>
        <v>0.01721192752733841</v>
      </c>
      <c r="N7">
        <v>0.25</v>
      </c>
      <c r="O7">
        <v>-0.25</v>
      </c>
      <c r="P7">
        <v>-0.01171388888888889</v>
      </c>
    </row>
    <row r="8" spans="1:16" ht="12.75">
      <c r="A8" t="str">
        <f>"-2s"</f>
        <v>-2s</v>
      </c>
      <c r="B8">
        <v>-0.18383316416227286</v>
      </c>
      <c r="C8">
        <f t="shared" si="0"/>
        <v>0.3887349588949543</v>
      </c>
      <c r="D8">
        <v>1</v>
      </c>
      <c r="I8">
        <f t="shared" si="1"/>
        <v>0.01721192752733841</v>
      </c>
      <c r="N8">
        <v>0.25</v>
      </c>
      <c r="O8">
        <v>-0.25</v>
      </c>
      <c r="P8">
        <v>-0.01171388888888889</v>
      </c>
    </row>
    <row r="9" spans="1:16" ht="12.75">
      <c r="B9">
        <v>-0.16662123663493447</v>
      </c>
      <c r="C9">
        <f t="shared" si="0"/>
        <v>0.5684411397664382</v>
      </c>
      <c r="D9">
        <v>0</v>
      </c>
      <c r="I9">
        <f t="shared" si="1"/>
        <v>0.01721192752733841</v>
      </c>
      <c r="N9">
        <v>0.25</v>
      </c>
      <c r="O9">
        <v>-0.25</v>
      </c>
      <c r="P9">
        <v>-0.01171388888888889</v>
      </c>
    </row>
    <row r="10" spans="1:16" ht="12.75">
      <c r="B10">
        <v>-0.14940930910759606</v>
      </c>
      <c r="C10">
        <f t="shared" si="0"/>
        <v>0.7986300096920806</v>
      </c>
      <c r="D10">
        <v>1</v>
      </c>
      <c r="I10">
        <f t="shared" si="1"/>
        <v>0.01721192752733841</v>
      </c>
      <c r="N10">
        <v>0.25</v>
      </c>
      <c r="O10">
        <v>-0.25</v>
      </c>
      <c r="P10">
        <v>-0.01171388888888889</v>
      </c>
    </row>
    <row r="11" spans="1:16" ht="12.75">
      <c r="B11">
        <v>-0.13219738158025768</v>
      </c>
      <c r="C11">
        <f t="shared" si="0"/>
        <v>1.0780377525773632</v>
      </c>
      <c r="D11">
        <v>1</v>
      </c>
      <c r="I11">
        <f t="shared" si="1"/>
        <v>0.01721192752733841</v>
      </c>
      <c r="N11">
        <v>0.25</v>
      </c>
      <c r="O11">
        <v>-0.25</v>
      </c>
      <c r="P11">
        <v>-0.01171388888888889</v>
      </c>
    </row>
    <row r="12" spans="1:16" ht="12.75">
      <c r="B12">
        <v>-0.11498545405291927</v>
      </c>
      <c r="C12">
        <f t="shared" si="0"/>
        <v>1.3981395958791343</v>
      </c>
      <c r="D12">
        <v>3</v>
      </c>
      <c r="I12">
        <f t="shared" si="1"/>
        <v>0.01721192752733841</v>
      </c>
      <c r="N12">
        <v>0.25</v>
      </c>
      <c r="O12">
        <v>-0.25</v>
      </c>
      <c r="P12">
        <v>-0.01171388888888889</v>
      </c>
    </row>
    <row r="13" spans="1:16" ht="12.75">
      <c r="B13">
        <v>-0.09777352652558087</v>
      </c>
      <c r="C13">
        <f t="shared" si="0"/>
        <v>1.7421892165378334</v>
      </c>
      <c r="D13">
        <v>4</v>
      </c>
      <c r="I13">
        <f t="shared" si="1"/>
        <v>0.01721192752733841</v>
      </c>
      <c r="N13">
        <v>0.25</v>
      </c>
      <c r="O13">
        <v>-0.25</v>
      </c>
      <c r="P13">
        <v>-0.01171388888888889</v>
      </c>
    </row>
    <row r="14" spans="1:16" ht="12.75">
      <c r="B14">
        <v>-0.08056159899824247</v>
      </c>
      <c r="C14">
        <f t="shared" si="0"/>
        <v>2.0857791798826772</v>
      </c>
      <c r="D14">
        <v>2</v>
      </c>
      <c r="I14">
        <f t="shared" si="1"/>
        <v>0.01721192752733841</v>
      </c>
      <c r="N14">
        <v>0.25</v>
      </c>
      <c r="O14">
        <v>-0.25</v>
      </c>
      <c r="P14">
        <v>-0.01171388888888889</v>
      </c>
    </row>
    <row r="15" spans="1:16" ht="12.75">
      <c r="B15">
        <v>-0.06334967147090408</v>
      </c>
      <c r="C15">
        <f t="shared" si="0"/>
        <v>2.399217140820959</v>
      </c>
      <c r="D15">
        <v>0</v>
      </c>
      <c r="I15">
        <f t="shared" si="1"/>
        <v>0.01721192752733841</v>
      </c>
      <c r="N15">
        <v>0.25</v>
      </c>
      <c r="O15">
        <v>-0.25</v>
      </c>
      <c r="P15">
        <v>-0.01171388888888889</v>
      </c>
    </row>
    <row r="16" spans="1:16" ht="12.75">
      <c r="B16">
        <v>-0.046137743943565686</v>
      </c>
      <c r="C16">
        <f t="shared" si="0"/>
        <v>2.65154501018393</v>
      </c>
      <c r="D16">
        <v>3</v>
      </c>
      <c r="I16">
        <f t="shared" si="1"/>
        <v>0.01721192752733841</v>
      </c>
      <c r="N16">
        <v>0.25</v>
      </c>
      <c r="O16">
        <v>-0.25</v>
      </c>
      <c r="P16">
        <v>-0.01171388888888889</v>
      </c>
    </row>
    <row r="17" spans="1:16" ht="12.75">
      <c r="B17">
        <v>-0.02892581641622729</v>
      </c>
      <c r="C17">
        <f t="shared" si="0"/>
        <v>2.815507396623284</v>
      </c>
      <c r="D17">
        <v>4</v>
      </c>
      <c r="I17">
        <f t="shared" si="1"/>
        <v>0.01721192752733841</v>
      </c>
      <c r="N17">
        <v>0.25</v>
      </c>
      <c r="O17">
        <v>-0.25</v>
      </c>
      <c r="P17">
        <v>-0.01171388888888889</v>
      </c>
    </row>
    <row r="18" spans="1:16" ht="12.75">
      <c r="A18" t="str">
        <f>"0"</f>
        <v>0</v>
      </c>
      <c r="B18">
        <v>-0.01171388888888889</v>
      </c>
      <c r="C18">
        <f t="shared" si="0"/>
        <v>2.872384418890317</v>
      </c>
      <c r="D18">
        <v>2</v>
      </c>
      <c r="I18">
        <f t="shared" si="1"/>
        <v>0.01721192752733841</v>
      </c>
      <c r="N18">
        <v>0.25</v>
      </c>
      <c r="O18">
        <v>-0.25</v>
      </c>
      <c r="P18">
        <v>-0.01171388888888889</v>
      </c>
    </row>
    <row r="19" spans="1:16" ht="12.75">
      <c r="B19">
        <v>0.005498038638449507</v>
      </c>
      <c r="C19">
        <f t="shared" si="0"/>
        <v>2.815507396623284</v>
      </c>
      <c r="D19">
        <v>4</v>
      </c>
      <c r="I19">
        <f t="shared" si="1"/>
        <v>0.01721192752733841</v>
      </c>
      <c r="N19">
        <v>0.25</v>
      </c>
      <c r="O19">
        <v>-0.25</v>
      </c>
      <c r="P19">
        <v>-0.01171388888888889</v>
      </c>
    </row>
    <row r="20" spans="1:16" ht="12.75">
      <c r="B20">
        <v>0.022709966165787902</v>
      </c>
      <c r="C20">
        <f t="shared" si="0"/>
        <v>2.65154501018393</v>
      </c>
      <c r="D20">
        <v>2</v>
      </c>
      <c r="I20">
        <f t="shared" si="1"/>
        <v>0.01721192752733841</v>
      </c>
      <c r="N20">
        <v>0.25</v>
      </c>
      <c r="O20">
        <v>-0.25</v>
      </c>
      <c r="P20">
        <v>-0.01171388888888889</v>
      </c>
    </row>
    <row r="21" spans="1:16" ht="12.75">
      <c r="B21">
        <v>0.0399218936931263</v>
      </c>
      <c r="C21">
        <f t="shared" si="0"/>
        <v>2.399217140820959</v>
      </c>
      <c r="D21">
        <v>1</v>
      </c>
      <c r="I21">
        <f t="shared" si="1"/>
        <v>0.01721192752733841</v>
      </c>
      <c r="N21">
        <v>0.25</v>
      </c>
      <c r="O21">
        <v>-0.25</v>
      </c>
      <c r="P21">
        <v>-0.01171388888888889</v>
      </c>
    </row>
    <row r="22" spans="1:16" ht="12.75">
      <c r="B22">
        <v>0.057133821220464696</v>
      </c>
      <c r="C22">
        <f t="shared" si="0"/>
        <v>2.0857791798826772</v>
      </c>
      <c r="D22">
        <v>0</v>
      </c>
      <c r="I22">
        <f t="shared" si="1"/>
        <v>0.01721192752733841</v>
      </c>
      <c r="N22">
        <v>0.25</v>
      </c>
      <c r="O22">
        <v>-0.25</v>
      </c>
      <c r="P22">
        <v>-0.01171388888888889</v>
      </c>
    </row>
    <row r="23" spans="1:16" ht="12.75">
      <c r="B23">
        <v>0.0743457487478031</v>
      </c>
      <c r="C23">
        <f t="shared" si="0"/>
        <v>1.7421892165378334</v>
      </c>
      <c r="D23">
        <v>3</v>
      </c>
      <c r="I23">
        <f t="shared" si="1"/>
        <v>0.01721192752733841</v>
      </c>
      <c r="N23">
        <v>0.25</v>
      </c>
      <c r="O23">
        <v>-0.25</v>
      </c>
      <c r="P23">
        <v>-0.01171388888888889</v>
      </c>
    </row>
    <row r="24" spans="1:16" ht="12.75">
      <c r="B24">
        <v>0.0915576762751415</v>
      </c>
      <c r="C24">
        <f t="shared" si="0"/>
        <v>1.3981395958791343</v>
      </c>
      <c r="D24">
        <v>1</v>
      </c>
      <c r="I24">
        <f t="shared" si="1"/>
        <v>0.01721192752733841</v>
      </c>
      <c r="N24">
        <v>0.25</v>
      </c>
      <c r="O24">
        <v>-0.25</v>
      </c>
      <c r="P24">
        <v>-0.01171388888888889</v>
      </c>
    </row>
    <row r="25" spans="1:16" ht="12.75">
      <c r="B25">
        <v>0.1087696038024799</v>
      </c>
      <c r="C25">
        <f t="shared" si="0"/>
        <v>1.078037752577364</v>
      </c>
      <c r="D25">
        <v>2</v>
      </c>
      <c r="I25">
        <f t="shared" si="1"/>
        <v>0.01721192752733841</v>
      </c>
      <c r="N25">
        <v>0.25</v>
      </c>
      <c r="O25">
        <v>-0.25</v>
      </c>
      <c r="P25">
        <v>-0.01171388888888889</v>
      </c>
    </row>
    <row r="26" spans="1:16" ht="12.75">
      <c r="B26">
        <v>0.1259815313298183</v>
      </c>
      <c r="C26">
        <f t="shared" si="0"/>
        <v>0.7986300096920806</v>
      </c>
      <c r="D26">
        <v>0</v>
      </c>
      <c r="I26">
        <f t="shared" si="1"/>
        <v>0.01721192752733841</v>
      </c>
      <c r="N26">
        <v>0.25</v>
      </c>
      <c r="O26">
        <v>-0.25</v>
      </c>
      <c r="P26">
        <v>-0.01171388888888889</v>
      </c>
    </row>
    <row r="27" spans="1:16" ht="12.75">
      <c r="B27">
        <v>0.1431934588571567</v>
      </c>
      <c r="C27">
        <f t="shared" si="0"/>
        <v>0.5684411397664382</v>
      </c>
      <c r="D27">
        <v>1</v>
      </c>
      <c r="I27">
        <f t="shared" si="1"/>
        <v>0.01721192752733841</v>
      </c>
      <c r="N27">
        <v>0.25</v>
      </c>
      <c r="O27">
        <v>-0.25</v>
      </c>
      <c r="P27">
        <v>-0.01171388888888889</v>
      </c>
    </row>
    <row r="28" spans="1:16" ht="12.75">
      <c r="A28" t="str">
        <f>"2s"</f>
        <v>2s</v>
      </c>
      <c r="B28">
        <v>0.16040538638449509</v>
      </c>
      <c r="C28">
        <f t="shared" si="0"/>
        <v>0.3887349588949543</v>
      </c>
      <c r="D28">
        <v>1</v>
      </c>
      <c r="I28">
        <f t="shared" si="1"/>
        <v>0.01721192752733841</v>
      </c>
      <c r="N28">
        <v>0.25</v>
      </c>
      <c r="O28">
        <v>-0.25</v>
      </c>
      <c r="P28">
        <v>-0.01171388888888889</v>
      </c>
    </row>
    <row r="29" spans="1:16" ht="12.75">
      <c r="B29">
        <v>0.1776173139118335</v>
      </c>
      <c r="C29">
        <f t="shared" si="0"/>
        <v>0.2554170684928664</v>
      </c>
      <c r="D29">
        <v>0</v>
      </c>
      <c r="I29">
        <f t="shared" si="1"/>
        <v>0.01721192752733841</v>
      </c>
      <c r="N29">
        <v>0.25</v>
      </c>
      <c r="O29">
        <v>-0.25</v>
      </c>
      <c r="P29">
        <v>-0.01171388888888889</v>
      </c>
    </row>
    <row r="30" spans="1:16" ht="12.75">
      <c r="B30">
        <v>0.19482924143917188</v>
      </c>
      <c r="C30">
        <f t="shared" si="0"/>
        <v>0.1612406181228689</v>
      </c>
      <c r="D30">
        <v>0</v>
      </c>
      <c r="I30">
        <f t="shared" si="1"/>
        <v>0.01721192752733841</v>
      </c>
      <c r="N30">
        <v>0.25</v>
      </c>
      <c r="O30">
        <v>-0.25</v>
      </c>
      <c r="P30">
        <v>-0.01171388888888889</v>
      </c>
    </row>
    <row r="31" spans="1:16" ht="12.75">
      <c r="B31">
        <v>0.21204116896651026</v>
      </c>
      <c r="C31">
        <f t="shared" si="0"/>
        <v>0.09779737848253656</v>
      </c>
      <c r="D31">
        <v>0</v>
      </c>
      <c r="I31">
        <f t="shared" si="1"/>
        <v>0.01721192752733841</v>
      </c>
      <c r="N31">
        <v>0.25</v>
      </c>
      <c r="O31">
        <v>-0.25</v>
      </c>
      <c r="P31">
        <v>-0.01171388888888889</v>
      </c>
    </row>
    <row r="32" spans="1:16" ht="12.75">
      <c r="B32">
        <v>0.22925309649384867</v>
      </c>
      <c r="C32">
        <f t="shared" si="0"/>
        <v>0.05699125139745578</v>
      </c>
      <c r="D32">
        <v>0</v>
      </c>
      <c r="I32">
        <f t="shared" si="1"/>
        <v>0.01721192752733841</v>
      </c>
      <c r="N32">
        <v>0.25</v>
      </c>
      <c r="O32">
        <v>-0.25</v>
      </c>
      <c r="P32">
        <v>-0.01171388888888889</v>
      </c>
    </row>
    <row r="33" spans="1:16" ht="12.75">
      <c r="A33" t="str">
        <f>"3s"</f>
        <v>3s</v>
      </c>
      <c r="B33">
        <v>0.24646502402118706</v>
      </c>
      <c r="C33">
        <f t="shared" si="0"/>
        <v>0.0319093085659537</v>
      </c>
      <c r="D33">
        <v>0</v>
      </c>
      <c r="I33">
        <f t="shared" si="1"/>
        <v>0.01721192752733841</v>
      </c>
      <c r="N33">
        <v>0.25</v>
      </c>
      <c r="O33">
        <v>-0.25</v>
      </c>
      <c r="P33">
        <v>-0.01171388888888889</v>
      </c>
    </row>
    <row r="34" spans="14:16" ht="12.75">
      <c r="N34">
        <v>0.25</v>
      </c>
      <c r="O34">
        <v>-0.25</v>
      </c>
      <c r="P34">
        <v>-0.01171388888888889</v>
      </c>
    </row>
    <row r="35" spans="14:16" ht="12.75">
      <c r="N35">
        <v>0.25</v>
      </c>
      <c r="O35">
        <v>-0.25</v>
      </c>
      <c r="P35">
        <v>-0.01171388888888889</v>
      </c>
    </row>
    <row r="36" spans="14:16" ht="12.75">
      <c r="N36">
        <v>0.25</v>
      </c>
      <c r="O36">
        <v>-0.25</v>
      </c>
      <c r="P36">
        <v>-0.01171388888888889</v>
      </c>
    </row>
    <row r="37" spans="14:16" ht="12.75">
      <c r="N37">
        <v>0.25</v>
      </c>
      <c r="O37">
        <v>-0.25</v>
      </c>
      <c r="P37">
        <v>-0.01171388888888889</v>
      </c>
    </row>
    <row r="38" spans="14:16" ht="12.75">
      <c r="N38">
        <v>0.25</v>
      </c>
      <c r="O38">
        <v>-0.25</v>
      </c>
      <c r="P38">
        <v>-0.01171388888888889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