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5" yWindow="2625" windowWidth="15480" windowHeight="10035" activeTab="3"/>
  </bookViews>
  <sheets>
    <sheet name="Nominal Vector" sheetId="1" r:id="rId1"/>
    <sheet name="Actual Tolerance" sheetId="2" r:id="rId2"/>
    <sheet name="Actual" sheetId="3" r:id="rId3"/>
    <sheet name="Deltas" sheetId="4" r:id="rId4"/>
    <sheet name="Nominal" sheetId="5" r:id="rId5"/>
    <sheet name="Deviations Graph" sheetId="6" r:id="rId6"/>
    <sheet name="Bell Curve" sheetId="7" r:id="rId7"/>
    <sheet name="Distribution chart" sheetId="8" r:id="rId8"/>
    <sheet name="Picture" sheetId="9" r:id="rId9"/>
    <sheet name="Summary" sheetId="10" r:id="rId10"/>
    <sheet name="Gauss" sheetId="11" state="hidden" r:id="rId11"/>
  </sheets>
  <definedNames>
    <definedName name="ActualX_1">'Actual Tolerance'!$B$2:$B$65536</definedName>
    <definedName name="ActualX_4">'Actual'!$C$47:$C$65536</definedName>
    <definedName name="ActualY_1">'Actual Tolerance'!$C$2:$C$65536</definedName>
    <definedName name="ActualY_4">'Actual'!$D$47:$D$65536</definedName>
    <definedName name="ActualZ_1">'Actual Tolerance'!$D$2:$D$65536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1">'Actual Tolerance'!$A$2:$A$65536</definedName>
    <definedName name="Description_2">'Deltas'!$B$47:$B$65536</definedName>
    <definedName name="Description_3">'Nominal'!$B$47:$B$65536</definedName>
    <definedName name="Description_4">'Actual'!$B$47:$B$65536</definedName>
    <definedName name="Description_5">'Nominal Vector'!$A$2:$A$65536</definedName>
    <definedName name="Dev3D_1">'Actual Tolerance'!$G$2:$G$65536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egTol3D_1">'Actual Tolerance'!$F$2:$F$65536</definedName>
    <definedName name="NominalI_0">'Nominal Vector'!$E$2:$E$65536</definedName>
    <definedName name="NominalJ_0">'Nominal Vector'!$F$2:$F$65536</definedName>
    <definedName name="NominalK_0">'Nominal Vector'!$G$2:$G$65536</definedName>
    <definedName name="NominalX_0">'Nominal Vector'!$B$2:$B$65536</definedName>
    <definedName name="NominalX_1">'Nominal'!$C$47:$C$65536</definedName>
    <definedName name="NominalY_0">'Nominal Vector'!$C$2:$C$65536</definedName>
    <definedName name="NominalY_1">'Nominal'!$D$47:$D$65536</definedName>
    <definedName name="NominalZ_0">'Nominal Vector'!$D$2:$D$65536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0">'Actual Tolerance'!$H$2:$H$65536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PosTol3D_1">'Actual Tolerance'!$E$2:$E$65536</definedName>
    <definedName name="_xlnm.Print_Area" localSheetId="2">'Actual'!$B:$G,'Actual'!$J$2:$O$44</definedName>
    <definedName name="_xlnm.Print_Area" localSheetId="9">'Summary'!$A$1:$H$48</definedName>
    <definedName name="_xlnm.Print_Titles" localSheetId="2">'Actual'!$45:$46</definedName>
    <definedName name="_xlnm.Print_Titles" localSheetId="1">'Actual Tolerance'!$1:$1</definedName>
    <definedName name="_xlnm.Print_Titles" localSheetId="3">'Deltas'!$45:$46</definedName>
    <definedName name="_xlnm.Print_Titles" localSheetId="4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<sst xmlns="http://schemas.openxmlformats.org/spreadsheetml/2006/main" count="1094" uniqueCount="248">
  <si>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</si>
  <si>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</si>
  <si>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</si>
  <si>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</si>
  <si>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</si>
  <si>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</si>
  <si>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</si>
  <si>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</si>
  <si>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</si>
  <si>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</si>
  <si>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</si>
  <si>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</si>
  <si>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</si>
  <si>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</si>
  <si>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</si>
  <si>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</si>
  <si>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</si>
  <si>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</si>
  <si>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</si>
  <si>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</si>
  <si>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</si>
  <si>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</si>
  <si>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</si>
  <si>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</si>
  <si>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</si>
  <si>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</si>
  <si>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</si>
  <si>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</si>
  <si>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</si>
  <si>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</si>
  <si>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</si>
  <si>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</si>
  <si>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</si>
  <si>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</si>
  <si>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</si>
  <si>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</si>
  <si>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</si>
  <si>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</si>
  <si>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</si>
  <si>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</si>
  <si>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</si>
  <si>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</si>
  <si>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</si>
  <si>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</si>
  <si>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</si>
  <si>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</si>
  <si>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</si>
  <si>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Pos Tol</t>
  </si>
  <si>
    <t>Nag Tol</t>
  </si>
  <si>
    <t>I</t>
  </si>
  <si>
    <t>J</t>
  </si>
  <si>
    <t>K</t>
  </si>
  <si>
    <t>E SIDE LONG TRACK - CMM</t>
  </si>
  <si>
    <t>JOB NUMBER</t>
  </si>
  <si>
    <t>PART NUMBER</t>
  </si>
  <si>
    <t>PART NAME</t>
  </si>
  <si>
    <t>INSPECTOR</t>
  </si>
  <si>
    <t>65708-3</t>
  </si>
  <si>
    <t>N TO N1 PROFILE</t>
  </si>
  <si>
    <t>ROB DURHAM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</si>
  <si>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</si>
  <si>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</si>
  <si>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</si>
  <si>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</si>
  <si>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</si>
  <si>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</si>
  <si>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</si>
  <si>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</si>
  <si>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</si>
  <si>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</si>
  <si>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</si>
  <si>
    <t>Point 12</t>
  </si>
  <si>
    <t>Point 13</t>
  </si>
  <si>
    <t>Point 14</t>
  </si>
  <si>
    <t>Point 15</t>
  </si>
  <si>
    <t>Point 16</t>
  </si>
  <si>
    <t>Point 17</t>
  </si>
  <si>
    <t>Point 18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</si>
  <si>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</si>
  <si>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</si>
  <si>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</si>
  <si>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</si>
  <si>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</si>
  <si>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</si>
  <si>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</si>
  <si>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</si>
  <si>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</si>
  <si>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</si>
  <si>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</si>
  <si>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</si>
  <si>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31</t>
  </si>
  <si>
    <t>Point 32</t>
  </si>
  <si>
    <t>Point 33</t>
  </si>
  <si>
    <t>Point 34</t>
  </si>
  <si>
    <t>Point 35</t>
  </si>
  <si>
    <t>Point 36</t>
  </si>
  <si>
    <t>Point 37</t>
  </si>
  <si>
    <t>Point 38</t>
  </si>
  <si>
    <t>Point 39</t>
  </si>
  <si>
    <t>Point 40</t>
  </si>
  <si>
    <t>Point 41</t>
  </si>
  <si>
    <t>Point 42</t>
  </si>
  <si>
    <t>Point 43</t>
  </si>
  <si>
    <t>Point 44</t>
  </si>
  <si>
    <t>Point 45</t>
  </si>
  <si>
    <t>Point 46</t>
  </si>
  <si>
    <t>Point 47</t>
  </si>
  <si>
    <t>Point 48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</si>
  <si>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</si>
  <si>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</si>
  <si>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</si>
  <si>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</si>
  <si>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</si>
  <si>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</si>
  <si>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</si>
  <si>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</si>
  <si>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</si>
  <si>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</si>
  <si>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</si>
  <si>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</si>
  <si>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</si>
  <si>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</si>
  <si>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</si>
  <si>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</si>
  <si>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</si>
  <si>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</si>
  <si>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</si>
  <si>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</si>
  <si>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</si>
  <si>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</si>
  <si>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</si>
  <si>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</si>
  <si>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</si>
  <si>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</si>
  <si>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</si>
  <si>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</si>
  <si>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</si>
  <si>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</si>
  <si>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</si>
  <si>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</si>
  <si>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</si>
  <si>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</si>
  <si>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</si>
  <si>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</si>
  <si>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</si>
  <si>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</si>
  <si>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</si>
  <si>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</si>
  <si>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</si>
  <si>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</si>
  <si>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91</t>
  </si>
  <si>
    <t>Point 92</t>
  </si>
  <si>
    <t>Point 93</t>
  </si>
  <si>
    <t>Point 94</t>
  </si>
  <si>
    <t>Point 95</t>
  </si>
  <si>
    <t>Point 96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</si>
  <si>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</si>
  <si>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</si>
  <si>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</si>
  <si>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</si>
  <si>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</si>
  <si>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</si>
  <si>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</si>
  <si>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</si>
  <si>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</si>
  <si>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</si>
  <si>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</si>
  <si>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</si>
  <si>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</si>
  <si>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</si>
  <si>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</si>
  <si>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</si>
  <si>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</si>
  <si>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</si>
  <si>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115</t>
  </si>
  <si>
    <t>Point 116</t>
  </si>
  <si>
    <t>Point 117</t>
  </si>
  <si>
    <t>Point 118</t>
  </si>
  <si>
    <t>Point 119</t>
  </si>
  <si>
    <t>Point 120</t>
  </si>
  <si>
    <t>Point 121</t>
  </si>
  <si>
    <t>Point 122</t>
  </si>
  <si>
    <t>Point 123</t>
  </si>
  <si>
    <t>Point 124</t>
  </si>
  <si>
    <t>Point 125</t>
  </si>
  <si>
    <t>Point 126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</si>
  <si>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</si>
  <si>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</si>
  <si>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</si>
  <si>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</si>
  <si>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</si>
  <si>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</si>
  <si>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</si>
  <si>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</si>
  <si>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</si>
  <si>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</si>
  <si>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</si>
  <si>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</si>
  <si>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139</t>
  </si>
  <si>
    <t>Point 140</t>
  </si>
  <si>
    <t>Point 141</t>
  </si>
  <si>
    <t>Point 142</t>
  </si>
  <si>
    <t>Point 143</t>
  </si>
  <si>
    <t>Point 144</t>
  </si>
  <si>
    <t>Point 145</t>
  </si>
  <si>
    <t>Point 146</t>
  </si>
  <si>
    <t>Point 147</t>
  </si>
  <si>
    <t>Point 148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</si>
  <si>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</si>
  <si>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</si>
  <si>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</si>
  <si>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</si>
  <si>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</si>
  <si>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</si>
  <si>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</si>
  <si>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</si>
  <si>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</si>
  <si>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</si>
  <si>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</si>
  <si>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</si>
  <si>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</si>
  <si>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</si>
  <si>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</si>
  <si>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</si>
  <si>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</si>
  <si>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</si>
  <si>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167</t>
  </si>
  <si>
    <t>Point 168</t>
  </si>
  <si>
    <t>Point 169</t>
  </si>
  <si>
    <t>Point 170</t>
  </si>
  <si>
    <t>Point 171</t>
  </si>
  <si>
    <t>Point 172</t>
  </si>
  <si>
    <t>Point 173</t>
  </si>
  <si>
    <t>Point 174</t>
  </si>
  <si>
    <t>Point 175</t>
  </si>
  <si>
    <t>Point 176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</si>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</sst>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"/>
      <name val="Arial"/>
      <family val="0"/>
    </font>
    <font>
      <sz val="3.75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5.25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9" fontId="1" fillId="0" borderId="0" xfId="0" applyNumberFormat="1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worksheet" Target="worksheets/sheet7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Tolerance'!$G$2:$G$189</c:f>
              <c:numCache>
                <c:ptCount val="188"/>
                <c:pt idx="0">
                  <c:v>0.001</c:v>
                </c:pt>
                <c:pt idx="1">
                  <c:v>0.0026</c:v>
                </c:pt>
                <c:pt idx="2">
                  <c:v>0.0026</c:v>
                </c:pt>
                <c:pt idx="3">
                  <c:v>0.0025</c:v>
                </c:pt>
                <c:pt idx="4">
                  <c:v>-0.0039</c:v>
                </c:pt>
                <c:pt idx="5">
                  <c:v>-0.0034</c:v>
                </c:pt>
                <c:pt idx="6">
                  <c:v>-0.0038</c:v>
                </c:pt>
                <c:pt idx="7">
                  <c:v>0.0005</c:v>
                </c:pt>
                <c:pt idx="8">
                  <c:v>0.0007</c:v>
                </c:pt>
                <c:pt idx="9">
                  <c:v>-0.0016</c:v>
                </c:pt>
                <c:pt idx="10">
                  <c:v>-0.0001</c:v>
                </c:pt>
                <c:pt idx="11">
                  <c:v>-0.0003</c:v>
                </c:pt>
                <c:pt idx="12">
                  <c:v>-0.0004</c:v>
                </c:pt>
                <c:pt idx="13">
                  <c:v>0.0007</c:v>
                </c:pt>
                <c:pt idx="14">
                  <c:v>0.0016</c:v>
                </c:pt>
                <c:pt idx="15">
                  <c:v>0.0014</c:v>
                </c:pt>
                <c:pt idx="16">
                  <c:v>0.0011</c:v>
                </c:pt>
                <c:pt idx="17">
                  <c:v>-0.0026</c:v>
                </c:pt>
                <c:pt idx="18">
                  <c:v>-0.0021</c:v>
                </c:pt>
                <c:pt idx="19">
                  <c:v>-0.0009</c:v>
                </c:pt>
                <c:pt idx="20">
                  <c:v>-0.0009</c:v>
                </c:pt>
                <c:pt idx="21">
                  <c:v>-0.0013</c:v>
                </c:pt>
                <c:pt idx="22">
                  <c:v>-0.0018</c:v>
                </c:pt>
                <c:pt idx="23">
                  <c:v>-0.0047</c:v>
                </c:pt>
                <c:pt idx="24">
                  <c:v>-0.0097</c:v>
                </c:pt>
                <c:pt idx="25">
                  <c:v>-0.0136</c:v>
                </c:pt>
                <c:pt idx="26">
                  <c:v>-0.0166</c:v>
                </c:pt>
                <c:pt idx="27">
                  <c:v>-0.0179</c:v>
                </c:pt>
                <c:pt idx="28">
                  <c:v>-0.0159</c:v>
                </c:pt>
                <c:pt idx="29">
                  <c:v>-0.0112</c:v>
                </c:pt>
                <c:pt idx="30">
                  <c:v>-0.0096</c:v>
                </c:pt>
                <c:pt idx="31">
                  <c:v>-0.008</c:v>
                </c:pt>
                <c:pt idx="32">
                  <c:v>-0.0072</c:v>
                </c:pt>
                <c:pt idx="33">
                  <c:v>-0.0061</c:v>
                </c:pt>
                <c:pt idx="34">
                  <c:v>-0.0058</c:v>
                </c:pt>
                <c:pt idx="35">
                  <c:v>-0.0073</c:v>
                </c:pt>
                <c:pt idx="36">
                  <c:v>-0.0055</c:v>
                </c:pt>
                <c:pt idx="37">
                  <c:v>-0.0029</c:v>
                </c:pt>
                <c:pt idx="38">
                  <c:v>0.0142</c:v>
                </c:pt>
                <c:pt idx="39">
                  <c:v>0.0149</c:v>
                </c:pt>
                <c:pt idx="40">
                  <c:v>0.0138</c:v>
                </c:pt>
                <c:pt idx="41">
                  <c:v>0.014</c:v>
                </c:pt>
                <c:pt idx="42">
                  <c:v>0.0007</c:v>
                </c:pt>
                <c:pt idx="43">
                  <c:v>0.0009</c:v>
                </c:pt>
                <c:pt idx="44">
                  <c:v>-0.0005</c:v>
                </c:pt>
                <c:pt idx="45">
                  <c:v>-0.0036</c:v>
                </c:pt>
                <c:pt idx="46">
                  <c:v>-0.0032</c:v>
                </c:pt>
                <c:pt idx="47">
                  <c:v>-0.0048</c:v>
                </c:pt>
                <c:pt idx="48">
                  <c:v>0.0059</c:v>
                </c:pt>
                <c:pt idx="49">
                  <c:v>-0.0042</c:v>
                </c:pt>
                <c:pt idx="50">
                  <c:v>0.0048</c:v>
                </c:pt>
                <c:pt idx="51">
                  <c:v>0.0096</c:v>
                </c:pt>
                <c:pt idx="52">
                  <c:v>0.0127</c:v>
                </c:pt>
                <c:pt idx="53">
                  <c:v>0.0093</c:v>
                </c:pt>
                <c:pt idx="54">
                  <c:v>0.0077</c:v>
                </c:pt>
                <c:pt idx="55">
                  <c:v>0.0052</c:v>
                </c:pt>
                <c:pt idx="56">
                  <c:v>-0.0035</c:v>
                </c:pt>
                <c:pt idx="57">
                  <c:v>-0.0035</c:v>
                </c:pt>
                <c:pt idx="58">
                  <c:v>0.0022</c:v>
                </c:pt>
                <c:pt idx="59">
                  <c:v>0.0053</c:v>
                </c:pt>
                <c:pt idx="60">
                  <c:v>0.0079</c:v>
                </c:pt>
                <c:pt idx="61">
                  <c:v>0.0084</c:v>
                </c:pt>
                <c:pt idx="62">
                  <c:v>0.0049</c:v>
                </c:pt>
                <c:pt idx="63">
                  <c:v>-0.0065</c:v>
                </c:pt>
                <c:pt idx="64">
                  <c:v>-0.0039</c:v>
                </c:pt>
                <c:pt idx="65">
                  <c:v>-0.0042</c:v>
                </c:pt>
                <c:pt idx="66">
                  <c:v>-0.0053</c:v>
                </c:pt>
                <c:pt idx="67">
                  <c:v>-0.0075</c:v>
                </c:pt>
                <c:pt idx="68">
                  <c:v>-0.0104</c:v>
                </c:pt>
                <c:pt idx="69">
                  <c:v>-0.013</c:v>
                </c:pt>
                <c:pt idx="70">
                  <c:v>-0.0143</c:v>
                </c:pt>
                <c:pt idx="71">
                  <c:v>-0.0153</c:v>
                </c:pt>
                <c:pt idx="72">
                  <c:v>-0.0129</c:v>
                </c:pt>
                <c:pt idx="73">
                  <c:v>-0.003</c:v>
                </c:pt>
                <c:pt idx="74">
                  <c:v>-0.0089</c:v>
                </c:pt>
                <c:pt idx="75">
                  <c:v>-0.0073</c:v>
                </c:pt>
                <c:pt idx="76">
                  <c:v>0.0057</c:v>
                </c:pt>
                <c:pt idx="77">
                  <c:v>0.0169</c:v>
                </c:pt>
                <c:pt idx="78">
                  <c:v>0.0238</c:v>
                </c:pt>
                <c:pt idx="79">
                  <c:v>0.023</c:v>
                </c:pt>
                <c:pt idx="80">
                  <c:v>0.025</c:v>
                </c:pt>
                <c:pt idx="81">
                  <c:v>0.0263</c:v>
                </c:pt>
                <c:pt idx="82">
                  <c:v>0.0258</c:v>
                </c:pt>
                <c:pt idx="83">
                  <c:v>0.0156</c:v>
                </c:pt>
                <c:pt idx="84">
                  <c:v>0.018</c:v>
                </c:pt>
                <c:pt idx="85">
                  <c:v>0.019</c:v>
                </c:pt>
                <c:pt idx="86">
                  <c:v>0.0252</c:v>
                </c:pt>
                <c:pt idx="87">
                  <c:v>0.0265</c:v>
                </c:pt>
                <c:pt idx="88">
                  <c:v>0.0205</c:v>
                </c:pt>
                <c:pt idx="89">
                  <c:v>0.0131</c:v>
                </c:pt>
                <c:pt idx="90">
                  <c:v>0.0115</c:v>
                </c:pt>
                <c:pt idx="91">
                  <c:v>0.0042</c:v>
                </c:pt>
                <c:pt idx="92">
                  <c:v>0.01</c:v>
                </c:pt>
                <c:pt idx="93">
                  <c:v>0.0086</c:v>
                </c:pt>
                <c:pt idx="94">
                  <c:v>-0.0023</c:v>
                </c:pt>
                <c:pt idx="95">
                  <c:v>-0.0085</c:v>
                </c:pt>
                <c:pt idx="96">
                  <c:v>-0.0086</c:v>
                </c:pt>
                <c:pt idx="97">
                  <c:v>-0.0073</c:v>
                </c:pt>
                <c:pt idx="98">
                  <c:v>-0.0036</c:v>
                </c:pt>
                <c:pt idx="99">
                  <c:v>-0.0101</c:v>
                </c:pt>
                <c:pt idx="100">
                  <c:v>-0.0085</c:v>
                </c:pt>
                <c:pt idx="101">
                  <c:v>-0.0097</c:v>
                </c:pt>
                <c:pt idx="102">
                  <c:v>-0.0008</c:v>
                </c:pt>
                <c:pt idx="103">
                  <c:v>0.001</c:v>
                </c:pt>
                <c:pt idx="104">
                  <c:v>-0.0008</c:v>
                </c:pt>
                <c:pt idx="105">
                  <c:v>0.0052</c:v>
                </c:pt>
                <c:pt idx="106">
                  <c:v>0.0013</c:v>
                </c:pt>
                <c:pt idx="107">
                  <c:v>0.002</c:v>
                </c:pt>
                <c:pt idx="108">
                  <c:v>0.0016</c:v>
                </c:pt>
                <c:pt idx="109">
                  <c:v>-0.0006</c:v>
                </c:pt>
                <c:pt idx="110">
                  <c:v>-0.0014</c:v>
                </c:pt>
                <c:pt idx="111">
                  <c:v>-0.0041</c:v>
                </c:pt>
                <c:pt idx="112">
                  <c:v>-0.0133</c:v>
                </c:pt>
                <c:pt idx="113">
                  <c:v>-0.0116</c:v>
                </c:pt>
                <c:pt idx="114">
                  <c:v>-0.0052</c:v>
                </c:pt>
                <c:pt idx="115">
                  <c:v>-0.0029</c:v>
                </c:pt>
                <c:pt idx="116">
                  <c:v>0.0003</c:v>
                </c:pt>
                <c:pt idx="117">
                  <c:v>0.0014</c:v>
                </c:pt>
                <c:pt idx="118">
                  <c:v>-0.0081</c:v>
                </c:pt>
                <c:pt idx="119">
                  <c:v>-0.0195</c:v>
                </c:pt>
                <c:pt idx="120">
                  <c:v>-0.0183</c:v>
                </c:pt>
                <c:pt idx="121">
                  <c:v>-0.0272</c:v>
                </c:pt>
                <c:pt idx="122">
                  <c:v>-0.0186</c:v>
                </c:pt>
                <c:pt idx="123">
                  <c:v>-0.0179</c:v>
                </c:pt>
                <c:pt idx="124">
                  <c:v>-0.0112</c:v>
                </c:pt>
                <c:pt idx="125">
                  <c:v>-0.0095</c:v>
                </c:pt>
                <c:pt idx="126">
                  <c:v>-0.0085</c:v>
                </c:pt>
                <c:pt idx="127">
                  <c:v>-0.0079</c:v>
                </c:pt>
                <c:pt idx="128">
                  <c:v>-0.0066</c:v>
                </c:pt>
                <c:pt idx="129">
                  <c:v>-0.0064</c:v>
                </c:pt>
                <c:pt idx="130">
                  <c:v>-0.0091</c:v>
                </c:pt>
                <c:pt idx="131">
                  <c:v>-0.0105</c:v>
                </c:pt>
                <c:pt idx="132">
                  <c:v>-0.0072</c:v>
                </c:pt>
                <c:pt idx="133">
                  <c:v>0.0007</c:v>
                </c:pt>
                <c:pt idx="134">
                  <c:v>0.0036</c:v>
                </c:pt>
                <c:pt idx="135">
                  <c:v>0.0034</c:v>
                </c:pt>
                <c:pt idx="136">
                  <c:v>0.0054</c:v>
                </c:pt>
                <c:pt idx="137">
                  <c:v>-0.0014</c:v>
                </c:pt>
                <c:pt idx="138">
                  <c:v>-0.0013</c:v>
                </c:pt>
                <c:pt idx="139">
                  <c:v>-0.0014</c:v>
                </c:pt>
                <c:pt idx="140">
                  <c:v>-0.0039</c:v>
                </c:pt>
                <c:pt idx="141">
                  <c:v>-0.0025</c:v>
                </c:pt>
                <c:pt idx="142">
                  <c:v>-0.0069</c:v>
                </c:pt>
                <c:pt idx="143">
                  <c:v>-0.0016</c:v>
                </c:pt>
                <c:pt idx="144">
                  <c:v>-0.0047</c:v>
                </c:pt>
                <c:pt idx="145">
                  <c:v>-0.0042</c:v>
                </c:pt>
                <c:pt idx="146">
                  <c:v>-0.0012</c:v>
                </c:pt>
                <c:pt idx="147">
                  <c:v>-0.0015</c:v>
                </c:pt>
                <c:pt idx="148">
                  <c:v>-0.0069</c:v>
                </c:pt>
                <c:pt idx="149">
                  <c:v>-0.006</c:v>
                </c:pt>
                <c:pt idx="150">
                  <c:v>-0.0085</c:v>
                </c:pt>
                <c:pt idx="151">
                  <c:v>-0.006</c:v>
                </c:pt>
                <c:pt idx="152">
                  <c:v>-0.0055</c:v>
                </c:pt>
                <c:pt idx="153">
                  <c:v>0.004</c:v>
                </c:pt>
                <c:pt idx="154">
                  <c:v>0.0062</c:v>
                </c:pt>
                <c:pt idx="155">
                  <c:v>0.0044</c:v>
                </c:pt>
                <c:pt idx="156">
                  <c:v>0.0013</c:v>
                </c:pt>
                <c:pt idx="157">
                  <c:v>-0.0061</c:v>
                </c:pt>
                <c:pt idx="158">
                  <c:v>-0.0049</c:v>
                </c:pt>
                <c:pt idx="159">
                  <c:v>-0.0056</c:v>
                </c:pt>
                <c:pt idx="160">
                  <c:v>-0.0071</c:v>
                </c:pt>
                <c:pt idx="161">
                  <c:v>-0.0089</c:v>
                </c:pt>
                <c:pt idx="162">
                  <c:v>-0.0178</c:v>
                </c:pt>
                <c:pt idx="163">
                  <c:v>-0.0223</c:v>
                </c:pt>
                <c:pt idx="164">
                  <c:v>-0.0178</c:v>
                </c:pt>
                <c:pt idx="165">
                  <c:v>-0.0162</c:v>
                </c:pt>
                <c:pt idx="166">
                  <c:v>-0.0147</c:v>
                </c:pt>
                <c:pt idx="167">
                  <c:v>-0.0026</c:v>
                </c:pt>
                <c:pt idx="168">
                  <c:v>-0.0063</c:v>
                </c:pt>
                <c:pt idx="169">
                  <c:v>0.0023</c:v>
                </c:pt>
                <c:pt idx="170">
                  <c:v>0.0091</c:v>
                </c:pt>
                <c:pt idx="171">
                  <c:v>0.0156</c:v>
                </c:pt>
                <c:pt idx="172">
                  <c:v>0.0195</c:v>
                </c:pt>
                <c:pt idx="173">
                  <c:v>0.022</c:v>
                </c:pt>
                <c:pt idx="174">
                  <c:v>0.0206</c:v>
                </c:pt>
                <c:pt idx="175">
                  <c:v>0.0229</c:v>
                </c:pt>
                <c:pt idx="176">
                  <c:v>0.0231</c:v>
                </c:pt>
                <c:pt idx="177">
                  <c:v>0.0115</c:v>
                </c:pt>
                <c:pt idx="178">
                  <c:v>0.009</c:v>
                </c:pt>
                <c:pt idx="179">
                  <c:v>0.0161</c:v>
                </c:pt>
                <c:pt idx="180">
                  <c:v>0.0179</c:v>
                </c:pt>
                <c:pt idx="181">
                  <c:v>0.0135</c:v>
                </c:pt>
                <c:pt idx="182">
                  <c:v>0.0151</c:v>
                </c:pt>
                <c:pt idx="183">
                  <c:v>0.0043</c:v>
                </c:pt>
                <c:pt idx="184">
                  <c:v>-0.0013</c:v>
                </c:pt>
                <c:pt idx="185">
                  <c:v>-0.0036</c:v>
                </c:pt>
                <c:pt idx="186">
                  <c:v>0.0123</c:v>
                </c:pt>
                <c:pt idx="187">
                  <c:v>-0.0176</c:v>
                </c:pt>
              </c:numCache>
            </c:numRef>
          </c:val>
          <c:smooth val="0"/>
        </c:ser>
        <c:marker val="1"/>
        <c:axId val="35728163"/>
        <c:axId val="53118012"/>
      </c:lineChart>
      <c:catAx>
        <c:axId val="35728163"/>
        <c:scaling>
          <c:orientation val="minMax"/>
        </c:scaling>
        <c:axPos val="b"/>
        <c:delete val="1"/>
        <c:majorTickMark val="out"/>
        <c:minorTickMark val="none"/>
        <c:tickLblPos val="nextTo"/>
        <c:crossAx val="53118012"/>
        <c:crosses val="autoZero"/>
        <c:auto val="1"/>
        <c:lblOffset val="100"/>
        <c:noMultiLvlLbl val="0"/>
      </c:catAx>
      <c:valAx>
        <c:axId val="5311801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28163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2124181"/>
        <c:axId val="4357331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6985.8721013617715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56615471"/>
        <c:axId val="39777192"/>
      </c:scatterChart>
      <c:valAx>
        <c:axId val="421241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573310"/>
        <c:crosses val="max"/>
        <c:crossBetween val="midCat"/>
        <c:dispUnits/>
      </c:valAx>
      <c:valAx>
        <c:axId val="43573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124181"/>
        <c:crosses val="max"/>
        <c:crossBetween val="midCat"/>
        <c:dispUnits/>
      </c:valAx>
      <c:valAx>
        <c:axId val="56615471"/>
        <c:scaling>
          <c:orientation val="minMax"/>
        </c:scaling>
        <c:axPos val="b"/>
        <c:delete val="1"/>
        <c:majorTickMark val="in"/>
        <c:minorTickMark val="none"/>
        <c:tickLblPos val="nextTo"/>
        <c:crossAx val="39777192"/>
        <c:crosses val="max"/>
        <c:crossBetween val="midCat"/>
        <c:dispUnits/>
      </c:valAx>
      <c:valAx>
        <c:axId val="3977719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661547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75"/>
          <c:y val="0"/>
          <c:w val="0.9642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8300061"/>
        <c:axId val="759168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6985.8721013617715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216311"/>
        <c:axId val="10946800"/>
      </c:lineChart>
      <c:catAx>
        <c:axId val="830006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7591686"/>
        <c:crosses val="autoZero"/>
        <c:auto val="0"/>
        <c:lblOffset val="100"/>
        <c:tickLblSkip val="1"/>
        <c:noMultiLvlLbl val="0"/>
      </c:catAx>
      <c:valAx>
        <c:axId val="759168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300061"/>
        <c:crossesAt val="1"/>
        <c:crossBetween val="between"/>
        <c:dispUnits/>
      </c:valAx>
      <c:catAx>
        <c:axId val="1216311"/>
        <c:scaling>
          <c:orientation val="minMax"/>
        </c:scaling>
        <c:axPos val="b"/>
        <c:delete val="1"/>
        <c:majorTickMark val="in"/>
        <c:minorTickMark val="none"/>
        <c:tickLblPos val="nextTo"/>
        <c:crossAx val="10946800"/>
        <c:crosses val="autoZero"/>
        <c:auto val="0"/>
        <c:lblOffset val="100"/>
        <c:tickLblSkip val="1"/>
        <c:noMultiLvlLbl val="0"/>
      </c:catAx>
      <c:valAx>
        <c:axId val="1094680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2163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'Actual Tolerance'!$G$2:$G$189</c:f>
              <c:numCache>
                <c:ptCount val="188"/>
                <c:pt idx="0">
                  <c:v>0.001</c:v>
                </c:pt>
                <c:pt idx="1">
                  <c:v>0.0026</c:v>
                </c:pt>
                <c:pt idx="2">
                  <c:v>0.0026</c:v>
                </c:pt>
                <c:pt idx="3">
                  <c:v>0.0025</c:v>
                </c:pt>
                <c:pt idx="4">
                  <c:v>-0.0039</c:v>
                </c:pt>
                <c:pt idx="5">
                  <c:v>-0.0034</c:v>
                </c:pt>
                <c:pt idx="6">
                  <c:v>-0.0038</c:v>
                </c:pt>
                <c:pt idx="7">
                  <c:v>0.0005</c:v>
                </c:pt>
                <c:pt idx="8">
                  <c:v>0.0007</c:v>
                </c:pt>
                <c:pt idx="9">
                  <c:v>-0.0016</c:v>
                </c:pt>
                <c:pt idx="10">
                  <c:v>-0.0001</c:v>
                </c:pt>
                <c:pt idx="11">
                  <c:v>-0.0003</c:v>
                </c:pt>
                <c:pt idx="12">
                  <c:v>-0.0004</c:v>
                </c:pt>
                <c:pt idx="13">
                  <c:v>0.0007</c:v>
                </c:pt>
                <c:pt idx="14">
                  <c:v>0.0016</c:v>
                </c:pt>
                <c:pt idx="15">
                  <c:v>0.0014</c:v>
                </c:pt>
                <c:pt idx="16">
                  <c:v>0.0011</c:v>
                </c:pt>
                <c:pt idx="17">
                  <c:v>-0.0026</c:v>
                </c:pt>
                <c:pt idx="18">
                  <c:v>-0.0021</c:v>
                </c:pt>
                <c:pt idx="19">
                  <c:v>-0.0009</c:v>
                </c:pt>
                <c:pt idx="20">
                  <c:v>-0.0009</c:v>
                </c:pt>
                <c:pt idx="21">
                  <c:v>-0.0013</c:v>
                </c:pt>
                <c:pt idx="22">
                  <c:v>-0.0018</c:v>
                </c:pt>
                <c:pt idx="23">
                  <c:v>-0.0047</c:v>
                </c:pt>
                <c:pt idx="24">
                  <c:v>-0.0097</c:v>
                </c:pt>
                <c:pt idx="25">
                  <c:v>-0.0136</c:v>
                </c:pt>
                <c:pt idx="26">
                  <c:v>-0.0166</c:v>
                </c:pt>
                <c:pt idx="27">
                  <c:v>-0.0179</c:v>
                </c:pt>
                <c:pt idx="28">
                  <c:v>-0.0159</c:v>
                </c:pt>
                <c:pt idx="29">
                  <c:v>-0.0112</c:v>
                </c:pt>
                <c:pt idx="30">
                  <c:v>-0.0096</c:v>
                </c:pt>
                <c:pt idx="31">
                  <c:v>-0.008</c:v>
                </c:pt>
                <c:pt idx="32">
                  <c:v>-0.0072</c:v>
                </c:pt>
                <c:pt idx="33">
                  <c:v>-0.0061</c:v>
                </c:pt>
                <c:pt idx="34">
                  <c:v>-0.0058</c:v>
                </c:pt>
                <c:pt idx="35">
                  <c:v>-0.0073</c:v>
                </c:pt>
                <c:pt idx="36">
                  <c:v>-0.0055</c:v>
                </c:pt>
                <c:pt idx="37">
                  <c:v>-0.0029</c:v>
                </c:pt>
                <c:pt idx="38">
                  <c:v>0.0142</c:v>
                </c:pt>
                <c:pt idx="39">
                  <c:v>0.0149</c:v>
                </c:pt>
                <c:pt idx="40">
                  <c:v>0.0138</c:v>
                </c:pt>
                <c:pt idx="41">
                  <c:v>0.014</c:v>
                </c:pt>
                <c:pt idx="42">
                  <c:v>0.0007</c:v>
                </c:pt>
                <c:pt idx="43">
                  <c:v>0.0009</c:v>
                </c:pt>
                <c:pt idx="44">
                  <c:v>-0.0005</c:v>
                </c:pt>
                <c:pt idx="45">
                  <c:v>-0.0036</c:v>
                </c:pt>
                <c:pt idx="46">
                  <c:v>-0.0032</c:v>
                </c:pt>
                <c:pt idx="47">
                  <c:v>-0.0048</c:v>
                </c:pt>
                <c:pt idx="48">
                  <c:v>0.0059</c:v>
                </c:pt>
                <c:pt idx="49">
                  <c:v>-0.0042</c:v>
                </c:pt>
                <c:pt idx="50">
                  <c:v>0.0048</c:v>
                </c:pt>
                <c:pt idx="51">
                  <c:v>0.0096</c:v>
                </c:pt>
                <c:pt idx="52">
                  <c:v>0.0127</c:v>
                </c:pt>
                <c:pt idx="53">
                  <c:v>0.0093</c:v>
                </c:pt>
                <c:pt idx="54">
                  <c:v>0.0077</c:v>
                </c:pt>
                <c:pt idx="55">
                  <c:v>0.0052</c:v>
                </c:pt>
                <c:pt idx="56">
                  <c:v>-0.0035</c:v>
                </c:pt>
                <c:pt idx="57">
                  <c:v>-0.0035</c:v>
                </c:pt>
                <c:pt idx="58">
                  <c:v>0.0022</c:v>
                </c:pt>
                <c:pt idx="59">
                  <c:v>0.0053</c:v>
                </c:pt>
                <c:pt idx="60">
                  <c:v>0.0079</c:v>
                </c:pt>
                <c:pt idx="61">
                  <c:v>0.0084</c:v>
                </c:pt>
                <c:pt idx="62">
                  <c:v>0.0049</c:v>
                </c:pt>
                <c:pt idx="63">
                  <c:v>-0.0065</c:v>
                </c:pt>
                <c:pt idx="64">
                  <c:v>-0.0039</c:v>
                </c:pt>
                <c:pt idx="65">
                  <c:v>-0.0042</c:v>
                </c:pt>
                <c:pt idx="66">
                  <c:v>-0.0053</c:v>
                </c:pt>
                <c:pt idx="67">
                  <c:v>-0.0075</c:v>
                </c:pt>
                <c:pt idx="68">
                  <c:v>-0.0104</c:v>
                </c:pt>
                <c:pt idx="69">
                  <c:v>-0.013</c:v>
                </c:pt>
                <c:pt idx="70">
                  <c:v>-0.0143</c:v>
                </c:pt>
                <c:pt idx="71">
                  <c:v>-0.0153</c:v>
                </c:pt>
                <c:pt idx="72">
                  <c:v>-0.0129</c:v>
                </c:pt>
                <c:pt idx="73">
                  <c:v>-0.003</c:v>
                </c:pt>
                <c:pt idx="74">
                  <c:v>-0.0089</c:v>
                </c:pt>
                <c:pt idx="75">
                  <c:v>-0.0073</c:v>
                </c:pt>
                <c:pt idx="76">
                  <c:v>0.0057</c:v>
                </c:pt>
                <c:pt idx="77">
                  <c:v>0.0169</c:v>
                </c:pt>
                <c:pt idx="78">
                  <c:v>0.0238</c:v>
                </c:pt>
                <c:pt idx="79">
                  <c:v>0.023</c:v>
                </c:pt>
                <c:pt idx="80">
                  <c:v>0.025</c:v>
                </c:pt>
                <c:pt idx="81">
                  <c:v>0.0263</c:v>
                </c:pt>
                <c:pt idx="82">
                  <c:v>0.0258</c:v>
                </c:pt>
                <c:pt idx="83">
                  <c:v>0.0156</c:v>
                </c:pt>
                <c:pt idx="84">
                  <c:v>0.018</c:v>
                </c:pt>
                <c:pt idx="85">
                  <c:v>0.019</c:v>
                </c:pt>
                <c:pt idx="86">
                  <c:v>0.0252</c:v>
                </c:pt>
                <c:pt idx="87">
                  <c:v>0.0265</c:v>
                </c:pt>
                <c:pt idx="88">
                  <c:v>0.0205</c:v>
                </c:pt>
                <c:pt idx="89">
                  <c:v>0.0131</c:v>
                </c:pt>
                <c:pt idx="90">
                  <c:v>0.0115</c:v>
                </c:pt>
                <c:pt idx="91">
                  <c:v>0.0042</c:v>
                </c:pt>
                <c:pt idx="92">
                  <c:v>0.01</c:v>
                </c:pt>
                <c:pt idx="93">
                  <c:v>0.0086</c:v>
                </c:pt>
                <c:pt idx="94">
                  <c:v>-0.0023</c:v>
                </c:pt>
                <c:pt idx="95">
                  <c:v>-0.0085</c:v>
                </c:pt>
                <c:pt idx="96">
                  <c:v>-0.0086</c:v>
                </c:pt>
                <c:pt idx="97">
                  <c:v>-0.0073</c:v>
                </c:pt>
                <c:pt idx="98">
                  <c:v>-0.0036</c:v>
                </c:pt>
                <c:pt idx="99">
                  <c:v>-0.0101</c:v>
                </c:pt>
                <c:pt idx="100">
                  <c:v>-0.0085</c:v>
                </c:pt>
                <c:pt idx="101">
                  <c:v>-0.0097</c:v>
                </c:pt>
                <c:pt idx="102">
                  <c:v>-0.0008</c:v>
                </c:pt>
                <c:pt idx="103">
                  <c:v>0.001</c:v>
                </c:pt>
                <c:pt idx="104">
                  <c:v>-0.0008</c:v>
                </c:pt>
                <c:pt idx="105">
                  <c:v>0.0052</c:v>
                </c:pt>
                <c:pt idx="106">
                  <c:v>0.0013</c:v>
                </c:pt>
                <c:pt idx="107">
                  <c:v>0.002</c:v>
                </c:pt>
                <c:pt idx="108">
                  <c:v>0.0016</c:v>
                </c:pt>
                <c:pt idx="109">
                  <c:v>-0.0006</c:v>
                </c:pt>
                <c:pt idx="110">
                  <c:v>-0.0014</c:v>
                </c:pt>
                <c:pt idx="111">
                  <c:v>-0.0041</c:v>
                </c:pt>
                <c:pt idx="112">
                  <c:v>-0.0133</c:v>
                </c:pt>
                <c:pt idx="113">
                  <c:v>-0.0116</c:v>
                </c:pt>
                <c:pt idx="114">
                  <c:v>-0.0052</c:v>
                </c:pt>
                <c:pt idx="115">
                  <c:v>-0.0029</c:v>
                </c:pt>
                <c:pt idx="116">
                  <c:v>0.0003</c:v>
                </c:pt>
                <c:pt idx="117">
                  <c:v>0.0014</c:v>
                </c:pt>
                <c:pt idx="118">
                  <c:v>-0.0081</c:v>
                </c:pt>
                <c:pt idx="119">
                  <c:v>-0.0195</c:v>
                </c:pt>
                <c:pt idx="120">
                  <c:v>-0.0183</c:v>
                </c:pt>
                <c:pt idx="121">
                  <c:v>-0.0272</c:v>
                </c:pt>
                <c:pt idx="122">
                  <c:v>-0.0186</c:v>
                </c:pt>
                <c:pt idx="123">
                  <c:v>-0.0179</c:v>
                </c:pt>
                <c:pt idx="124">
                  <c:v>-0.0112</c:v>
                </c:pt>
                <c:pt idx="125">
                  <c:v>-0.0095</c:v>
                </c:pt>
                <c:pt idx="126">
                  <c:v>-0.0085</c:v>
                </c:pt>
                <c:pt idx="127">
                  <c:v>-0.0079</c:v>
                </c:pt>
                <c:pt idx="128">
                  <c:v>-0.0066</c:v>
                </c:pt>
                <c:pt idx="129">
                  <c:v>-0.0064</c:v>
                </c:pt>
                <c:pt idx="130">
                  <c:v>-0.0091</c:v>
                </c:pt>
                <c:pt idx="131">
                  <c:v>-0.0105</c:v>
                </c:pt>
                <c:pt idx="132">
                  <c:v>-0.0072</c:v>
                </c:pt>
                <c:pt idx="133">
                  <c:v>0.0007</c:v>
                </c:pt>
                <c:pt idx="134">
                  <c:v>0.0036</c:v>
                </c:pt>
                <c:pt idx="135">
                  <c:v>0.0034</c:v>
                </c:pt>
                <c:pt idx="136">
                  <c:v>0.0054</c:v>
                </c:pt>
                <c:pt idx="137">
                  <c:v>-0.0014</c:v>
                </c:pt>
                <c:pt idx="138">
                  <c:v>-0.0013</c:v>
                </c:pt>
                <c:pt idx="139">
                  <c:v>-0.0014</c:v>
                </c:pt>
                <c:pt idx="140">
                  <c:v>-0.0039</c:v>
                </c:pt>
                <c:pt idx="141">
                  <c:v>-0.0025</c:v>
                </c:pt>
                <c:pt idx="142">
                  <c:v>-0.0069</c:v>
                </c:pt>
                <c:pt idx="143">
                  <c:v>-0.0016</c:v>
                </c:pt>
                <c:pt idx="144">
                  <c:v>-0.0047</c:v>
                </c:pt>
                <c:pt idx="145">
                  <c:v>-0.0042</c:v>
                </c:pt>
                <c:pt idx="146">
                  <c:v>-0.0012</c:v>
                </c:pt>
                <c:pt idx="147">
                  <c:v>-0.0015</c:v>
                </c:pt>
                <c:pt idx="148">
                  <c:v>-0.0069</c:v>
                </c:pt>
                <c:pt idx="149">
                  <c:v>-0.006</c:v>
                </c:pt>
                <c:pt idx="150">
                  <c:v>-0.0085</c:v>
                </c:pt>
                <c:pt idx="151">
                  <c:v>-0.006</c:v>
                </c:pt>
                <c:pt idx="152">
                  <c:v>-0.0055</c:v>
                </c:pt>
                <c:pt idx="153">
                  <c:v>0.004</c:v>
                </c:pt>
                <c:pt idx="154">
                  <c:v>0.0062</c:v>
                </c:pt>
                <c:pt idx="155">
                  <c:v>0.0044</c:v>
                </c:pt>
                <c:pt idx="156">
                  <c:v>0.0013</c:v>
                </c:pt>
                <c:pt idx="157">
                  <c:v>-0.0061</c:v>
                </c:pt>
                <c:pt idx="158">
                  <c:v>-0.0049</c:v>
                </c:pt>
                <c:pt idx="159">
                  <c:v>-0.0056</c:v>
                </c:pt>
                <c:pt idx="160">
                  <c:v>-0.0071</c:v>
                </c:pt>
                <c:pt idx="161">
                  <c:v>-0.0089</c:v>
                </c:pt>
                <c:pt idx="162">
                  <c:v>-0.0178</c:v>
                </c:pt>
                <c:pt idx="163">
                  <c:v>-0.0223</c:v>
                </c:pt>
                <c:pt idx="164">
                  <c:v>-0.0178</c:v>
                </c:pt>
                <c:pt idx="165">
                  <c:v>-0.0162</c:v>
                </c:pt>
                <c:pt idx="166">
                  <c:v>-0.0147</c:v>
                </c:pt>
                <c:pt idx="167">
                  <c:v>-0.0026</c:v>
                </c:pt>
                <c:pt idx="168">
                  <c:v>-0.0063</c:v>
                </c:pt>
                <c:pt idx="169">
                  <c:v>0.0023</c:v>
                </c:pt>
                <c:pt idx="170">
                  <c:v>0.0091</c:v>
                </c:pt>
                <c:pt idx="171">
                  <c:v>0.0156</c:v>
                </c:pt>
                <c:pt idx="172">
                  <c:v>0.0195</c:v>
                </c:pt>
                <c:pt idx="173">
                  <c:v>0.022</c:v>
                </c:pt>
                <c:pt idx="174">
                  <c:v>0.0206</c:v>
                </c:pt>
                <c:pt idx="175">
                  <c:v>0.0229</c:v>
                </c:pt>
                <c:pt idx="176">
                  <c:v>0.0231</c:v>
                </c:pt>
                <c:pt idx="177">
                  <c:v>0.0115</c:v>
                </c:pt>
                <c:pt idx="178">
                  <c:v>0.009</c:v>
                </c:pt>
                <c:pt idx="179">
                  <c:v>0.0161</c:v>
                </c:pt>
                <c:pt idx="180">
                  <c:v>0.0179</c:v>
                </c:pt>
                <c:pt idx="181">
                  <c:v>0.0135</c:v>
                </c:pt>
                <c:pt idx="182">
                  <c:v>0.0151</c:v>
                </c:pt>
                <c:pt idx="183">
                  <c:v>0.0043</c:v>
                </c:pt>
                <c:pt idx="184">
                  <c:v>-0.0013</c:v>
                </c:pt>
                <c:pt idx="185">
                  <c:v>-0.0036</c:v>
                </c:pt>
                <c:pt idx="186">
                  <c:v>0.0123</c:v>
                </c:pt>
                <c:pt idx="187">
                  <c:v>-0.0176</c:v>
                </c:pt>
              </c:numCache>
            </c:numRef>
          </c:val>
          <c:smooth val="1"/>
        </c:ser>
        <c:axId val="31412337"/>
        <c:axId val="14275578"/>
      </c:lineChart>
      <c:catAx>
        <c:axId val="31412337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14275578"/>
        <c:crosses val="autoZero"/>
        <c:auto val="0"/>
        <c:lblOffset val="100"/>
        <c:tickLblSkip val="1"/>
        <c:noMultiLvlLbl val="0"/>
      </c:catAx>
      <c:valAx>
        <c:axId val="1427557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1412337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"/>
          <c:w val="0.9645"/>
          <c:h val="0.931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8</c:v>
                </c:pt>
                <c:pt idx="7">
                  <c:v>4</c:v>
                </c:pt>
                <c:pt idx="8">
                  <c:v>4</c:v>
                </c:pt>
                <c:pt idx="9">
                  <c:v>5</c:v>
                </c:pt>
                <c:pt idx="10">
                  <c:v>10</c:v>
                </c:pt>
                <c:pt idx="11">
                  <c:v>17</c:v>
                </c:pt>
                <c:pt idx="12">
                  <c:v>18</c:v>
                </c:pt>
                <c:pt idx="13">
                  <c:v>21</c:v>
                </c:pt>
                <c:pt idx="14">
                  <c:v>21</c:v>
                </c:pt>
                <c:pt idx="15">
                  <c:v>17</c:v>
                </c:pt>
                <c:pt idx="16">
                  <c:v>9</c:v>
                </c:pt>
                <c:pt idx="17">
                  <c:v>11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6</c:v>
                </c:pt>
                <c:pt idx="22">
                  <c:v>6</c:v>
                </c:pt>
                <c:pt idx="23">
                  <c:v>3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3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61371339"/>
        <c:axId val="15471140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0.16663750028886887</c:v>
                </c:pt>
                <c:pt idx="1">
                  <c:v>0.29762097952004646</c:v>
                </c:pt>
                <c:pt idx="2">
                  <c:v>0.5107196431865787</c:v>
                </c:pt>
                <c:pt idx="3">
                  <c:v>0.8420343390860913</c:v>
                </c:pt>
                <c:pt idx="4">
                  <c:v>1.3338446910183</c:v>
                </c:pt>
                <c:pt idx="5">
                  <c:v>2.0300603408958686</c:v>
                </c:pt>
                <c:pt idx="6">
                  <c:v>2.9685259521136147</c:v>
                </c:pt>
                <c:pt idx="7">
                  <c:v>4.1706233839475235</c:v>
                </c:pt>
                <c:pt idx="8">
                  <c:v>5.629752707904001</c:v>
                </c:pt>
                <c:pt idx="9">
                  <c:v>7.301395667368796</c:v>
                </c:pt>
                <c:pt idx="10">
                  <c:v>9.09809924191978</c:v>
                </c:pt>
                <c:pt idx="11">
                  <c:v>10.892402383831737</c:v>
                </c:pt>
                <c:pt idx="12">
                  <c:v>12.529245068731651</c:v>
                </c:pt>
                <c:pt idx="13">
                  <c:v>13.846957275404938</c:v>
                </c:pt>
                <c:pt idx="14">
                  <c:v>14.703205293477122</c:v>
                </c:pt>
                <c:pt idx="15">
                  <c:v>15.00022974309385</c:v>
                </c:pt>
                <c:pt idx="16">
                  <c:v>14.703205293477122</c:v>
                </c:pt>
                <c:pt idx="17">
                  <c:v>13.846957275404938</c:v>
                </c:pt>
                <c:pt idx="18">
                  <c:v>12.529245068731651</c:v>
                </c:pt>
                <c:pt idx="19">
                  <c:v>10.892402383831737</c:v>
                </c:pt>
                <c:pt idx="20">
                  <c:v>9.09809924191978</c:v>
                </c:pt>
                <c:pt idx="21">
                  <c:v>7.301395667368796</c:v>
                </c:pt>
                <c:pt idx="22">
                  <c:v>5.629752707904001</c:v>
                </c:pt>
                <c:pt idx="23">
                  <c:v>4.1706233839475235</c:v>
                </c:pt>
                <c:pt idx="24">
                  <c:v>2.9685259521136147</c:v>
                </c:pt>
                <c:pt idx="25">
                  <c:v>2.0300603408958686</c:v>
                </c:pt>
                <c:pt idx="26">
                  <c:v>1.3338446910183</c:v>
                </c:pt>
                <c:pt idx="27">
                  <c:v>0.8420343390860913</c:v>
                </c:pt>
                <c:pt idx="28">
                  <c:v>0.5107196431865787</c:v>
                </c:pt>
                <c:pt idx="29">
                  <c:v>0.29762097952004646</c:v>
                </c:pt>
                <c:pt idx="30">
                  <c:v>0.16663750028886887</c:v>
                </c:pt>
              </c:numCache>
            </c:numRef>
          </c:val>
          <c:smooth val="0"/>
        </c:ser>
        <c:axId val="5022533"/>
        <c:axId val="45202798"/>
      </c:lineChart>
      <c:catAx>
        <c:axId val="6137133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5471140"/>
        <c:crosses val="autoZero"/>
        <c:auto val="0"/>
        <c:lblOffset val="100"/>
        <c:tickLblSkip val="1"/>
        <c:noMultiLvlLbl val="0"/>
      </c:catAx>
      <c:valAx>
        <c:axId val="154711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1371339"/>
        <c:crossesAt val="1"/>
        <c:crossBetween val="between"/>
        <c:dispUnits/>
      </c:valAx>
      <c:catAx>
        <c:axId val="5022533"/>
        <c:scaling>
          <c:orientation val="minMax"/>
        </c:scaling>
        <c:axPos val="b"/>
        <c:delete val="1"/>
        <c:majorTickMark val="in"/>
        <c:minorTickMark val="none"/>
        <c:tickLblPos val="nextTo"/>
        <c:crossAx val="45202798"/>
        <c:crosses val="autoZero"/>
        <c:auto val="0"/>
        <c:lblOffset val="100"/>
        <c:tickLblSkip val="1"/>
        <c:noMultiLvlLbl val="0"/>
      </c:catAx>
      <c:valAx>
        <c:axId val="45202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02253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'Actual Tolerance'!$G$2:$G$189</c:f>
              <c:numCache>
                <c:ptCount val="188"/>
                <c:pt idx="0">
                  <c:v>0.001</c:v>
                </c:pt>
                <c:pt idx="1">
                  <c:v>0.0026</c:v>
                </c:pt>
                <c:pt idx="2">
                  <c:v>0.0026</c:v>
                </c:pt>
                <c:pt idx="3">
                  <c:v>0.0025</c:v>
                </c:pt>
                <c:pt idx="4">
                  <c:v>-0.0039</c:v>
                </c:pt>
                <c:pt idx="5">
                  <c:v>-0.0034</c:v>
                </c:pt>
                <c:pt idx="6">
                  <c:v>-0.0038</c:v>
                </c:pt>
                <c:pt idx="7">
                  <c:v>0.0005</c:v>
                </c:pt>
                <c:pt idx="8">
                  <c:v>0.0007</c:v>
                </c:pt>
                <c:pt idx="9">
                  <c:v>-0.0016</c:v>
                </c:pt>
                <c:pt idx="10">
                  <c:v>-0.0001</c:v>
                </c:pt>
                <c:pt idx="11">
                  <c:v>-0.0003</c:v>
                </c:pt>
                <c:pt idx="12">
                  <c:v>-0.0004</c:v>
                </c:pt>
                <c:pt idx="13">
                  <c:v>0.0007</c:v>
                </c:pt>
                <c:pt idx="14">
                  <c:v>0.0016</c:v>
                </c:pt>
                <c:pt idx="15">
                  <c:v>0.0014</c:v>
                </c:pt>
                <c:pt idx="16">
                  <c:v>0.0011</c:v>
                </c:pt>
                <c:pt idx="17">
                  <c:v>-0.0026</c:v>
                </c:pt>
                <c:pt idx="18">
                  <c:v>-0.0021</c:v>
                </c:pt>
                <c:pt idx="19">
                  <c:v>-0.0009</c:v>
                </c:pt>
                <c:pt idx="20">
                  <c:v>-0.0009</c:v>
                </c:pt>
                <c:pt idx="21">
                  <c:v>-0.0013</c:v>
                </c:pt>
                <c:pt idx="22">
                  <c:v>-0.0018</c:v>
                </c:pt>
                <c:pt idx="23">
                  <c:v>-0.0047</c:v>
                </c:pt>
                <c:pt idx="24">
                  <c:v>-0.0097</c:v>
                </c:pt>
                <c:pt idx="25">
                  <c:v>-0.0136</c:v>
                </c:pt>
                <c:pt idx="26">
                  <c:v>-0.0166</c:v>
                </c:pt>
                <c:pt idx="27">
                  <c:v>-0.0179</c:v>
                </c:pt>
                <c:pt idx="28">
                  <c:v>-0.0159</c:v>
                </c:pt>
                <c:pt idx="29">
                  <c:v>-0.0112</c:v>
                </c:pt>
                <c:pt idx="30">
                  <c:v>-0.0096</c:v>
                </c:pt>
                <c:pt idx="31">
                  <c:v>-0.008</c:v>
                </c:pt>
                <c:pt idx="32">
                  <c:v>-0.0072</c:v>
                </c:pt>
                <c:pt idx="33">
                  <c:v>-0.0061</c:v>
                </c:pt>
                <c:pt idx="34">
                  <c:v>-0.0058</c:v>
                </c:pt>
                <c:pt idx="35">
                  <c:v>-0.0073</c:v>
                </c:pt>
                <c:pt idx="36">
                  <c:v>-0.0055</c:v>
                </c:pt>
                <c:pt idx="37">
                  <c:v>-0.0029</c:v>
                </c:pt>
                <c:pt idx="38">
                  <c:v>0.0142</c:v>
                </c:pt>
                <c:pt idx="39">
                  <c:v>0.0149</c:v>
                </c:pt>
                <c:pt idx="40">
                  <c:v>0.0138</c:v>
                </c:pt>
                <c:pt idx="41">
                  <c:v>0.014</c:v>
                </c:pt>
                <c:pt idx="42">
                  <c:v>0.0007</c:v>
                </c:pt>
                <c:pt idx="43">
                  <c:v>0.0009</c:v>
                </c:pt>
                <c:pt idx="44">
                  <c:v>-0.0005</c:v>
                </c:pt>
                <c:pt idx="45">
                  <c:v>-0.0036</c:v>
                </c:pt>
                <c:pt idx="46">
                  <c:v>-0.0032</c:v>
                </c:pt>
                <c:pt idx="47">
                  <c:v>-0.0048</c:v>
                </c:pt>
                <c:pt idx="48">
                  <c:v>0.0059</c:v>
                </c:pt>
                <c:pt idx="49">
                  <c:v>-0.0042</c:v>
                </c:pt>
                <c:pt idx="50">
                  <c:v>0.0048</c:v>
                </c:pt>
                <c:pt idx="51">
                  <c:v>0.0096</c:v>
                </c:pt>
                <c:pt idx="52">
                  <c:v>0.0127</c:v>
                </c:pt>
                <c:pt idx="53">
                  <c:v>0.0093</c:v>
                </c:pt>
                <c:pt idx="54">
                  <c:v>0.0077</c:v>
                </c:pt>
                <c:pt idx="55">
                  <c:v>0.0052</c:v>
                </c:pt>
                <c:pt idx="56">
                  <c:v>-0.0035</c:v>
                </c:pt>
                <c:pt idx="57">
                  <c:v>-0.0035</c:v>
                </c:pt>
                <c:pt idx="58">
                  <c:v>0.0022</c:v>
                </c:pt>
                <c:pt idx="59">
                  <c:v>0.0053</c:v>
                </c:pt>
                <c:pt idx="60">
                  <c:v>0.0079</c:v>
                </c:pt>
                <c:pt idx="61">
                  <c:v>0.0084</c:v>
                </c:pt>
                <c:pt idx="62">
                  <c:v>0.0049</c:v>
                </c:pt>
                <c:pt idx="63">
                  <c:v>-0.0065</c:v>
                </c:pt>
                <c:pt idx="64">
                  <c:v>-0.0039</c:v>
                </c:pt>
                <c:pt idx="65">
                  <c:v>-0.0042</c:v>
                </c:pt>
                <c:pt idx="66">
                  <c:v>-0.0053</c:v>
                </c:pt>
                <c:pt idx="67">
                  <c:v>-0.0075</c:v>
                </c:pt>
                <c:pt idx="68">
                  <c:v>-0.0104</c:v>
                </c:pt>
                <c:pt idx="69">
                  <c:v>-0.013</c:v>
                </c:pt>
                <c:pt idx="70">
                  <c:v>-0.0143</c:v>
                </c:pt>
                <c:pt idx="71">
                  <c:v>-0.0153</c:v>
                </c:pt>
                <c:pt idx="72">
                  <c:v>-0.0129</c:v>
                </c:pt>
                <c:pt idx="73">
                  <c:v>-0.003</c:v>
                </c:pt>
                <c:pt idx="74">
                  <c:v>-0.0089</c:v>
                </c:pt>
                <c:pt idx="75">
                  <c:v>-0.0073</c:v>
                </c:pt>
                <c:pt idx="76">
                  <c:v>0.0057</c:v>
                </c:pt>
                <c:pt idx="77">
                  <c:v>0.0169</c:v>
                </c:pt>
                <c:pt idx="78">
                  <c:v>0.0238</c:v>
                </c:pt>
                <c:pt idx="79">
                  <c:v>0.023</c:v>
                </c:pt>
                <c:pt idx="80">
                  <c:v>0.025</c:v>
                </c:pt>
                <c:pt idx="81">
                  <c:v>0.0263</c:v>
                </c:pt>
                <c:pt idx="82">
                  <c:v>0.0258</c:v>
                </c:pt>
                <c:pt idx="83">
                  <c:v>0.0156</c:v>
                </c:pt>
                <c:pt idx="84">
                  <c:v>0.018</c:v>
                </c:pt>
                <c:pt idx="85">
                  <c:v>0.019</c:v>
                </c:pt>
                <c:pt idx="86">
                  <c:v>0.0252</c:v>
                </c:pt>
                <c:pt idx="87">
                  <c:v>0.0265</c:v>
                </c:pt>
                <c:pt idx="88">
                  <c:v>0.0205</c:v>
                </c:pt>
                <c:pt idx="89">
                  <c:v>0.0131</c:v>
                </c:pt>
                <c:pt idx="90">
                  <c:v>0.0115</c:v>
                </c:pt>
                <c:pt idx="91">
                  <c:v>0.0042</c:v>
                </c:pt>
                <c:pt idx="92">
                  <c:v>0.01</c:v>
                </c:pt>
                <c:pt idx="93">
                  <c:v>0.0086</c:v>
                </c:pt>
                <c:pt idx="94">
                  <c:v>-0.0023</c:v>
                </c:pt>
                <c:pt idx="95">
                  <c:v>-0.0085</c:v>
                </c:pt>
                <c:pt idx="96">
                  <c:v>-0.0086</c:v>
                </c:pt>
                <c:pt idx="97">
                  <c:v>-0.0073</c:v>
                </c:pt>
                <c:pt idx="98">
                  <c:v>-0.0036</c:v>
                </c:pt>
                <c:pt idx="99">
                  <c:v>-0.0101</c:v>
                </c:pt>
                <c:pt idx="100">
                  <c:v>-0.0085</c:v>
                </c:pt>
                <c:pt idx="101">
                  <c:v>-0.0097</c:v>
                </c:pt>
                <c:pt idx="102">
                  <c:v>-0.0008</c:v>
                </c:pt>
                <c:pt idx="103">
                  <c:v>0.001</c:v>
                </c:pt>
                <c:pt idx="104">
                  <c:v>-0.0008</c:v>
                </c:pt>
                <c:pt idx="105">
                  <c:v>0.0052</c:v>
                </c:pt>
                <c:pt idx="106">
                  <c:v>0.0013</c:v>
                </c:pt>
                <c:pt idx="107">
                  <c:v>0.002</c:v>
                </c:pt>
                <c:pt idx="108">
                  <c:v>0.0016</c:v>
                </c:pt>
                <c:pt idx="109">
                  <c:v>-0.0006</c:v>
                </c:pt>
                <c:pt idx="110">
                  <c:v>-0.0014</c:v>
                </c:pt>
                <c:pt idx="111">
                  <c:v>-0.0041</c:v>
                </c:pt>
                <c:pt idx="112">
                  <c:v>-0.0133</c:v>
                </c:pt>
                <c:pt idx="113">
                  <c:v>-0.0116</c:v>
                </c:pt>
                <c:pt idx="114">
                  <c:v>-0.0052</c:v>
                </c:pt>
                <c:pt idx="115">
                  <c:v>-0.0029</c:v>
                </c:pt>
                <c:pt idx="116">
                  <c:v>0.0003</c:v>
                </c:pt>
                <c:pt idx="117">
                  <c:v>0.0014</c:v>
                </c:pt>
                <c:pt idx="118">
                  <c:v>-0.0081</c:v>
                </c:pt>
                <c:pt idx="119">
                  <c:v>-0.0195</c:v>
                </c:pt>
                <c:pt idx="120">
                  <c:v>-0.0183</c:v>
                </c:pt>
                <c:pt idx="121">
                  <c:v>-0.0272</c:v>
                </c:pt>
                <c:pt idx="122">
                  <c:v>-0.0186</c:v>
                </c:pt>
                <c:pt idx="123">
                  <c:v>-0.0179</c:v>
                </c:pt>
                <c:pt idx="124">
                  <c:v>-0.0112</c:v>
                </c:pt>
                <c:pt idx="125">
                  <c:v>-0.0095</c:v>
                </c:pt>
                <c:pt idx="126">
                  <c:v>-0.0085</c:v>
                </c:pt>
                <c:pt idx="127">
                  <c:v>-0.0079</c:v>
                </c:pt>
                <c:pt idx="128">
                  <c:v>-0.0066</c:v>
                </c:pt>
                <c:pt idx="129">
                  <c:v>-0.0064</c:v>
                </c:pt>
                <c:pt idx="130">
                  <c:v>-0.0091</c:v>
                </c:pt>
                <c:pt idx="131">
                  <c:v>-0.0105</c:v>
                </c:pt>
                <c:pt idx="132">
                  <c:v>-0.0072</c:v>
                </c:pt>
                <c:pt idx="133">
                  <c:v>0.0007</c:v>
                </c:pt>
                <c:pt idx="134">
                  <c:v>0.0036</c:v>
                </c:pt>
                <c:pt idx="135">
                  <c:v>0.0034</c:v>
                </c:pt>
                <c:pt idx="136">
                  <c:v>0.0054</c:v>
                </c:pt>
                <c:pt idx="137">
                  <c:v>-0.0014</c:v>
                </c:pt>
                <c:pt idx="138">
                  <c:v>-0.0013</c:v>
                </c:pt>
                <c:pt idx="139">
                  <c:v>-0.0014</c:v>
                </c:pt>
                <c:pt idx="140">
                  <c:v>-0.0039</c:v>
                </c:pt>
                <c:pt idx="141">
                  <c:v>-0.0025</c:v>
                </c:pt>
                <c:pt idx="142">
                  <c:v>-0.0069</c:v>
                </c:pt>
                <c:pt idx="143">
                  <c:v>-0.0016</c:v>
                </c:pt>
                <c:pt idx="144">
                  <c:v>-0.0047</c:v>
                </c:pt>
                <c:pt idx="145">
                  <c:v>-0.0042</c:v>
                </c:pt>
                <c:pt idx="146">
                  <c:v>-0.0012</c:v>
                </c:pt>
                <c:pt idx="147">
                  <c:v>-0.0015</c:v>
                </c:pt>
                <c:pt idx="148">
                  <c:v>-0.0069</c:v>
                </c:pt>
                <c:pt idx="149">
                  <c:v>-0.006</c:v>
                </c:pt>
                <c:pt idx="150">
                  <c:v>-0.0085</c:v>
                </c:pt>
                <c:pt idx="151">
                  <c:v>-0.006</c:v>
                </c:pt>
                <c:pt idx="152">
                  <c:v>-0.0055</c:v>
                </c:pt>
                <c:pt idx="153">
                  <c:v>0.004</c:v>
                </c:pt>
                <c:pt idx="154">
                  <c:v>0.0062</c:v>
                </c:pt>
                <c:pt idx="155">
                  <c:v>0.0044</c:v>
                </c:pt>
                <c:pt idx="156">
                  <c:v>0.0013</c:v>
                </c:pt>
                <c:pt idx="157">
                  <c:v>-0.0061</c:v>
                </c:pt>
                <c:pt idx="158">
                  <c:v>-0.0049</c:v>
                </c:pt>
                <c:pt idx="159">
                  <c:v>-0.0056</c:v>
                </c:pt>
                <c:pt idx="160">
                  <c:v>-0.0071</c:v>
                </c:pt>
                <c:pt idx="161">
                  <c:v>-0.0089</c:v>
                </c:pt>
                <c:pt idx="162">
                  <c:v>-0.0178</c:v>
                </c:pt>
                <c:pt idx="163">
                  <c:v>-0.0223</c:v>
                </c:pt>
                <c:pt idx="164">
                  <c:v>-0.0178</c:v>
                </c:pt>
                <c:pt idx="165">
                  <c:v>-0.0162</c:v>
                </c:pt>
                <c:pt idx="166">
                  <c:v>-0.0147</c:v>
                </c:pt>
                <c:pt idx="167">
                  <c:v>-0.0026</c:v>
                </c:pt>
                <c:pt idx="168">
                  <c:v>-0.0063</c:v>
                </c:pt>
                <c:pt idx="169">
                  <c:v>0.0023</c:v>
                </c:pt>
                <c:pt idx="170">
                  <c:v>0.0091</c:v>
                </c:pt>
                <c:pt idx="171">
                  <c:v>0.0156</c:v>
                </c:pt>
                <c:pt idx="172">
                  <c:v>0.0195</c:v>
                </c:pt>
                <c:pt idx="173">
                  <c:v>0.022</c:v>
                </c:pt>
                <c:pt idx="174">
                  <c:v>0.0206</c:v>
                </c:pt>
                <c:pt idx="175">
                  <c:v>0.0229</c:v>
                </c:pt>
                <c:pt idx="176">
                  <c:v>0.0231</c:v>
                </c:pt>
                <c:pt idx="177">
                  <c:v>0.0115</c:v>
                </c:pt>
                <c:pt idx="178">
                  <c:v>0.009</c:v>
                </c:pt>
                <c:pt idx="179">
                  <c:v>0.0161</c:v>
                </c:pt>
                <c:pt idx="180">
                  <c:v>0.0179</c:v>
                </c:pt>
                <c:pt idx="181">
                  <c:v>0.0135</c:v>
                </c:pt>
                <c:pt idx="182">
                  <c:v>0.0151</c:v>
                </c:pt>
                <c:pt idx="183">
                  <c:v>0.0043</c:v>
                </c:pt>
                <c:pt idx="184">
                  <c:v>-0.0013</c:v>
                </c:pt>
                <c:pt idx="185">
                  <c:v>-0.0036</c:v>
                </c:pt>
                <c:pt idx="186">
                  <c:v>0.0123</c:v>
                </c:pt>
                <c:pt idx="187">
                  <c:v>-0.0176</c:v>
                </c:pt>
              </c:numCache>
            </c:numRef>
          </c:val>
        </c:ser>
        <c:axId val="4171999"/>
        <c:axId val="37547992"/>
      </c:areaChart>
      <c:catAx>
        <c:axId val="4171999"/>
        <c:scaling>
          <c:orientation val="minMax"/>
        </c:scaling>
        <c:axPos val="b"/>
        <c:delete val="1"/>
        <c:majorTickMark val="out"/>
        <c:minorTickMark val="none"/>
        <c:tickLblPos val="nextTo"/>
        <c:crossAx val="37547992"/>
        <c:crosses val="autoZero"/>
        <c:auto val="1"/>
        <c:lblOffset val="100"/>
        <c:noMultiLvlLbl val="0"/>
      </c:catAx>
      <c:valAx>
        <c:axId val="3754799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71999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"/>
          <c:w val="0.96225"/>
          <c:h val="0.930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2387609"/>
        <c:axId val="21488482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6985.8721013617715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9178611"/>
        <c:axId val="62845452"/>
      </c:lineChart>
      <c:catAx>
        <c:axId val="238760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1488482"/>
        <c:crosses val="autoZero"/>
        <c:auto val="0"/>
        <c:lblOffset val="100"/>
        <c:tickLblSkip val="1"/>
        <c:noMultiLvlLbl val="0"/>
      </c:catAx>
      <c:valAx>
        <c:axId val="2148848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87609"/>
        <c:crossesAt val="1"/>
        <c:crossBetween val="between"/>
        <c:dispUnits/>
      </c:valAx>
      <c:catAx>
        <c:axId val="59178611"/>
        <c:scaling>
          <c:orientation val="minMax"/>
        </c:scaling>
        <c:axPos val="b"/>
        <c:delete val="1"/>
        <c:majorTickMark val="in"/>
        <c:minorTickMark val="none"/>
        <c:tickLblPos val="nextTo"/>
        <c:crossAx val="62845452"/>
        <c:crosses val="autoZero"/>
        <c:auto val="0"/>
        <c:lblOffset val="100"/>
        <c:tickLblSkip val="1"/>
        <c:noMultiLvlLbl val="0"/>
      </c:catAx>
      <c:valAx>
        <c:axId val="62845452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917861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25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2275"/>
          <c:w val="0.93875"/>
          <c:h val="0.82075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'Actual Tolerance'!$G$2:$G$189</c:f>
              <c:numCache>
                <c:ptCount val="188"/>
                <c:pt idx="0">
                  <c:v>0.001</c:v>
                </c:pt>
                <c:pt idx="1">
                  <c:v>0.0026</c:v>
                </c:pt>
                <c:pt idx="2">
                  <c:v>0.0026</c:v>
                </c:pt>
                <c:pt idx="3">
                  <c:v>0.0025</c:v>
                </c:pt>
                <c:pt idx="4">
                  <c:v>-0.0039</c:v>
                </c:pt>
                <c:pt idx="5">
                  <c:v>-0.0034</c:v>
                </c:pt>
                <c:pt idx="6">
                  <c:v>-0.0038</c:v>
                </c:pt>
                <c:pt idx="7">
                  <c:v>0.0005</c:v>
                </c:pt>
                <c:pt idx="8">
                  <c:v>0.0007</c:v>
                </c:pt>
                <c:pt idx="9">
                  <c:v>-0.0016</c:v>
                </c:pt>
                <c:pt idx="10">
                  <c:v>-0.0001</c:v>
                </c:pt>
                <c:pt idx="11">
                  <c:v>-0.0003</c:v>
                </c:pt>
                <c:pt idx="12">
                  <c:v>-0.0004</c:v>
                </c:pt>
                <c:pt idx="13">
                  <c:v>0.0007</c:v>
                </c:pt>
                <c:pt idx="14">
                  <c:v>0.0016</c:v>
                </c:pt>
                <c:pt idx="15">
                  <c:v>0.0014</c:v>
                </c:pt>
                <c:pt idx="16">
                  <c:v>0.0011</c:v>
                </c:pt>
                <c:pt idx="17">
                  <c:v>-0.0026</c:v>
                </c:pt>
                <c:pt idx="18">
                  <c:v>-0.0021</c:v>
                </c:pt>
                <c:pt idx="19">
                  <c:v>-0.0009</c:v>
                </c:pt>
                <c:pt idx="20">
                  <c:v>-0.0009</c:v>
                </c:pt>
                <c:pt idx="21">
                  <c:v>-0.0013</c:v>
                </c:pt>
                <c:pt idx="22">
                  <c:v>-0.0018</c:v>
                </c:pt>
                <c:pt idx="23">
                  <c:v>-0.0047</c:v>
                </c:pt>
                <c:pt idx="24">
                  <c:v>-0.0097</c:v>
                </c:pt>
                <c:pt idx="25">
                  <c:v>-0.0136</c:v>
                </c:pt>
                <c:pt idx="26">
                  <c:v>-0.0166</c:v>
                </c:pt>
                <c:pt idx="27">
                  <c:v>-0.0179</c:v>
                </c:pt>
                <c:pt idx="28">
                  <c:v>-0.0159</c:v>
                </c:pt>
                <c:pt idx="29">
                  <c:v>-0.0112</c:v>
                </c:pt>
                <c:pt idx="30">
                  <c:v>-0.0096</c:v>
                </c:pt>
                <c:pt idx="31">
                  <c:v>-0.008</c:v>
                </c:pt>
                <c:pt idx="32">
                  <c:v>-0.0072</c:v>
                </c:pt>
                <c:pt idx="33">
                  <c:v>-0.0061</c:v>
                </c:pt>
                <c:pt idx="34">
                  <c:v>-0.0058</c:v>
                </c:pt>
                <c:pt idx="35">
                  <c:v>-0.0073</c:v>
                </c:pt>
                <c:pt idx="36">
                  <c:v>-0.0055</c:v>
                </c:pt>
                <c:pt idx="37">
                  <c:v>-0.0029</c:v>
                </c:pt>
                <c:pt idx="38">
                  <c:v>0.0142</c:v>
                </c:pt>
                <c:pt idx="39">
                  <c:v>0.0149</c:v>
                </c:pt>
                <c:pt idx="40">
                  <c:v>0.0138</c:v>
                </c:pt>
                <c:pt idx="41">
                  <c:v>0.014</c:v>
                </c:pt>
                <c:pt idx="42">
                  <c:v>0.0007</c:v>
                </c:pt>
                <c:pt idx="43">
                  <c:v>0.0009</c:v>
                </c:pt>
                <c:pt idx="44">
                  <c:v>-0.0005</c:v>
                </c:pt>
                <c:pt idx="45">
                  <c:v>-0.0036</c:v>
                </c:pt>
                <c:pt idx="46">
                  <c:v>-0.0032</c:v>
                </c:pt>
                <c:pt idx="47">
                  <c:v>-0.0048</c:v>
                </c:pt>
                <c:pt idx="48">
                  <c:v>0.0059</c:v>
                </c:pt>
                <c:pt idx="49">
                  <c:v>-0.0042</c:v>
                </c:pt>
                <c:pt idx="50">
                  <c:v>0.0048</c:v>
                </c:pt>
                <c:pt idx="51">
                  <c:v>0.0096</c:v>
                </c:pt>
                <c:pt idx="52">
                  <c:v>0.0127</c:v>
                </c:pt>
                <c:pt idx="53">
                  <c:v>0.0093</c:v>
                </c:pt>
                <c:pt idx="54">
                  <c:v>0.0077</c:v>
                </c:pt>
                <c:pt idx="55">
                  <c:v>0.0052</c:v>
                </c:pt>
                <c:pt idx="56">
                  <c:v>-0.0035</c:v>
                </c:pt>
                <c:pt idx="57">
                  <c:v>-0.0035</c:v>
                </c:pt>
                <c:pt idx="58">
                  <c:v>0.0022</c:v>
                </c:pt>
                <c:pt idx="59">
                  <c:v>0.0053</c:v>
                </c:pt>
                <c:pt idx="60">
                  <c:v>0.0079</c:v>
                </c:pt>
                <c:pt idx="61">
                  <c:v>0.0084</c:v>
                </c:pt>
                <c:pt idx="62">
                  <c:v>0.0049</c:v>
                </c:pt>
                <c:pt idx="63">
                  <c:v>-0.0065</c:v>
                </c:pt>
                <c:pt idx="64">
                  <c:v>-0.0039</c:v>
                </c:pt>
                <c:pt idx="65">
                  <c:v>-0.0042</c:v>
                </c:pt>
                <c:pt idx="66">
                  <c:v>-0.0053</c:v>
                </c:pt>
                <c:pt idx="67">
                  <c:v>-0.0075</c:v>
                </c:pt>
                <c:pt idx="68">
                  <c:v>-0.0104</c:v>
                </c:pt>
                <c:pt idx="69">
                  <c:v>-0.013</c:v>
                </c:pt>
                <c:pt idx="70">
                  <c:v>-0.0143</c:v>
                </c:pt>
                <c:pt idx="71">
                  <c:v>-0.0153</c:v>
                </c:pt>
                <c:pt idx="72">
                  <c:v>-0.0129</c:v>
                </c:pt>
                <c:pt idx="73">
                  <c:v>-0.003</c:v>
                </c:pt>
                <c:pt idx="74">
                  <c:v>-0.0089</c:v>
                </c:pt>
                <c:pt idx="75">
                  <c:v>-0.0073</c:v>
                </c:pt>
                <c:pt idx="76">
                  <c:v>0.0057</c:v>
                </c:pt>
                <c:pt idx="77">
                  <c:v>0.0169</c:v>
                </c:pt>
                <c:pt idx="78">
                  <c:v>0.0238</c:v>
                </c:pt>
                <c:pt idx="79">
                  <c:v>0.023</c:v>
                </c:pt>
                <c:pt idx="80">
                  <c:v>0.025</c:v>
                </c:pt>
                <c:pt idx="81">
                  <c:v>0.0263</c:v>
                </c:pt>
                <c:pt idx="82">
                  <c:v>0.0258</c:v>
                </c:pt>
                <c:pt idx="83">
                  <c:v>0.0156</c:v>
                </c:pt>
                <c:pt idx="84">
                  <c:v>0.018</c:v>
                </c:pt>
                <c:pt idx="85">
                  <c:v>0.019</c:v>
                </c:pt>
                <c:pt idx="86">
                  <c:v>0.0252</c:v>
                </c:pt>
                <c:pt idx="87">
                  <c:v>0.0265</c:v>
                </c:pt>
                <c:pt idx="88">
                  <c:v>0.0205</c:v>
                </c:pt>
                <c:pt idx="89">
                  <c:v>0.0131</c:v>
                </c:pt>
                <c:pt idx="90">
                  <c:v>0.0115</c:v>
                </c:pt>
                <c:pt idx="91">
                  <c:v>0.0042</c:v>
                </c:pt>
                <c:pt idx="92">
                  <c:v>0.01</c:v>
                </c:pt>
                <c:pt idx="93">
                  <c:v>0.0086</c:v>
                </c:pt>
                <c:pt idx="94">
                  <c:v>-0.0023</c:v>
                </c:pt>
                <c:pt idx="95">
                  <c:v>-0.0085</c:v>
                </c:pt>
                <c:pt idx="96">
                  <c:v>-0.0086</c:v>
                </c:pt>
                <c:pt idx="97">
                  <c:v>-0.0073</c:v>
                </c:pt>
                <c:pt idx="98">
                  <c:v>-0.0036</c:v>
                </c:pt>
                <c:pt idx="99">
                  <c:v>-0.0101</c:v>
                </c:pt>
                <c:pt idx="100">
                  <c:v>-0.0085</c:v>
                </c:pt>
                <c:pt idx="101">
                  <c:v>-0.0097</c:v>
                </c:pt>
                <c:pt idx="102">
                  <c:v>-0.0008</c:v>
                </c:pt>
                <c:pt idx="103">
                  <c:v>0.001</c:v>
                </c:pt>
                <c:pt idx="104">
                  <c:v>-0.0008</c:v>
                </c:pt>
                <c:pt idx="105">
                  <c:v>0.0052</c:v>
                </c:pt>
                <c:pt idx="106">
                  <c:v>0.0013</c:v>
                </c:pt>
                <c:pt idx="107">
                  <c:v>0.002</c:v>
                </c:pt>
                <c:pt idx="108">
                  <c:v>0.0016</c:v>
                </c:pt>
                <c:pt idx="109">
                  <c:v>-0.0006</c:v>
                </c:pt>
                <c:pt idx="110">
                  <c:v>-0.0014</c:v>
                </c:pt>
                <c:pt idx="111">
                  <c:v>-0.0041</c:v>
                </c:pt>
                <c:pt idx="112">
                  <c:v>-0.0133</c:v>
                </c:pt>
                <c:pt idx="113">
                  <c:v>-0.0116</c:v>
                </c:pt>
                <c:pt idx="114">
                  <c:v>-0.0052</c:v>
                </c:pt>
                <c:pt idx="115">
                  <c:v>-0.0029</c:v>
                </c:pt>
                <c:pt idx="116">
                  <c:v>0.0003</c:v>
                </c:pt>
                <c:pt idx="117">
                  <c:v>0.0014</c:v>
                </c:pt>
                <c:pt idx="118">
                  <c:v>-0.0081</c:v>
                </c:pt>
                <c:pt idx="119">
                  <c:v>-0.0195</c:v>
                </c:pt>
                <c:pt idx="120">
                  <c:v>-0.0183</c:v>
                </c:pt>
                <c:pt idx="121">
                  <c:v>-0.0272</c:v>
                </c:pt>
                <c:pt idx="122">
                  <c:v>-0.0186</c:v>
                </c:pt>
                <c:pt idx="123">
                  <c:v>-0.0179</c:v>
                </c:pt>
                <c:pt idx="124">
                  <c:v>-0.0112</c:v>
                </c:pt>
                <c:pt idx="125">
                  <c:v>-0.0095</c:v>
                </c:pt>
                <c:pt idx="126">
                  <c:v>-0.0085</c:v>
                </c:pt>
                <c:pt idx="127">
                  <c:v>-0.0079</c:v>
                </c:pt>
                <c:pt idx="128">
                  <c:v>-0.0066</c:v>
                </c:pt>
                <c:pt idx="129">
                  <c:v>-0.0064</c:v>
                </c:pt>
                <c:pt idx="130">
                  <c:v>-0.0091</c:v>
                </c:pt>
                <c:pt idx="131">
                  <c:v>-0.0105</c:v>
                </c:pt>
                <c:pt idx="132">
                  <c:v>-0.0072</c:v>
                </c:pt>
                <c:pt idx="133">
                  <c:v>0.0007</c:v>
                </c:pt>
                <c:pt idx="134">
                  <c:v>0.0036</c:v>
                </c:pt>
                <c:pt idx="135">
                  <c:v>0.0034</c:v>
                </c:pt>
                <c:pt idx="136">
                  <c:v>0.0054</c:v>
                </c:pt>
                <c:pt idx="137">
                  <c:v>-0.0014</c:v>
                </c:pt>
                <c:pt idx="138">
                  <c:v>-0.0013</c:v>
                </c:pt>
                <c:pt idx="139">
                  <c:v>-0.0014</c:v>
                </c:pt>
                <c:pt idx="140">
                  <c:v>-0.0039</c:v>
                </c:pt>
                <c:pt idx="141">
                  <c:v>-0.0025</c:v>
                </c:pt>
                <c:pt idx="142">
                  <c:v>-0.0069</c:v>
                </c:pt>
                <c:pt idx="143">
                  <c:v>-0.0016</c:v>
                </c:pt>
                <c:pt idx="144">
                  <c:v>-0.0047</c:v>
                </c:pt>
                <c:pt idx="145">
                  <c:v>-0.0042</c:v>
                </c:pt>
                <c:pt idx="146">
                  <c:v>-0.0012</c:v>
                </c:pt>
                <c:pt idx="147">
                  <c:v>-0.0015</c:v>
                </c:pt>
                <c:pt idx="148">
                  <c:v>-0.0069</c:v>
                </c:pt>
                <c:pt idx="149">
                  <c:v>-0.006</c:v>
                </c:pt>
                <c:pt idx="150">
                  <c:v>-0.0085</c:v>
                </c:pt>
                <c:pt idx="151">
                  <c:v>-0.006</c:v>
                </c:pt>
                <c:pt idx="152">
                  <c:v>-0.0055</c:v>
                </c:pt>
                <c:pt idx="153">
                  <c:v>0.004</c:v>
                </c:pt>
                <c:pt idx="154">
                  <c:v>0.0062</c:v>
                </c:pt>
                <c:pt idx="155">
                  <c:v>0.0044</c:v>
                </c:pt>
                <c:pt idx="156">
                  <c:v>0.0013</c:v>
                </c:pt>
                <c:pt idx="157">
                  <c:v>-0.0061</c:v>
                </c:pt>
                <c:pt idx="158">
                  <c:v>-0.0049</c:v>
                </c:pt>
                <c:pt idx="159">
                  <c:v>-0.0056</c:v>
                </c:pt>
                <c:pt idx="160">
                  <c:v>-0.0071</c:v>
                </c:pt>
                <c:pt idx="161">
                  <c:v>-0.0089</c:v>
                </c:pt>
                <c:pt idx="162">
                  <c:v>-0.0178</c:v>
                </c:pt>
                <c:pt idx="163">
                  <c:v>-0.0223</c:v>
                </c:pt>
                <c:pt idx="164">
                  <c:v>-0.0178</c:v>
                </c:pt>
                <c:pt idx="165">
                  <c:v>-0.0162</c:v>
                </c:pt>
                <c:pt idx="166">
                  <c:v>-0.0147</c:v>
                </c:pt>
                <c:pt idx="167">
                  <c:v>-0.0026</c:v>
                </c:pt>
                <c:pt idx="168">
                  <c:v>-0.0063</c:v>
                </c:pt>
                <c:pt idx="169">
                  <c:v>0.0023</c:v>
                </c:pt>
                <c:pt idx="170">
                  <c:v>0.0091</c:v>
                </c:pt>
                <c:pt idx="171">
                  <c:v>0.0156</c:v>
                </c:pt>
                <c:pt idx="172">
                  <c:v>0.0195</c:v>
                </c:pt>
                <c:pt idx="173">
                  <c:v>0.022</c:v>
                </c:pt>
                <c:pt idx="174">
                  <c:v>0.0206</c:v>
                </c:pt>
                <c:pt idx="175">
                  <c:v>0.0229</c:v>
                </c:pt>
                <c:pt idx="176">
                  <c:v>0.0231</c:v>
                </c:pt>
                <c:pt idx="177">
                  <c:v>0.0115</c:v>
                </c:pt>
                <c:pt idx="178">
                  <c:v>0.009</c:v>
                </c:pt>
                <c:pt idx="179">
                  <c:v>0.0161</c:v>
                </c:pt>
                <c:pt idx="180">
                  <c:v>0.0179</c:v>
                </c:pt>
                <c:pt idx="181">
                  <c:v>0.0135</c:v>
                </c:pt>
                <c:pt idx="182">
                  <c:v>0.0151</c:v>
                </c:pt>
                <c:pt idx="183">
                  <c:v>0.0043</c:v>
                </c:pt>
                <c:pt idx="184">
                  <c:v>-0.0013</c:v>
                </c:pt>
                <c:pt idx="185">
                  <c:v>-0.0036</c:v>
                </c:pt>
                <c:pt idx="186">
                  <c:v>0.0123</c:v>
                </c:pt>
                <c:pt idx="187">
                  <c:v>-0.0176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Gauss!$N$3:$N$190</c:f>
              <c:numCache>
                <c:ptCount val="188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  <c:pt idx="17">
                  <c:v>0.01</c:v>
                </c:pt>
                <c:pt idx="18">
                  <c:v>0.01</c:v>
                </c:pt>
                <c:pt idx="19">
                  <c:v>0.01</c:v>
                </c:pt>
                <c:pt idx="20">
                  <c:v>0.01</c:v>
                </c:pt>
                <c:pt idx="21">
                  <c:v>0.01</c:v>
                </c:pt>
                <c:pt idx="22">
                  <c:v>0.01</c:v>
                </c:pt>
                <c:pt idx="23">
                  <c:v>0.01</c:v>
                </c:pt>
                <c:pt idx="24">
                  <c:v>0.01</c:v>
                </c:pt>
                <c:pt idx="25">
                  <c:v>0.01</c:v>
                </c:pt>
                <c:pt idx="26">
                  <c:v>0.01</c:v>
                </c:pt>
                <c:pt idx="27">
                  <c:v>0.01</c:v>
                </c:pt>
                <c:pt idx="28">
                  <c:v>0.01</c:v>
                </c:pt>
                <c:pt idx="29">
                  <c:v>0.01</c:v>
                </c:pt>
                <c:pt idx="30">
                  <c:v>0.01</c:v>
                </c:pt>
                <c:pt idx="31">
                  <c:v>0.01</c:v>
                </c:pt>
                <c:pt idx="32">
                  <c:v>0.01</c:v>
                </c:pt>
                <c:pt idx="33">
                  <c:v>0.01</c:v>
                </c:pt>
                <c:pt idx="34">
                  <c:v>0.01</c:v>
                </c:pt>
                <c:pt idx="35">
                  <c:v>0.01</c:v>
                </c:pt>
                <c:pt idx="36">
                  <c:v>0.01</c:v>
                </c:pt>
                <c:pt idx="37">
                  <c:v>0.01</c:v>
                </c:pt>
                <c:pt idx="38">
                  <c:v>0.01</c:v>
                </c:pt>
                <c:pt idx="39">
                  <c:v>0.01</c:v>
                </c:pt>
                <c:pt idx="40">
                  <c:v>0.01</c:v>
                </c:pt>
                <c:pt idx="41">
                  <c:v>0.01</c:v>
                </c:pt>
                <c:pt idx="42">
                  <c:v>0.01</c:v>
                </c:pt>
                <c:pt idx="43">
                  <c:v>0.01</c:v>
                </c:pt>
                <c:pt idx="44">
                  <c:v>0.01</c:v>
                </c:pt>
                <c:pt idx="45">
                  <c:v>0.01</c:v>
                </c:pt>
                <c:pt idx="46">
                  <c:v>0.01</c:v>
                </c:pt>
                <c:pt idx="47">
                  <c:v>0.01</c:v>
                </c:pt>
                <c:pt idx="48">
                  <c:v>0.01</c:v>
                </c:pt>
                <c:pt idx="49">
                  <c:v>0.01</c:v>
                </c:pt>
                <c:pt idx="50">
                  <c:v>0.01</c:v>
                </c:pt>
                <c:pt idx="51">
                  <c:v>0.01</c:v>
                </c:pt>
                <c:pt idx="52">
                  <c:v>0.01</c:v>
                </c:pt>
                <c:pt idx="53">
                  <c:v>0.01</c:v>
                </c:pt>
                <c:pt idx="54">
                  <c:v>0.01</c:v>
                </c:pt>
                <c:pt idx="55">
                  <c:v>0.01</c:v>
                </c:pt>
                <c:pt idx="56">
                  <c:v>0.01</c:v>
                </c:pt>
                <c:pt idx="57">
                  <c:v>0.01</c:v>
                </c:pt>
                <c:pt idx="58">
                  <c:v>0.01</c:v>
                </c:pt>
                <c:pt idx="59">
                  <c:v>0.01</c:v>
                </c:pt>
                <c:pt idx="60">
                  <c:v>0.01</c:v>
                </c:pt>
                <c:pt idx="61">
                  <c:v>0.01</c:v>
                </c:pt>
                <c:pt idx="62">
                  <c:v>0.01</c:v>
                </c:pt>
                <c:pt idx="63">
                  <c:v>0.01</c:v>
                </c:pt>
                <c:pt idx="64">
                  <c:v>0.01</c:v>
                </c:pt>
                <c:pt idx="65">
                  <c:v>0.01</c:v>
                </c:pt>
                <c:pt idx="66">
                  <c:v>0.01</c:v>
                </c:pt>
                <c:pt idx="67">
                  <c:v>0.01</c:v>
                </c:pt>
                <c:pt idx="68">
                  <c:v>0.01</c:v>
                </c:pt>
                <c:pt idx="69">
                  <c:v>0.01</c:v>
                </c:pt>
                <c:pt idx="70">
                  <c:v>0.01</c:v>
                </c:pt>
                <c:pt idx="71">
                  <c:v>0.01</c:v>
                </c:pt>
                <c:pt idx="72">
                  <c:v>0.01</c:v>
                </c:pt>
                <c:pt idx="73">
                  <c:v>0.01</c:v>
                </c:pt>
                <c:pt idx="74">
                  <c:v>0.01</c:v>
                </c:pt>
                <c:pt idx="75">
                  <c:v>0.01</c:v>
                </c:pt>
                <c:pt idx="76">
                  <c:v>0.01</c:v>
                </c:pt>
                <c:pt idx="77">
                  <c:v>0.01</c:v>
                </c:pt>
                <c:pt idx="78">
                  <c:v>0.01</c:v>
                </c:pt>
                <c:pt idx="79">
                  <c:v>0.01</c:v>
                </c:pt>
                <c:pt idx="80">
                  <c:v>0.01</c:v>
                </c:pt>
                <c:pt idx="81">
                  <c:v>0.01</c:v>
                </c:pt>
                <c:pt idx="82">
                  <c:v>0.01</c:v>
                </c:pt>
                <c:pt idx="83">
                  <c:v>0.01</c:v>
                </c:pt>
                <c:pt idx="84">
                  <c:v>0.01</c:v>
                </c:pt>
                <c:pt idx="85">
                  <c:v>0.01</c:v>
                </c:pt>
                <c:pt idx="86">
                  <c:v>0.01</c:v>
                </c:pt>
                <c:pt idx="87">
                  <c:v>0.01</c:v>
                </c:pt>
                <c:pt idx="88">
                  <c:v>0.01</c:v>
                </c:pt>
                <c:pt idx="89">
                  <c:v>0.01</c:v>
                </c:pt>
                <c:pt idx="90">
                  <c:v>0.01</c:v>
                </c:pt>
                <c:pt idx="91">
                  <c:v>0.01</c:v>
                </c:pt>
                <c:pt idx="92">
                  <c:v>0.01</c:v>
                </c:pt>
                <c:pt idx="93">
                  <c:v>0.01</c:v>
                </c:pt>
                <c:pt idx="94">
                  <c:v>0.01</c:v>
                </c:pt>
                <c:pt idx="95">
                  <c:v>0.01</c:v>
                </c:pt>
                <c:pt idx="96">
                  <c:v>0.01</c:v>
                </c:pt>
                <c:pt idx="97">
                  <c:v>0.01</c:v>
                </c:pt>
                <c:pt idx="98">
                  <c:v>0.01</c:v>
                </c:pt>
                <c:pt idx="99">
                  <c:v>0.01</c:v>
                </c:pt>
                <c:pt idx="100">
                  <c:v>0.01</c:v>
                </c:pt>
                <c:pt idx="101">
                  <c:v>0.01</c:v>
                </c:pt>
                <c:pt idx="102">
                  <c:v>0.01</c:v>
                </c:pt>
                <c:pt idx="103">
                  <c:v>0.01</c:v>
                </c:pt>
                <c:pt idx="104">
                  <c:v>0.01</c:v>
                </c:pt>
                <c:pt idx="105">
                  <c:v>0.01</c:v>
                </c:pt>
                <c:pt idx="106">
                  <c:v>0.01</c:v>
                </c:pt>
                <c:pt idx="107">
                  <c:v>0.01</c:v>
                </c:pt>
                <c:pt idx="108">
                  <c:v>0.01</c:v>
                </c:pt>
                <c:pt idx="109">
                  <c:v>0.01</c:v>
                </c:pt>
                <c:pt idx="110">
                  <c:v>0.01</c:v>
                </c:pt>
                <c:pt idx="111">
                  <c:v>0.01</c:v>
                </c:pt>
                <c:pt idx="112">
                  <c:v>0.01</c:v>
                </c:pt>
                <c:pt idx="113">
                  <c:v>0.01</c:v>
                </c:pt>
                <c:pt idx="114">
                  <c:v>0.01</c:v>
                </c:pt>
                <c:pt idx="115">
                  <c:v>0.01</c:v>
                </c:pt>
                <c:pt idx="116">
                  <c:v>0.01</c:v>
                </c:pt>
                <c:pt idx="117">
                  <c:v>0.01</c:v>
                </c:pt>
                <c:pt idx="118">
                  <c:v>0.01</c:v>
                </c:pt>
                <c:pt idx="119">
                  <c:v>0.01</c:v>
                </c:pt>
                <c:pt idx="120">
                  <c:v>0.01</c:v>
                </c:pt>
                <c:pt idx="121">
                  <c:v>0.01</c:v>
                </c:pt>
                <c:pt idx="122">
                  <c:v>0.01</c:v>
                </c:pt>
                <c:pt idx="123">
                  <c:v>0.01</c:v>
                </c:pt>
                <c:pt idx="124">
                  <c:v>0.01</c:v>
                </c:pt>
                <c:pt idx="125">
                  <c:v>0.01</c:v>
                </c:pt>
                <c:pt idx="126">
                  <c:v>0.01</c:v>
                </c:pt>
                <c:pt idx="127">
                  <c:v>0.01</c:v>
                </c:pt>
                <c:pt idx="128">
                  <c:v>0.01</c:v>
                </c:pt>
                <c:pt idx="129">
                  <c:v>0.01</c:v>
                </c:pt>
                <c:pt idx="130">
                  <c:v>0.01</c:v>
                </c:pt>
                <c:pt idx="131">
                  <c:v>0.01</c:v>
                </c:pt>
                <c:pt idx="132">
                  <c:v>0.01</c:v>
                </c:pt>
                <c:pt idx="133">
                  <c:v>0.01</c:v>
                </c:pt>
                <c:pt idx="134">
                  <c:v>0.01</c:v>
                </c:pt>
                <c:pt idx="135">
                  <c:v>0.01</c:v>
                </c:pt>
                <c:pt idx="136">
                  <c:v>0.01</c:v>
                </c:pt>
                <c:pt idx="137">
                  <c:v>0.01</c:v>
                </c:pt>
                <c:pt idx="138">
                  <c:v>0.01</c:v>
                </c:pt>
                <c:pt idx="139">
                  <c:v>0.01</c:v>
                </c:pt>
                <c:pt idx="140">
                  <c:v>0.01</c:v>
                </c:pt>
                <c:pt idx="141">
                  <c:v>0.01</c:v>
                </c:pt>
                <c:pt idx="142">
                  <c:v>0.01</c:v>
                </c:pt>
                <c:pt idx="143">
                  <c:v>0.01</c:v>
                </c:pt>
                <c:pt idx="144">
                  <c:v>0.01</c:v>
                </c:pt>
                <c:pt idx="145">
                  <c:v>0.01</c:v>
                </c:pt>
                <c:pt idx="146">
                  <c:v>0.01</c:v>
                </c:pt>
                <c:pt idx="147">
                  <c:v>0.01</c:v>
                </c:pt>
                <c:pt idx="148">
                  <c:v>0.01</c:v>
                </c:pt>
                <c:pt idx="149">
                  <c:v>0.01</c:v>
                </c:pt>
                <c:pt idx="150">
                  <c:v>0.01</c:v>
                </c:pt>
                <c:pt idx="151">
                  <c:v>0.01</c:v>
                </c:pt>
                <c:pt idx="152">
                  <c:v>0.01</c:v>
                </c:pt>
                <c:pt idx="153">
                  <c:v>0.01</c:v>
                </c:pt>
                <c:pt idx="154">
                  <c:v>0.01</c:v>
                </c:pt>
                <c:pt idx="155">
                  <c:v>0.01</c:v>
                </c:pt>
                <c:pt idx="156">
                  <c:v>0.01</c:v>
                </c:pt>
                <c:pt idx="157">
                  <c:v>0.01</c:v>
                </c:pt>
                <c:pt idx="158">
                  <c:v>0.01</c:v>
                </c:pt>
                <c:pt idx="159">
                  <c:v>0.01</c:v>
                </c:pt>
                <c:pt idx="160">
                  <c:v>0.01</c:v>
                </c:pt>
                <c:pt idx="161">
                  <c:v>0.01</c:v>
                </c:pt>
                <c:pt idx="162">
                  <c:v>0.01</c:v>
                </c:pt>
                <c:pt idx="163">
                  <c:v>0.01</c:v>
                </c:pt>
                <c:pt idx="164">
                  <c:v>0.01</c:v>
                </c:pt>
                <c:pt idx="165">
                  <c:v>0.01</c:v>
                </c:pt>
                <c:pt idx="166">
                  <c:v>0.01</c:v>
                </c:pt>
                <c:pt idx="167">
                  <c:v>0.01</c:v>
                </c:pt>
                <c:pt idx="168">
                  <c:v>0.01</c:v>
                </c:pt>
                <c:pt idx="169">
                  <c:v>0.01</c:v>
                </c:pt>
                <c:pt idx="170">
                  <c:v>0.01</c:v>
                </c:pt>
                <c:pt idx="171">
                  <c:v>0.01</c:v>
                </c:pt>
                <c:pt idx="172">
                  <c:v>0.01</c:v>
                </c:pt>
                <c:pt idx="173">
                  <c:v>0.01</c:v>
                </c:pt>
                <c:pt idx="174">
                  <c:v>0.01</c:v>
                </c:pt>
                <c:pt idx="175">
                  <c:v>0.01</c:v>
                </c:pt>
                <c:pt idx="176">
                  <c:v>0.01</c:v>
                </c:pt>
                <c:pt idx="177">
                  <c:v>0.01</c:v>
                </c:pt>
                <c:pt idx="178">
                  <c:v>0.01</c:v>
                </c:pt>
                <c:pt idx="179">
                  <c:v>0.01</c:v>
                </c:pt>
                <c:pt idx="180">
                  <c:v>0.01</c:v>
                </c:pt>
                <c:pt idx="181">
                  <c:v>0.01</c:v>
                </c:pt>
                <c:pt idx="182">
                  <c:v>0.01</c:v>
                </c:pt>
                <c:pt idx="183">
                  <c:v>0.01</c:v>
                </c:pt>
                <c:pt idx="184">
                  <c:v>0.01</c:v>
                </c:pt>
                <c:pt idx="185">
                  <c:v>0.01</c:v>
                </c:pt>
                <c:pt idx="186">
                  <c:v>0.01</c:v>
                </c:pt>
                <c:pt idx="187">
                  <c:v>0.01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Gauss!$O$3:$O$190</c:f>
              <c:numCache>
                <c:ptCount val="188"/>
                <c:pt idx="0">
                  <c:v>-0.01</c:v>
                </c:pt>
                <c:pt idx="1">
                  <c:v>-0.01</c:v>
                </c:pt>
                <c:pt idx="2">
                  <c:v>-0.01</c:v>
                </c:pt>
                <c:pt idx="3">
                  <c:v>-0.01</c:v>
                </c:pt>
                <c:pt idx="4">
                  <c:v>-0.01</c:v>
                </c:pt>
                <c:pt idx="5">
                  <c:v>-0.01</c:v>
                </c:pt>
                <c:pt idx="6">
                  <c:v>-0.01</c:v>
                </c:pt>
                <c:pt idx="7">
                  <c:v>-0.01</c:v>
                </c:pt>
                <c:pt idx="8">
                  <c:v>-0.01</c:v>
                </c:pt>
                <c:pt idx="9">
                  <c:v>-0.01</c:v>
                </c:pt>
                <c:pt idx="10">
                  <c:v>-0.01</c:v>
                </c:pt>
                <c:pt idx="11">
                  <c:v>-0.01</c:v>
                </c:pt>
                <c:pt idx="12">
                  <c:v>-0.01</c:v>
                </c:pt>
                <c:pt idx="13">
                  <c:v>-0.01</c:v>
                </c:pt>
                <c:pt idx="14">
                  <c:v>-0.01</c:v>
                </c:pt>
                <c:pt idx="15">
                  <c:v>-0.01</c:v>
                </c:pt>
                <c:pt idx="16">
                  <c:v>-0.01</c:v>
                </c:pt>
                <c:pt idx="17">
                  <c:v>-0.01</c:v>
                </c:pt>
                <c:pt idx="18">
                  <c:v>-0.01</c:v>
                </c:pt>
                <c:pt idx="19">
                  <c:v>-0.01</c:v>
                </c:pt>
                <c:pt idx="20">
                  <c:v>-0.01</c:v>
                </c:pt>
                <c:pt idx="21">
                  <c:v>-0.01</c:v>
                </c:pt>
                <c:pt idx="22">
                  <c:v>-0.01</c:v>
                </c:pt>
                <c:pt idx="23">
                  <c:v>-0.01</c:v>
                </c:pt>
                <c:pt idx="24">
                  <c:v>-0.01</c:v>
                </c:pt>
                <c:pt idx="25">
                  <c:v>-0.01</c:v>
                </c:pt>
                <c:pt idx="26">
                  <c:v>-0.01</c:v>
                </c:pt>
                <c:pt idx="27">
                  <c:v>-0.01</c:v>
                </c:pt>
                <c:pt idx="28">
                  <c:v>-0.01</c:v>
                </c:pt>
                <c:pt idx="29">
                  <c:v>-0.01</c:v>
                </c:pt>
                <c:pt idx="30">
                  <c:v>-0.01</c:v>
                </c:pt>
                <c:pt idx="31">
                  <c:v>-0.01</c:v>
                </c:pt>
                <c:pt idx="32">
                  <c:v>-0.01</c:v>
                </c:pt>
                <c:pt idx="33">
                  <c:v>-0.01</c:v>
                </c:pt>
                <c:pt idx="34">
                  <c:v>-0.01</c:v>
                </c:pt>
                <c:pt idx="35">
                  <c:v>-0.01</c:v>
                </c:pt>
                <c:pt idx="36">
                  <c:v>-0.01</c:v>
                </c:pt>
                <c:pt idx="37">
                  <c:v>-0.01</c:v>
                </c:pt>
                <c:pt idx="38">
                  <c:v>-0.01</c:v>
                </c:pt>
                <c:pt idx="39">
                  <c:v>-0.01</c:v>
                </c:pt>
                <c:pt idx="40">
                  <c:v>-0.01</c:v>
                </c:pt>
                <c:pt idx="41">
                  <c:v>-0.01</c:v>
                </c:pt>
                <c:pt idx="42">
                  <c:v>-0.01</c:v>
                </c:pt>
                <c:pt idx="43">
                  <c:v>-0.01</c:v>
                </c:pt>
                <c:pt idx="44">
                  <c:v>-0.01</c:v>
                </c:pt>
                <c:pt idx="45">
                  <c:v>-0.01</c:v>
                </c:pt>
                <c:pt idx="46">
                  <c:v>-0.01</c:v>
                </c:pt>
                <c:pt idx="47">
                  <c:v>-0.01</c:v>
                </c:pt>
                <c:pt idx="48">
                  <c:v>-0.01</c:v>
                </c:pt>
                <c:pt idx="49">
                  <c:v>-0.01</c:v>
                </c:pt>
                <c:pt idx="50">
                  <c:v>-0.01</c:v>
                </c:pt>
                <c:pt idx="51">
                  <c:v>-0.01</c:v>
                </c:pt>
                <c:pt idx="52">
                  <c:v>-0.01</c:v>
                </c:pt>
                <c:pt idx="53">
                  <c:v>-0.01</c:v>
                </c:pt>
                <c:pt idx="54">
                  <c:v>-0.01</c:v>
                </c:pt>
                <c:pt idx="55">
                  <c:v>-0.01</c:v>
                </c:pt>
                <c:pt idx="56">
                  <c:v>-0.01</c:v>
                </c:pt>
                <c:pt idx="57">
                  <c:v>-0.01</c:v>
                </c:pt>
                <c:pt idx="58">
                  <c:v>-0.01</c:v>
                </c:pt>
                <c:pt idx="59">
                  <c:v>-0.01</c:v>
                </c:pt>
                <c:pt idx="60">
                  <c:v>-0.01</c:v>
                </c:pt>
                <c:pt idx="61">
                  <c:v>-0.01</c:v>
                </c:pt>
                <c:pt idx="62">
                  <c:v>-0.01</c:v>
                </c:pt>
                <c:pt idx="63">
                  <c:v>-0.01</c:v>
                </c:pt>
                <c:pt idx="64">
                  <c:v>-0.01</c:v>
                </c:pt>
                <c:pt idx="65">
                  <c:v>-0.01</c:v>
                </c:pt>
                <c:pt idx="66">
                  <c:v>-0.01</c:v>
                </c:pt>
                <c:pt idx="67">
                  <c:v>-0.01</c:v>
                </c:pt>
                <c:pt idx="68">
                  <c:v>-0.01</c:v>
                </c:pt>
                <c:pt idx="69">
                  <c:v>-0.01</c:v>
                </c:pt>
                <c:pt idx="70">
                  <c:v>-0.01</c:v>
                </c:pt>
                <c:pt idx="71">
                  <c:v>-0.01</c:v>
                </c:pt>
                <c:pt idx="72">
                  <c:v>-0.01</c:v>
                </c:pt>
                <c:pt idx="73">
                  <c:v>-0.01</c:v>
                </c:pt>
                <c:pt idx="74">
                  <c:v>-0.01</c:v>
                </c:pt>
                <c:pt idx="75">
                  <c:v>-0.01</c:v>
                </c:pt>
                <c:pt idx="76">
                  <c:v>-0.01</c:v>
                </c:pt>
                <c:pt idx="77">
                  <c:v>-0.01</c:v>
                </c:pt>
                <c:pt idx="78">
                  <c:v>-0.01</c:v>
                </c:pt>
                <c:pt idx="79">
                  <c:v>-0.01</c:v>
                </c:pt>
                <c:pt idx="80">
                  <c:v>-0.01</c:v>
                </c:pt>
                <c:pt idx="81">
                  <c:v>-0.01</c:v>
                </c:pt>
                <c:pt idx="82">
                  <c:v>-0.01</c:v>
                </c:pt>
                <c:pt idx="83">
                  <c:v>-0.01</c:v>
                </c:pt>
                <c:pt idx="84">
                  <c:v>-0.01</c:v>
                </c:pt>
                <c:pt idx="85">
                  <c:v>-0.01</c:v>
                </c:pt>
                <c:pt idx="86">
                  <c:v>-0.01</c:v>
                </c:pt>
                <c:pt idx="87">
                  <c:v>-0.01</c:v>
                </c:pt>
                <c:pt idx="88">
                  <c:v>-0.01</c:v>
                </c:pt>
                <c:pt idx="89">
                  <c:v>-0.01</c:v>
                </c:pt>
                <c:pt idx="90">
                  <c:v>-0.01</c:v>
                </c:pt>
                <c:pt idx="91">
                  <c:v>-0.01</c:v>
                </c:pt>
                <c:pt idx="92">
                  <c:v>-0.01</c:v>
                </c:pt>
                <c:pt idx="93">
                  <c:v>-0.01</c:v>
                </c:pt>
                <c:pt idx="94">
                  <c:v>-0.01</c:v>
                </c:pt>
                <c:pt idx="95">
                  <c:v>-0.01</c:v>
                </c:pt>
                <c:pt idx="96">
                  <c:v>-0.01</c:v>
                </c:pt>
                <c:pt idx="97">
                  <c:v>-0.01</c:v>
                </c:pt>
                <c:pt idx="98">
                  <c:v>-0.01</c:v>
                </c:pt>
                <c:pt idx="99">
                  <c:v>-0.01</c:v>
                </c:pt>
                <c:pt idx="100">
                  <c:v>-0.01</c:v>
                </c:pt>
                <c:pt idx="101">
                  <c:v>-0.01</c:v>
                </c:pt>
                <c:pt idx="102">
                  <c:v>-0.01</c:v>
                </c:pt>
                <c:pt idx="103">
                  <c:v>-0.01</c:v>
                </c:pt>
                <c:pt idx="104">
                  <c:v>-0.01</c:v>
                </c:pt>
                <c:pt idx="105">
                  <c:v>-0.01</c:v>
                </c:pt>
                <c:pt idx="106">
                  <c:v>-0.01</c:v>
                </c:pt>
                <c:pt idx="107">
                  <c:v>-0.01</c:v>
                </c:pt>
                <c:pt idx="108">
                  <c:v>-0.01</c:v>
                </c:pt>
                <c:pt idx="109">
                  <c:v>-0.01</c:v>
                </c:pt>
                <c:pt idx="110">
                  <c:v>-0.01</c:v>
                </c:pt>
                <c:pt idx="111">
                  <c:v>-0.01</c:v>
                </c:pt>
                <c:pt idx="112">
                  <c:v>-0.01</c:v>
                </c:pt>
                <c:pt idx="113">
                  <c:v>-0.01</c:v>
                </c:pt>
                <c:pt idx="114">
                  <c:v>-0.01</c:v>
                </c:pt>
                <c:pt idx="115">
                  <c:v>-0.01</c:v>
                </c:pt>
                <c:pt idx="116">
                  <c:v>-0.01</c:v>
                </c:pt>
                <c:pt idx="117">
                  <c:v>-0.01</c:v>
                </c:pt>
                <c:pt idx="118">
                  <c:v>-0.01</c:v>
                </c:pt>
                <c:pt idx="119">
                  <c:v>-0.01</c:v>
                </c:pt>
                <c:pt idx="120">
                  <c:v>-0.01</c:v>
                </c:pt>
                <c:pt idx="121">
                  <c:v>-0.01</c:v>
                </c:pt>
                <c:pt idx="122">
                  <c:v>-0.01</c:v>
                </c:pt>
                <c:pt idx="123">
                  <c:v>-0.01</c:v>
                </c:pt>
                <c:pt idx="124">
                  <c:v>-0.01</c:v>
                </c:pt>
                <c:pt idx="125">
                  <c:v>-0.01</c:v>
                </c:pt>
                <c:pt idx="126">
                  <c:v>-0.01</c:v>
                </c:pt>
                <c:pt idx="127">
                  <c:v>-0.01</c:v>
                </c:pt>
                <c:pt idx="128">
                  <c:v>-0.01</c:v>
                </c:pt>
                <c:pt idx="129">
                  <c:v>-0.01</c:v>
                </c:pt>
                <c:pt idx="130">
                  <c:v>-0.01</c:v>
                </c:pt>
                <c:pt idx="131">
                  <c:v>-0.01</c:v>
                </c:pt>
                <c:pt idx="132">
                  <c:v>-0.01</c:v>
                </c:pt>
                <c:pt idx="133">
                  <c:v>-0.01</c:v>
                </c:pt>
                <c:pt idx="134">
                  <c:v>-0.01</c:v>
                </c:pt>
                <c:pt idx="135">
                  <c:v>-0.01</c:v>
                </c:pt>
                <c:pt idx="136">
                  <c:v>-0.01</c:v>
                </c:pt>
                <c:pt idx="137">
                  <c:v>-0.01</c:v>
                </c:pt>
                <c:pt idx="138">
                  <c:v>-0.01</c:v>
                </c:pt>
                <c:pt idx="139">
                  <c:v>-0.01</c:v>
                </c:pt>
                <c:pt idx="140">
                  <c:v>-0.01</c:v>
                </c:pt>
                <c:pt idx="141">
                  <c:v>-0.01</c:v>
                </c:pt>
                <c:pt idx="142">
                  <c:v>-0.01</c:v>
                </c:pt>
                <c:pt idx="143">
                  <c:v>-0.01</c:v>
                </c:pt>
                <c:pt idx="144">
                  <c:v>-0.01</c:v>
                </c:pt>
                <c:pt idx="145">
                  <c:v>-0.01</c:v>
                </c:pt>
                <c:pt idx="146">
                  <c:v>-0.01</c:v>
                </c:pt>
                <c:pt idx="147">
                  <c:v>-0.01</c:v>
                </c:pt>
                <c:pt idx="148">
                  <c:v>-0.01</c:v>
                </c:pt>
                <c:pt idx="149">
                  <c:v>-0.01</c:v>
                </c:pt>
                <c:pt idx="150">
                  <c:v>-0.01</c:v>
                </c:pt>
                <c:pt idx="151">
                  <c:v>-0.01</c:v>
                </c:pt>
                <c:pt idx="152">
                  <c:v>-0.01</c:v>
                </c:pt>
                <c:pt idx="153">
                  <c:v>-0.01</c:v>
                </c:pt>
                <c:pt idx="154">
                  <c:v>-0.01</c:v>
                </c:pt>
                <c:pt idx="155">
                  <c:v>-0.01</c:v>
                </c:pt>
                <c:pt idx="156">
                  <c:v>-0.01</c:v>
                </c:pt>
                <c:pt idx="157">
                  <c:v>-0.01</c:v>
                </c:pt>
                <c:pt idx="158">
                  <c:v>-0.01</c:v>
                </c:pt>
                <c:pt idx="159">
                  <c:v>-0.01</c:v>
                </c:pt>
                <c:pt idx="160">
                  <c:v>-0.01</c:v>
                </c:pt>
                <c:pt idx="161">
                  <c:v>-0.01</c:v>
                </c:pt>
                <c:pt idx="162">
                  <c:v>-0.01</c:v>
                </c:pt>
                <c:pt idx="163">
                  <c:v>-0.01</c:v>
                </c:pt>
                <c:pt idx="164">
                  <c:v>-0.01</c:v>
                </c:pt>
                <c:pt idx="165">
                  <c:v>-0.01</c:v>
                </c:pt>
                <c:pt idx="166">
                  <c:v>-0.01</c:v>
                </c:pt>
                <c:pt idx="167">
                  <c:v>-0.01</c:v>
                </c:pt>
                <c:pt idx="168">
                  <c:v>-0.01</c:v>
                </c:pt>
                <c:pt idx="169">
                  <c:v>-0.01</c:v>
                </c:pt>
                <c:pt idx="170">
                  <c:v>-0.01</c:v>
                </c:pt>
                <c:pt idx="171">
                  <c:v>-0.01</c:v>
                </c:pt>
                <c:pt idx="172">
                  <c:v>-0.01</c:v>
                </c:pt>
                <c:pt idx="173">
                  <c:v>-0.01</c:v>
                </c:pt>
                <c:pt idx="174">
                  <c:v>-0.01</c:v>
                </c:pt>
                <c:pt idx="175">
                  <c:v>-0.01</c:v>
                </c:pt>
                <c:pt idx="176">
                  <c:v>-0.01</c:v>
                </c:pt>
                <c:pt idx="177">
                  <c:v>-0.01</c:v>
                </c:pt>
                <c:pt idx="178">
                  <c:v>-0.01</c:v>
                </c:pt>
                <c:pt idx="179">
                  <c:v>-0.01</c:v>
                </c:pt>
                <c:pt idx="180">
                  <c:v>-0.01</c:v>
                </c:pt>
                <c:pt idx="181">
                  <c:v>-0.01</c:v>
                </c:pt>
                <c:pt idx="182">
                  <c:v>-0.01</c:v>
                </c:pt>
                <c:pt idx="183">
                  <c:v>-0.01</c:v>
                </c:pt>
                <c:pt idx="184">
                  <c:v>-0.01</c:v>
                </c:pt>
                <c:pt idx="185">
                  <c:v>-0.01</c:v>
                </c:pt>
                <c:pt idx="186">
                  <c:v>-0.01</c:v>
                </c:pt>
                <c:pt idx="187">
                  <c:v>-0.01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Gauss!$P$3:$P$190</c:f>
              <c:numCache>
                <c:ptCount val="188"/>
                <c:pt idx="0">
                  <c:v>-0.0002691489361702122</c:v>
                </c:pt>
                <c:pt idx="1">
                  <c:v>-0.0002691489361702122</c:v>
                </c:pt>
                <c:pt idx="2">
                  <c:v>-0.0002691489361702122</c:v>
                </c:pt>
                <c:pt idx="3">
                  <c:v>-0.0002691489361702122</c:v>
                </c:pt>
                <c:pt idx="4">
                  <c:v>-0.0002691489361702122</c:v>
                </c:pt>
                <c:pt idx="5">
                  <c:v>-0.0002691489361702122</c:v>
                </c:pt>
                <c:pt idx="6">
                  <c:v>-0.0002691489361702122</c:v>
                </c:pt>
                <c:pt idx="7">
                  <c:v>-0.0002691489361702122</c:v>
                </c:pt>
                <c:pt idx="8">
                  <c:v>-0.0002691489361702122</c:v>
                </c:pt>
                <c:pt idx="9">
                  <c:v>-0.0002691489361702122</c:v>
                </c:pt>
                <c:pt idx="10">
                  <c:v>-0.0002691489361702122</c:v>
                </c:pt>
                <c:pt idx="11">
                  <c:v>-0.0002691489361702122</c:v>
                </c:pt>
                <c:pt idx="12">
                  <c:v>-0.0002691489361702122</c:v>
                </c:pt>
                <c:pt idx="13">
                  <c:v>-0.0002691489361702122</c:v>
                </c:pt>
                <c:pt idx="14">
                  <c:v>-0.0002691489361702122</c:v>
                </c:pt>
                <c:pt idx="15">
                  <c:v>-0.0002691489361702122</c:v>
                </c:pt>
                <c:pt idx="16">
                  <c:v>-0.0002691489361702122</c:v>
                </c:pt>
                <c:pt idx="17">
                  <c:v>-0.0002691489361702122</c:v>
                </c:pt>
                <c:pt idx="18">
                  <c:v>-0.0002691489361702122</c:v>
                </c:pt>
                <c:pt idx="19">
                  <c:v>-0.0002691489361702122</c:v>
                </c:pt>
                <c:pt idx="20">
                  <c:v>-0.0002691489361702122</c:v>
                </c:pt>
                <c:pt idx="21">
                  <c:v>-0.0002691489361702122</c:v>
                </c:pt>
                <c:pt idx="22">
                  <c:v>-0.0002691489361702122</c:v>
                </c:pt>
                <c:pt idx="23">
                  <c:v>-0.0002691489361702122</c:v>
                </c:pt>
                <c:pt idx="24">
                  <c:v>-0.0002691489361702122</c:v>
                </c:pt>
                <c:pt idx="25">
                  <c:v>-0.0002691489361702122</c:v>
                </c:pt>
                <c:pt idx="26">
                  <c:v>-0.0002691489361702122</c:v>
                </c:pt>
                <c:pt idx="27">
                  <c:v>-0.0002691489361702122</c:v>
                </c:pt>
                <c:pt idx="28">
                  <c:v>-0.0002691489361702122</c:v>
                </c:pt>
                <c:pt idx="29">
                  <c:v>-0.0002691489361702122</c:v>
                </c:pt>
                <c:pt idx="30">
                  <c:v>-0.0002691489361702122</c:v>
                </c:pt>
                <c:pt idx="31">
                  <c:v>-0.0002691489361702122</c:v>
                </c:pt>
                <c:pt idx="32">
                  <c:v>-0.0002691489361702122</c:v>
                </c:pt>
                <c:pt idx="33">
                  <c:v>-0.0002691489361702122</c:v>
                </c:pt>
                <c:pt idx="34">
                  <c:v>-0.0002691489361702122</c:v>
                </c:pt>
                <c:pt idx="35">
                  <c:v>-0.0002691489361702122</c:v>
                </c:pt>
                <c:pt idx="36">
                  <c:v>-0.0002691489361702122</c:v>
                </c:pt>
                <c:pt idx="37">
                  <c:v>-0.0002691489361702122</c:v>
                </c:pt>
                <c:pt idx="38">
                  <c:v>-0.0002691489361702122</c:v>
                </c:pt>
                <c:pt idx="39">
                  <c:v>-0.0002691489361702122</c:v>
                </c:pt>
                <c:pt idx="40">
                  <c:v>-0.0002691489361702122</c:v>
                </c:pt>
                <c:pt idx="41">
                  <c:v>-0.0002691489361702122</c:v>
                </c:pt>
                <c:pt idx="42">
                  <c:v>-0.0002691489361702122</c:v>
                </c:pt>
                <c:pt idx="43">
                  <c:v>-0.0002691489361702122</c:v>
                </c:pt>
                <c:pt idx="44">
                  <c:v>-0.0002691489361702122</c:v>
                </c:pt>
                <c:pt idx="45">
                  <c:v>-0.0002691489361702122</c:v>
                </c:pt>
                <c:pt idx="46">
                  <c:v>-0.0002691489361702122</c:v>
                </c:pt>
                <c:pt idx="47">
                  <c:v>-0.0002691489361702122</c:v>
                </c:pt>
                <c:pt idx="48">
                  <c:v>-0.0002691489361702122</c:v>
                </c:pt>
                <c:pt idx="49">
                  <c:v>-0.0002691489361702122</c:v>
                </c:pt>
                <c:pt idx="50">
                  <c:v>-0.0002691489361702122</c:v>
                </c:pt>
                <c:pt idx="51">
                  <c:v>-0.0002691489361702122</c:v>
                </c:pt>
                <c:pt idx="52">
                  <c:v>-0.0002691489361702122</c:v>
                </c:pt>
                <c:pt idx="53">
                  <c:v>-0.0002691489361702122</c:v>
                </c:pt>
                <c:pt idx="54">
                  <c:v>-0.0002691489361702122</c:v>
                </c:pt>
                <c:pt idx="55">
                  <c:v>-0.0002691489361702122</c:v>
                </c:pt>
                <c:pt idx="56">
                  <c:v>-0.0002691489361702122</c:v>
                </c:pt>
                <c:pt idx="57">
                  <c:v>-0.0002691489361702122</c:v>
                </c:pt>
                <c:pt idx="58">
                  <c:v>-0.0002691489361702122</c:v>
                </c:pt>
                <c:pt idx="59">
                  <c:v>-0.0002691489361702122</c:v>
                </c:pt>
                <c:pt idx="60">
                  <c:v>-0.0002691489361702122</c:v>
                </c:pt>
                <c:pt idx="61">
                  <c:v>-0.0002691489361702122</c:v>
                </c:pt>
                <c:pt idx="62">
                  <c:v>-0.0002691489361702122</c:v>
                </c:pt>
                <c:pt idx="63">
                  <c:v>-0.0002691489361702122</c:v>
                </c:pt>
                <c:pt idx="64">
                  <c:v>-0.0002691489361702122</c:v>
                </c:pt>
                <c:pt idx="65">
                  <c:v>-0.0002691489361702122</c:v>
                </c:pt>
                <c:pt idx="66">
                  <c:v>-0.0002691489361702122</c:v>
                </c:pt>
                <c:pt idx="67">
                  <c:v>-0.0002691489361702122</c:v>
                </c:pt>
                <c:pt idx="68">
                  <c:v>-0.0002691489361702122</c:v>
                </c:pt>
                <c:pt idx="69">
                  <c:v>-0.0002691489361702122</c:v>
                </c:pt>
                <c:pt idx="70">
                  <c:v>-0.0002691489361702122</c:v>
                </c:pt>
                <c:pt idx="71">
                  <c:v>-0.0002691489361702122</c:v>
                </c:pt>
                <c:pt idx="72">
                  <c:v>-0.0002691489361702122</c:v>
                </c:pt>
                <c:pt idx="73">
                  <c:v>-0.0002691489361702122</c:v>
                </c:pt>
                <c:pt idx="74">
                  <c:v>-0.0002691489361702122</c:v>
                </c:pt>
                <c:pt idx="75">
                  <c:v>-0.0002691489361702122</c:v>
                </c:pt>
                <c:pt idx="76">
                  <c:v>-0.0002691489361702122</c:v>
                </c:pt>
                <c:pt idx="77">
                  <c:v>-0.0002691489361702122</c:v>
                </c:pt>
                <c:pt idx="78">
                  <c:v>-0.0002691489361702122</c:v>
                </c:pt>
                <c:pt idx="79">
                  <c:v>-0.0002691489361702122</c:v>
                </c:pt>
                <c:pt idx="80">
                  <c:v>-0.0002691489361702122</c:v>
                </c:pt>
                <c:pt idx="81">
                  <c:v>-0.0002691489361702122</c:v>
                </c:pt>
                <c:pt idx="82">
                  <c:v>-0.0002691489361702122</c:v>
                </c:pt>
                <c:pt idx="83">
                  <c:v>-0.0002691489361702122</c:v>
                </c:pt>
                <c:pt idx="84">
                  <c:v>-0.0002691489361702122</c:v>
                </c:pt>
                <c:pt idx="85">
                  <c:v>-0.0002691489361702122</c:v>
                </c:pt>
                <c:pt idx="86">
                  <c:v>-0.0002691489361702122</c:v>
                </c:pt>
                <c:pt idx="87">
                  <c:v>-0.0002691489361702122</c:v>
                </c:pt>
                <c:pt idx="88">
                  <c:v>-0.0002691489361702122</c:v>
                </c:pt>
                <c:pt idx="89">
                  <c:v>-0.0002691489361702122</c:v>
                </c:pt>
                <c:pt idx="90">
                  <c:v>-0.0002691489361702122</c:v>
                </c:pt>
                <c:pt idx="91">
                  <c:v>-0.0002691489361702122</c:v>
                </c:pt>
                <c:pt idx="92">
                  <c:v>-0.0002691489361702122</c:v>
                </c:pt>
                <c:pt idx="93">
                  <c:v>-0.0002691489361702122</c:v>
                </c:pt>
                <c:pt idx="94">
                  <c:v>-0.0002691489361702122</c:v>
                </c:pt>
                <c:pt idx="95">
                  <c:v>-0.0002691489361702122</c:v>
                </c:pt>
                <c:pt idx="96">
                  <c:v>-0.0002691489361702122</c:v>
                </c:pt>
                <c:pt idx="97">
                  <c:v>-0.0002691489361702122</c:v>
                </c:pt>
                <c:pt idx="98">
                  <c:v>-0.0002691489361702122</c:v>
                </c:pt>
                <c:pt idx="99">
                  <c:v>-0.0002691489361702122</c:v>
                </c:pt>
                <c:pt idx="100">
                  <c:v>-0.0002691489361702122</c:v>
                </c:pt>
                <c:pt idx="101">
                  <c:v>-0.0002691489361702122</c:v>
                </c:pt>
                <c:pt idx="102">
                  <c:v>-0.0002691489361702122</c:v>
                </c:pt>
                <c:pt idx="103">
                  <c:v>-0.0002691489361702122</c:v>
                </c:pt>
                <c:pt idx="104">
                  <c:v>-0.0002691489361702122</c:v>
                </c:pt>
                <c:pt idx="105">
                  <c:v>-0.0002691489361702122</c:v>
                </c:pt>
                <c:pt idx="106">
                  <c:v>-0.0002691489361702122</c:v>
                </c:pt>
                <c:pt idx="107">
                  <c:v>-0.0002691489361702122</c:v>
                </c:pt>
                <c:pt idx="108">
                  <c:v>-0.0002691489361702122</c:v>
                </c:pt>
                <c:pt idx="109">
                  <c:v>-0.0002691489361702122</c:v>
                </c:pt>
                <c:pt idx="110">
                  <c:v>-0.0002691489361702122</c:v>
                </c:pt>
                <c:pt idx="111">
                  <c:v>-0.0002691489361702122</c:v>
                </c:pt>
                <c:pt idx="112">
                  <c:v>-0.0002691489361702122</c:v>
                </c:pt>
                <c:pt idx="113">
                  <c:v>-0.0002691489361702122</c:v>
                </c:pt>
                <c:pt idx="114">
                  <c:v>-0.0002691489361702122</c:v>
                </c:pt>
                <c:pt idx="115">
                  <c:v>-0.0002691489361702122</c:v>
                </c:pt>
                <c:pt idx="116">
                  <c:v>-0.0002691489361702122</c:v>
                </c:pt>
                <c:pt idx="117">
                  <c:v>-0.0002691489361702122</c:v>
                </c:pt>
                <c:pt idx="118">
                  <c:v>-0.0002691489361702122</c:v>
                </c:pt>
                <c:pt idx="119">
                  <c:v>-0.0002691489361702122</c:v>
                </c:pt>
                <c:pt idx="120">
                  <c:v>-0.0002691489361702122</c:v>
                </c:pt>
                <c:pt idx="121">
                  <c:v>-0.0002691489361702122</c:v>
                </c:pt>
                <c:pt idx="122">
                  <c:v>-0.0002691489361702122</c:v>
                </c:pt>
                <c:pt idx="123">
                  <c:v>-0.0002691489361702122</c:v>
                </c:pt>
                <c:pt idx="124">
                  <c:v>-0.0002691489361702122</c:v>
                </c:pt>
                <c:pt idx="125">
                  <c:v>-0.0002691489361702122</c:v>
                </c:pt>
                <c:pt idx="126">
                  <c:v>-0.0002691489361702122</c:v>
                </c:pt>
                <c:pt idx="127">
                  <c:v>-0.0002691489361702122</c:v>
                </c:pt>
                <c:pt idx="128">
                  <c:v>-0.0002691489361702122</c:v>
                </c:pt>
                <c:pt idx="129">
                  <c:v>-0.0002691489361702122</c:v>
                </c:pt>
                <c:pt idx="130">
                  <c:v>-0.0002691489361702122</c:v>
                </c:pt>
                <c:pt idx="131">
                  <c:v>-0.0002691489361702122</c:v>
                </c:pt>
                <c:pt idx="132">
                  <c:v>-0.0002691489361702122</c:v>
                </c:pt>
                <c:pt idx="133">
                  <c:v>-0.0002691489361702122</c:v>
                </c:pt>
                <c:pt idx="134">
                  <c:v>-0.0002691489361702122</c:v>
                </c:pt>
                <c:pt idx="135">
                  <c:v>-0.0002691489361702122</c:v>
                </c:pt>
                <c:pt idx="136">
                  <c:v>-0.0002691489361702122</c:v>
                </c:pt>
                <c:pt idx="137">
                  <c:v>-0.0002691489361702122</c:v>
                </c:pt>
                <c:pt idx="138">
                  <c:v>-0.0002691489361702122</c:v>
                </c:pt>
                <c:pt idx="139">
                  <c:v>-0.0002691489361702122</c:v>
                </c:pt>
                <c:pt idx="140">
                  <c:v>-0.0002691489361702122</c:v>
                </c:pt>
                <c:pt idx="141">
                  <c:v>-0.0002691489361702122</c:v>
                </c:pt>
                <c:pt idx="142">
                  <c:v>-0.0002691489361702122</c:v>
                </c:pt>
                <c:pt idx="143">
                  <c:v>-0.0002691489361702122</c:v>
                </c:pt>
                <c:pt idx="144">
                  <c:v>-0.0002691489361702122</c:v>
                </c:pt>
                <c:pt idx="145">
                  <c:v>-0.0002691489361702122</c:v>
                </c:pt>
                <c:pt idx="146">
                  <c:v>-0.0002691489361702122</c:v>
                </c:pt>
                <c:pt idx="147">
                  <c:v>-0.0002691489361702122</c:v>
                </c:pt>
                <c:pt idx="148">
                  <c:v>-0.0002691489361702122</c:v>
                </c:pt>
                <c:pt idx="149">
                  <c:v>-0.0002691489361702122</c:v>
                </c:pt>
                <c:pt idx="150">
                  <c:v>-0.0002691489361702122</c:v>
                </c:pt>
                <c:pt idx="151">
                  <c:v>-0.0002691489361702122</c:v>
                </c:pt>
                <c:pt idx="152">
                  <c:v>-0.0002691489361702122</c:v>
                </c:pt>
                <c:pt idx="153">
                  <c:v>-0.0002691489361702122</c:v>
                </c:pt>
                <c:pt idx="154">
                  <c:v>-0.0002691489361702122</c:v>
                </c:pt>
                <c:pt idx="155">
                  <c:v>-0.0002691489361702122</c:v>
                </c:pt>
                <c:pt idx="156">
                  <c:v>-0.0002691489361702122</c:v>
                </c:pt>
                <c:pt idx="157">
                  <c:v>-0.0002691489361702122</c:v>
                </c:pt>
                <c:pt idx="158">
                  <c:v>-0.0002691489361702122</c:v>
                </c:pt>
                <c:pt idx="159">
                  <c:v>-0.0002691489361702122</c:v>
                </c:pt>
                <c:pt idx="160">
                  <c:v>-0.0002691489361702122</c:v>
                </c:pt>
                <c:pt idx="161">
                  <c:v>-0.0002691489361702122</c:v>
                </c:pt>
                <c:pt idx="162">
                  <c:v>-0.0002691489361702122</c:v>
                </c:pt>
                <c:pt idx="163">
                  <c:v>-0.0002691489361702122</c:v>
                </c:pt>
                <c:pt idx="164">
                  <c:v>-0.0002691489361702122</c:v>
                </c:pt>
                <c:pt idx="165">
                  <c:v>-0.0002691489361702122</c:v>
                </c:pt>
                <c:pt idx="166">
                  <c:v>-0.0002691489361702122</c:v>
                </c:pt>
                <c:pt idx="167">
                  <c:v>-0.0002691489361702122</c:v>
                </c:pt>
                <c:pt idx="168">
                  <c:v>-0.0002691489361702122</c:v>
                </c:pt>
                <c:pt idx="169">
                  <c:v>-0.0002691489361702122</c:v>
                </c:pt>
                <c:pt idx="170">
                  <c:v>-0.0002691489361702122</c:v>
                </c:pt>
                <c:pt idx="171">
                  <c:v>-0.0002691489361702122</c:v>
                </c:pt>
                <c:pt idx="172">
                  <c:v>-0.0002691489361702122</c:v>
                </c:pt>
                <c:pt idx="173">
                  <c:v>-0.0002691489361702122</c:v>
                </c:pt>
                <c:pt idx="174">
                  <c:v>-0.0002691489361702122</c:v>
                </c:pt>
                <c:pt idx="175">
                  <c:v>-0.0002691489361702122</c:v>
                </c:pt>
                <c:pt idx="176">
                  <c:v>-0.0002691489361702122</c:v>
                </c:pt>
                <c:pt idx="177">
                  <c:v>-0.0002691489361702122</c:v>
                </c:pt>
                <c:pt idx="178">
                  <c:v>-0.0002691489361702122</c:v>
                </c:pt>
                <c:pt idx="179">
                  <c:v>-0.0002691489361702122</c:v>
                </c:pt>
                <c:pt idx="180">
                  <c:v>-0.0002691489361702122</c:v>
                </c:pt>
                <c:pt idx="181">
                  <c:v>-0.0002691489361702122</c:v>
                </c:pt>
                <c:pt idx="182">
                  <c:v>-0.0002691489361702122</c:v>
                </c:pt>
                <c:pt idx="183">
                  <c:v>-0.0002691489361702122</c:v>
                </c:pt>
                <c:pt idx="184">
                  <c:v>-0.0002691489361702122</c:v>
                </c:pt>
                <c:pt idx="185">
                  <c:v>-0.0002691489361702122</c:v>
                </c:pt>
                <c:pt idx="186">
                  <c:v>-0.0002691489361702122</c:v>
                </c:pt>
                <c:pt idx="187">
                  <c:v>-0.0002691489361702122</c:v>
                </c:pt>
              </c:numCache>
            </c:numRef>
          </c:val>
          <c:smooth val="0"/>
        </c:ser>
        <c:marker val="1"/>
        <c:axId val="28738157"/>
        <c:axId val="57316822"/>
      </c:lineChart>
      <c:catAx>
        <c:axId val="28738157"/>
        <c:scaling>
          <c:orientation val="minMax"/>
        </c:scaling>
        <c:axPos val="b"/>
        <c:delete val="1"/>
        <c:majorTickMark val="out"/>
        <c:minorTickMark val="none"/>
        <c:tickLblPos val="nextTo"/>
        <c:crossAx val="57316822"/>
        <c:crosses val="autoZero"/>
        <c:auto val="1"/>
        <c:lblOffset val="100"/>
        <c:noMultiLvlLbl val="0"/>
      </c:catAx>
      <c:valAx>
        <c:axId val="573168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287381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3"/>
          <c:y val="0.941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5"/>
          <c:y val="0"/>
          <c:w val="0.9735"/>
          <c:h val="0.958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6089351"/>
        <c:axId val="121509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42249921"/>
        <c:axId val="44704970"/>
      </c:lineChart>
      <c:catAx>
        <c:axId val="46089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12150976"/>
        <c:crosses val="autoZero"/>
        <c:auto val="0"/>
        <c:lblOffset val="100"/>
        <c:tickLblSkip val="1"/>
        <c:noMultiLvlLbl val="0"/>
      </c:catAx>
      <c:valAx>
        <c:axId val="121509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6089351"/>
        <c:crossesAt val="1"/>
        <c:crossBetween val="between"/>
        <c:dispUnits/>
      </c:valAx>
      <c:catAx>
        <c:axId val="42249921"/>
        <c:scaling>
          <c:orientation val="minMax"/>
        </c:scaling>
        <c:axPos val="b"/>
        <c:delete val="1"/>
        <c:majorTickMark val="in"/>
        <c:minorTickMark val="none"/>
        <c:tickLblPos val="nextTo"/>
        <c:crossAx val="44704970"/>
        <c:crosses val="autoZero"/>
        <c:auto val="0"/>
        <c:lblOffset val="100"/>
        <c:tickLblSkip val="1"/>
        <c:noMultiLvlLbl val="0"/>
      </c:catAx>
      <c:valAx>
        <c:axId val="44704970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22499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66800411"/>
        <c:axId val="64332788"/>
      </c:scatterChart>
      <c:valAx>
        <c:axId val="668004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332788"/>
        <c:crosses val="max"/>
        <c:crossBetween val="midCat"/>
        <c:dispUnits/>
      </c:valAx>
      <c:valAx>
        <c:axId val="643327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6800411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file://c:\mcam9\data\ScreenImage1.bmp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2.jpeg" /><Relationship Id="rId4" Type="http://schemas.openxmlformats.org/officeDocument/2006/relationships/image" Target="file://c:\mcam9\data\ScreenImage1.bmp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ScreenImage1.bmp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file://c:\mcam9\data\ScreenImage1.bmp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561975</xdr:colOff>
      <xdr:row>1</xdr:row>
      <xdr:rowOff>114300</xdr:rowOff>
    </xdr:from>
    <xdr:to>
      <xdr:col>8</xdr:col>
      <xdr:colOff>123825</xdr:colOff>
      <xdr:row>3</xdr:row>
      <xdr:rowOff>104775</xdr:rowOff>
    </xdr:to>
    <xdr:pic>
      <xdr:nvPicPr>
        <xdr:cNvPr id="3" name="Picture 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95825" y="285750"/>
          <a:ext cx="1400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23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5</xdr:col>
      <xdr:colOff>533400</xdr:colOff>
      <xdr:row>1</xdr:row>
      <xdr:rowOff>152400</xdr:rowOff>
    </xdr:from>
    <xdr:to>
      <xdr:col>9</xdr:col>
      <xdr:colOff>19050</xdr:colOff>
      <xdr:row>4</xdr:row>
      <xdr:rowOff>104775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67250" y="323850"/>
          <a:ext cx="19335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13</xdr:row>
      <xdr:rowOff>0</xdr:rowOff>
    </xdr:from>
    <xdr:to>
      <xdr:col>6</xdr:col>
      <xdr:colOff>276225</xdr:colOff>
      <xdr:row>34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581025" y="2228850"/>
          <a:ext cx="4810125" cy="3600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39600" cy="7543800"/>
    <xdr:graphicFrame>
      <xdr:nvGraphicFramePr>
        <xdr:cNvPr id="1" name="Shape 1025"/>
        <xdr:cNvGraphicFramePr/>
      </xdr:nvGraphicFramePr>
      <xdr:xfrm>
        <a:off x="0" y="0"/>
        <a:ext cx="12039600" cy="754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13</xdr:col>
      <xdr:colOff>0</xdr:colOff>
      <xdr:row>36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38100"/>
          <a:ext cx="7924800" cy="592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704850</xdr:colOff>
      <xdr:row>4</xdr:row>
      <xdr:rowOff>57150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2385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638175</xdr:colOff>
      <xdr:row>13</xdr:row>
      <xdr:rowOff>0</xdr:rowOff>
    </xdr:from>
    <xdr:to>
      <xdr:col>6</xdr:col>
      <xdr:colOff>19050</xdr:colOff>
      <xdr:row>33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14375" y="2381250"/>
          <a:ext cx="4581525" cy="3429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M189"/>
  <sheetViews>
    <sheetView workbookViewId="0" topLeftCell="A1">
      <selection activeCell="L33" sqref="L33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49</v>
      </c>
      <c r="F1" s="13" t="s">
        <v>50</v>
      </c>
      <c r="G1" s="13" t="s">
        <v>51</v>
      </c>
      <c r="H1" s="13"/>
      <c r="L1" s="14"/>
      <c r="M1" s="14"/>
    </row>
    <row r="2" spans="1:7" ht="12.75">
      <c r="A2" t="s">
        <v>60</v>
      </c>
      <c r="B2" s="61">
        <v>71.00158540856732</v>
      </c>
      <c r="C2" s="61">
        <v>-24.747423467807064</v>
      </c>
      <c r="D2" s="61">
        <v>-37.43174384098518</v>
      </c>
      <c r="E2" s="61">
        <v>-0.90153086</v>
      </c>
      <c r="F2" s="61">
        <v>-0.30122722</v>
      </c>
      <c r="G2" s="61">
        <v>-0.31065137</v>
      </c>
    </row>
    <row r="3" spans="1:7" ht="12.75">
      <c r="A3" t="s">
        <v>61</v>
      </c>
      <c r="B3" s="61">
        <v>71.18779924678917</v>
      </c>
      <c r="C3" s="61">
        <v>-22.73287813802897</v>
      </c>
      <c r="D3" s="61">
        <v>-39.509289472960866</v>
      </c>
      <c r="E3" s="61">
        <v>-0.89070149</v>
      </c>
      <c r="F3" s="61">
        <v>-0.23866121</v>
      </c>
      <c r="G3" s="61">
        <v>-0.3869001</v>
      </c>
    </row>
    <row r="4" spans="1:7" ht="12.75">
      <c r="A4" t="s">
        <v>62</v>
      </c>
      <c r="B4" s="61">
        <v>71.59019396208899</v>
      </c>
      <c r="C4" s="61">
        <v>-20.496797994589752</v>
      </c>
      <c r="D4" s="61">
        <v>-41.30912493809196</v>
      </c>
      <c r="E4" s="61">
        <v>-0.86688755</v>
      </c>
      <c r="F4" s="61">
        <v>-0.13890427</v>
      </c>
      <c r="G4" s="61">
        <v>-0.47876046</v>
      </c>
    </row>
    <row r="5" spans="1:7" ht="12.75">
      <c r="A5" t="s">
        <v>63</v>
      </c>
      <c r="B5" s="61">
        <v>72.21978181851749</v>
      </c>
      <c r="C5" s="61">
        <v>-18.06690155570242</v>
      </c>
      <c r="D5" s="61">
        <v>-42.7374671412539</v>
      </c>
      <c r="E5" s="61">
        <v>-0.83177463</v>
      </c>
      <c r="F5" s="61">
        <v>-0.02858753</v>
      </c>
      <c r="G5" s="61">
        <v>-0.55437688</v>
      </c>
    </row>
    <row r="6" spans="1:7" ht="12.75">
      <c r="A6" t="s">
        <v>64</v>
      </c>
      <c r="B6" s="61">
        <v>74.08736971834756</v>
      </c>
      <c r="C6" s="61">
        <v>-12.842664977824192</v>
      </c>
      <c r="D6" s="61">
        <v>-44.23626922555377</v>
      </c>
      <c r="E6" s="61">
        <v>-0.71365577</v>
      </c>
      <c r="F6" s="61">
        <v>0.26150071</v>
      </c>
      <c r="G6" s="61">
        <v>-0.649856</v>
      </c>
    </row>
    <row r="7" spans="1:7" ht="12.75">
      <c r="A7" t="s">
        <v>65</v>
      </c>
      <c r="B7" s="61">
        <v>75.32432536933918</v>
      </c>
      <c r="C7" s="61">
        <v>-10.240663775400275</v>
      </c>
      <c r="D7" s="61">
        <v>-44.15517781166179</v>
      </c>
      <c r="E7" s="61">
        <v>-0.63865555</v>
      </c>
      <c r="F7" s="61">
        <v>0.40689522</v>
      </c>
      <c r="G7" s="61">
        <v>-0.65311206</v>
      </c>
    </row>
    <row r="8" spans="1:7" ht="12.75">
      <c r="A8" t="s">
        <v>66</v>
      </c>
      <c r="B8" s="61">
        <v>76.57669791270109</v>
      </c>
      <c r="C8" s="61">
        <v>-7.731979292856196</v>
      </c>
      <c r="D8" s="61">
        <v>-43.636184088919805</v>
      </c>
      <c r="E8" s="61">
        <v>-0.60527541</v>
      </c>
      <c r="F8" s="61">
        <v>0.46251145</v>
      </c>
      <c r="G8" s="61">
        <v>-0.64786175</v>
      </c>
    </row>
    <row r="9" spans="1:7" ht="12.75">
      <c r="A9" t="s">
        <v>67</v>
      </c>
      <c r="B9" s="61">
        <v>77.65266118837411</v>
      </c>
      <c r="C9" s="61">
        <v>-5.22741785782202</v>
      </c>
      <c r="D9" s="61">
        <v>-42.893910673540994</v>
      </c>
      <c r="E9" s="61">
        <v>-0.61194469</v>
      </c>
      <c r="F9" s="61">
        <v>0.43604993</v>
      </c>
      <c r="G9" s="61">
        <v>-0.65983647</v>
      </c>
    </row>
    <row r="10" spans="1:7" ht="12.75">
      <c r="A10" t="s">
        <v>68</v>
      </c>
      <c r="B10" s="61">
        <v>78.43971005492752</v>
      </c>
      <c r="C10" s="61">
        <v>-2.657263659067971</v>
      </c>
      <c r="D10" s="61">
        <v>-42.07836466139326</v>
      </c>
      <c r="E10" s="61">
        <v>-0.63027755</v>
      </c>
      <c r="F10" s="61">
        <v>0.36627008</v>
      </c>
      <c r="G10" s="61">
        <v>-0.68454104</v>
      </c>
    </row>
    <row r="11" spans="1:7" ht="12.75">
      <c r="A11" t="s">
        <v>69</v>
      </c>
      <c r="B11" s="61">
        <v>78.88502529249895</v>
      </c>
      <c r="C11" s="61">
        <v>-0.010364693925254</v>
      </c>
      <c r="D11" s="61">
        <v>-41.26425490987048</v>
      </c>
      <c r="E11" s="61">
        <v>-0.64444646</v>
      </c>
      <c r="F11" s="61">
        <v>0.27582939</v>
      </c>
      <c r="G11" s="61">
        <v>-0.71316682</v>
      </c>
    </row>
    <row r="12" spans="1:7" ht="12.75">
      <c r="A12" t="s">
        <v>70</v>
      </c>
      <c r="B12" s="61">
        <v>78.96643529571949</v>
      </c>
      <c r="C12" s="61">
        <v>2.6873618248756936</v>
      </c>
      <c r="D12" s="61">
        <v>-40.49497562468146</v>
      </c>
      <c r="E12" s="61">
        <v>-0.64752159</v>
      </c>
      <c r="F12" s="61">
        <v>0.178322</v>
      </c>
      <c r="G12" s="61">
        <v>-0.74088937</v>
      </c>
    </row>
    <row r="13" spans="1:7" ht="12.75">
      <c r="A13" t="s">
        <v>71</v>
      </c>
      <c r="B13" s="61">
        <v>78.69101159243125</v>
      </c>
      <c r="C13" s="61">
        <v>5.39384725671454</v>
      </c>
      <c r="D13" s="61">
        <v>-39.788801157288425</v>
      </c>
      <c r="E13" s="61">
        <v>-0.6384805</v>
      </c>
      <c r="F13" s="61">
        <v>0.08465667</v>
      </c>
      <c r="G13" s="61">
        <v>-0.7649679</v>
      </c>
    </row>
    <row r="14" spans="1:7" ht="12.75">
      <c r="A14" t="s">
        <v>72</v>
      </c>
      <c r="B14" s="61">
        <v>78.07885834022831</v>
      </c>
      <c r="C14" s="61">
        <v>8.070706051395673</v>
      </c>
      <c r="D14" s="61">
        <v>-39.151622698496126</v>
      </c>
      <c r="E14" s="61">
        <v>-0.61935674</v>
      </c>
      <c r="F14" s="61">
        <v>-0.00212361</v>
      </c>
      <c r="G14" s="61">
        <v>-0.78510682</v>
      </c>
    </row>
    <row r="15" spans="1:7" ht="12.75">
      <c r="A15" t="s">
        <v>73</v>
      </c>
      <c r="B15" s="61">
        <v>77.16131085040256</v>
      </c>
      <c r="C15" s="61">
        <v>10.685398289622688</v>
      </c>
      <c r="D15" s="61">
        <v>-38.5827654897155</v>
      </c>
      <c r="E15" s="61">
        <v>-0.59441354</v>
      </c>
      <c r="F15" s="61">
        <v>-0.07624892</v>
      </c>
      <c r="G15" s="61">
        <v>-0.80053648</v>
      </c>
    </row>
    <row r="16" spans="1:7" ht="12.75">
      <c r="A16" t="s">
        <v>74</v>
      </c>
      <c r="B16" s="61">
        <v>75.9782965920673</v>
      </c>
      <c r="C16" s="61">
        <v>13.212887182091473</v>
      </c>
      <c r="D16" s="61">
        <v>-38.0694413604521</v>
      </c>
      <c r="E16" s="61">
        <v>-0.56665967</v>
      </c>
      <c r="F16" s="61">
        <v>-0.13799952</v>
      </c>
      <c r="G16" s="61">
        <v>-0.81231333</v>
      </c>
    </row>
    <row r="17" spans="1:7" ht="12.75">
      <c r="A17" t="s">
        <v>75</v>
      </c>
      <c r="B17" s="61">
        <v>74.56239643185494</v>
      </c>
      <c r="C17" s="61">
        <v>15.635133327962537</v>
      </c>
      <c r="D17" s="61">
        <v>-37.60225201102447</v>
      </c>
      <c r="E17" s="61">
        <v>-0.53718579</v>
      </c>
      <c r="F17" s="61">
        <v>-0.19078753</v>
      </c>
      <c r="G17" s="61">
        <v>-0.82160303</v>
      </c>
    </row>
    <row r="18" spans="1:7" ht="12.75">
      <c r="A18" t="s">
        <v>76</v>
      </c>
      <c r="B18" s="61">
        <v>72.9409070323038</v>
      </c>
      <c r="C18" s="61">
        <v>17.937470030663647</v>
      </c>
      <c r="D18" s="61">
        <v>-37.17354820566915</v>
      </c>
      <c r="E18" s="61">
        <v>-0.5067163</v>
      </c>
      <c r="F18" s="61">
        <v>-0.23619804</v>
      </c>
      <c r="G18" s="61">
        <v>-0.82912549</v>
      </c>
    </row>
    <row r="19" spans="1:7" ht="12.75">
      <c r="A19" t="s">
        <v>77</v>
      </c>
      <c r="B19" s="61">
        <v>71.13432380386283</v>
      </c>
      <c r="C19" s="61">
        <v>20.10608777237164</v>
      </c>
      <c r="D19" s="61">
        <v>-36.78339059462907</v>
      </c>
      <c r="E19" s="61">
        <v>-0.47132021</v>
      </c>
      <c r="F19" s="61">
        <v>-0.28052628</v>
      </c>
      <c r="G19" s="61">
        <v>-0.83615924</v>
      </c>
    </row>
    <row r="20" spans="1:7" ht="12.75">
      <c r="A20" t="s">
        <v>78</v>
      </c>
      <c r="B20" s="61">
        <v>69.14951330008861</v>
      </c>
      <c r="C20" s="61">
        <v>22.115232592151887</v>
      </c>
      <c r="D20" s="61">
        <v>-36.45404932185229</v>
      </c>
      <c r="E20" s="61">
        <v>-0.42251694</v>
      </c>
      <c r="F20" s="61">
        <v>-0.33146799</v>
      </c>
      <c r="G20" s="61">
        <v>-0.84356885</v>
      </c>
    </row>
    <row r="21" spans="1:7" ht="12.75">
      <c r="A21" t="s">
        <v>79</v>
      </c>
      <c r="B21" s="61">
        <v>66.98333870977343</v>
      </c>
      <c r="C21" s="61">
        <v>23.928720543814297</v>
      </c>
      <c r="D21" s="61">
        <v>-36.22929348851186</v>
      </c>
      <c r="E21" s="61">
        <v>-0.3531461</v>
      </c>
      <c r="F21" s="61">
        <v>-0.39093491</v>
      </c>
      <c r="G21" s="61">
        <v>-0.84997513</v>
      </c>
    </row>
    <row r="22" spans="1:7" ht="12.75">
      <c r="A22" t="s">
        <v>80</v>
      </c>
      <c r="B22" s="61">
        <v>64.63796497491148</v>
      </c>
      <c r="C22" s="61">
        <v>25.500171948200872</v>
      </c>
      <c r="D22" s="61">
        <v>-36.159914321323065</v>
      </c>
      <c r="E22" s="61">
        <v>-0.25893098</v>
      </c>
      <c r="F22" s="61">
        <v>-0.45506548</v>
      </c>
      <c r="G22" s="61">
        <v>-0.85198014</v>
      </c>
    </row>
    <row r="23" spans="1:7" ht="12.75">
      <c r="A23" t="s">
        <v>81</v>
      </c>
      <c r="B23" s="61">
        <v>62.13243383157235</v>
      </c>
      <c r="C23" s="61">
        <v>26.772558869563415</v>
      </c>
      <c r="D23" s="61">
        <v>-36.30293129623252</v>
      </c>
      <c r="E23" s="61">
        <v>-0.13588697</v>
      </c>
      <c r="F23" s="61">
        <v>-0.51835924</v>
      </c>
      <c r="G23" s="61">
        <v>-0.8442976</v>
      </c>
    </row>
    <row r="24" spans="1:7" ht="12.75">
      <c r="A24" t="s">
        <v>82</v>
      </c>
      <c r="B24" s="61">
        <v>59.49815088665205</v>
      </c>
      <c r="C24" s="61">
        <v>27.717928004659424</v>
      </c>
      <c r="D24" s="61">
        <v>-36.68668201828934</v>
      </c>
      <c r="E24" s="61">
        <v>-0.01692902</v>
      </c>
      <c r="F24" s="61">
        <v>-0.5624971</v>
      </c>
      <c r="G24" s="61">
        <v>-0.82662592</v>
      </c>
    </row>
    <row r="25" spans="1:7" ht="12.75">
      <c r="A25" t="s">
        <v>83</v>
      </c>
      <c r="B25" s="61">
        <v>56.76570230086684</v>
      </c>
      <c r="C25" s="61">
        <v>28.417423323627187</v>
      </c>
      <c r="D25" s="61">
        <v>-37.21994392917219</v>
      </c>
      <c r="E25" s="61">
        <v>0.02656579</v>
      </c>
      <c r="F25" s="61">
        <v>-0.5749413</v>
      </c>
      <c r="G25" s="61">
        <v>-0.81776326</v>
      </c>
    </row>
    <row r="26" spans="1:7" ht="12.75">
      <c r="A26" t="s">
        <v>84</v>
      </c>
      <c r="B26" s="61">
        <v>53.946916837935724</v>
      </c>
      <c r="C26" s="61">
        <v>29.07343989135532</v>
      </c>
      <c r="D26" s="61">
        <v>-37.664973752439316</v>
      </c>
      <c r="E26" s="61">
        <v>-0.05111835</v>
      </c>
      <c r="F26" s="61">
        <v>-0.55688584</v>
      </c>
      <c r="G26" s="61">
        <v>-0.82901452</v>
      </c>
    </row>
    <row r="27" spans="1:7" ht="12.75">
      <c r="A27" t="s">
        <v>85</v>
      </c>
      <c r="B27" s="61">
        <v>51.096514664220145</v>
      </c>
      <c r="C27" s="61">
        <v>29.893863630484432</v>
      </c>
      <c r="D27" s="61">
        <v>-37.71985090512507</v>
      </c>
      <c r="E27" s="61">
        <v>-0.23978777</v>
      </c>
      <c r="F27" s="61">
        <v>-0.50092778</v>
      </c>
      <c r="G27" s="61">
        <v>-0.83160879</v>
      </c>
    </row>
    <row r="28" spans="1:7" ht="12.75">
      <c r="A28" t="s">
        <v>86</v>
      </c>
      <c r="B28" s="61">
        <v>48.393464413175266</v>
      </c>
      <c r="C28" s="61">
        <v>30.987527227264238</v>
      </c>
      <c r="D28" s="61">
        <v>-37.09983457764655</v>
      </c>
      <c r="E28" s="61">
        <v>-0.49761578</v>
      </c>
      <c r="F28" s="61">
        <v>-0.38774261</v>
      </c>
      <c r="G28" s="61">
        <v>-0.77590863</v>
      </c>
    </row>
    <row r="29" spans="1:7" ht="12.75">
      <c r="A29" t="s">
        <v>87</v>
      </c>
      <c r="B29" s="61">
        <v>46.10156522264783</v>
      </c>
      <c r="C29" s="61">
        <v>32.27489433673459</v>
      </c>
      <c r="D29" s="61">
        <v>-35.72856889185246</v>
      </c>
      <c r="E29" s="61">
        <v>-0.70193928</v>
      </c>
      <c r="F29" s="61">
        <v>-0.25793908</v>
      </c>
      <c r="G29" s="61">
        <v>-0.66388906</v>
      </c>
    </row>
    <row r="30" spans="1:7" ht="12.75">
      <c r="A30" t="s">
        <v>88</v>
      </c>
      <c r="B30" s="61">
        <v>44.20675548063024</v>
      </c>
      <c r="C30" s="61">
        <v>33.55158206149147</v>
      </c>
      <c r="D30" s="61">
        <v>-33.91430521169636</v>
      </c>
      <c r="E30" s="61">
        <v>-0.77372569</v>
      </c>
      <c r="F30" s="61">
        <v>-0.18751777</v>
      </c>
      <c r="G30" s="61">
        <v>-0.60513274</v>
      </c>
    </row>
    <row r="31" spans="1:7" ht="12.75">
      <c r="A31" t="s">
        <v>89</v>
      </c>
      <c r="B31" s="61">
        <v>42.42098107543182</v>
      </c>
      <c r="C31" s="61">
        <v>34.70128120848385</v>
      </c>
      <c r="D31" s="61">
        <v>-31.977040081350466</v>
      </c>
      <c r="E31" s="61">
        <v>-0.76606372</v>
      </c>
      <c r="F31" s="61">
        <v>-0.16167843</v>
      </c>
      <c r="G31" s="61">
        <v>-0.62209843</v>
      </c>
    </row>
    <row r="32" spans="1:7" ht="12.75">
      <c r="A32" t="s">
        <v>90</v>
      </c>
      <c r="B32" s="61">
        <v>40.56520481692734</v>
      </c>
      <c r="C32" s="61">
        <v>35.6805202814851</v>
      </c>
      <c r="D32" s="61">
        <v>-30.045067336537663</v>
      </c>
      <c r="E32" s="61">
        <v>-0.73233708</v>
      </c>
      <c r="F32" s="61">
        <v>-0.14215229</v>
      </c>
      <c r="G32" s="61">
        <v>-0.66593928</v>
      </c>
    </row>
    <row r="33" spans="1:7" ht="12.75">
      <c r="A33" t="s">
        <v>91</v>
      </c>
      <c r="B33" s="61">
        <v>38.59774035519864</v>
      </c>
      <c r="C33" s="61">
        <v>36.45130973553178</v>
      </c>
      <c r="D33" s="61">
        <v>-28.161328895203166</v>
      </c>
      <c r="E33" s="61">
        <v>-0.69085538</v>
      </c>
      <c r="F33" s="61">
        <v>-0.1154342</v>
      </c>
      <c r="G33" s="61">
        <v>-0.71371829</v>
      </c>
    </row>
    <row r="34" spans="1:7" ht="12.75">
      <c r="A34" t="s">
        <v>92</v>
      </c>
      <c r="B34" s="61">
        <v>36.52366632727896</v>
      </c>
      <c r="C34" s="61">
        <v>36.95593197854847</v>
      </c>
      <c r="D34" s="61">
        <v>-26.336576610974628</v>
      </c>
      <c r="E34" s="61">
        <v>-0.65246723</v>
      </c>
      <c r="F34" s="61">
        <v>-0.07659747</v>
      </c>
      <c r="G34" s="61">
        <v>-0.7539359</v>
      </c>
    </row>
    <row r="35" spans="1:7" ht="12.75">
      <c r="A35" t="s">
        <v>93</v>
      </c>
      <c r="B35" s="61">
        <v>34.386998950035085</v>
      </c>
      <c r="C35" s="61">
        <v>37.115533162130276</v>
      </c>
      <c r="D35" s="61">
        <v>-24.569452276712088</v>
      </c>
      <c r="E35" s="61">
        <v>-0.62908278</v>
      </c>
      <c r="F35" s="61">
        <v>-0.02561332</v>
      </c>
      <c r="G35" s="61">
        <v>-0.77691622</v>
      </c>
    </row>
    <row r="36" spans="1:7" ht="12.75">
      <c r="A36" t="s">
        <v>94</v>
      </c>
      <c r="B36" s="61">
        <v>32.25957373647906</v>
      </c>
      <c r="C36" s="61">
        <v>36.83266284642919</v>
      </c>
      <c r="D36" s="61">
        <v>-22.858531950883844</v>
      </c>
      <c r="E36" s="61">
        <v>-0.63093114</v>
      </c>
      <c r="F36" s="61">
        <v>0.03045587</v>
      </c>
      <c r="G36" s="61">
        <v>-0.77524083</v>
      </c>
    </row>
    <row r="37" spans="1:7" ht="12.75">
      <c r="A37" t="s">
        <v>95</v>
      </c>
      <c r="B37" s="61">
        <v>30.233832486747264</v>
      </c>
      <c r="C37" s="61">
        <v>36.02881489219661</v>
      </c>
      <c r="D37" s="61">
        <v>-21.189480726198322</v>
      </c>
      <c r="E37" s="61">
        <v>-0.6733245</v>
      </c>
      <c r="F37" s="61">
        <v>0.07260177</v>
      </c>
      <c r="G37" s="61">
        <v>-0.73577381</v>
      </c>
    </row>
    <row r="38" spans="1:7" ht="12.75">
      <c r="A38" t="s">
        <v>96</v>
      </c>
      <c r="B38" s="61">
        <v>28.42639468989925</v>
      </c>
      <c r="C38" s="61">
        <v>34.71463113662777</v>
      </c>
      <c r="D38" s="61">
        <v>-19.497565127944682</v>
      </c>
      <c r="E38" s="61">
        <v>-0.75235981</v>
      </c>
      <c r="F38" s="61">
        <v>0.07622611</v>
      </c>
      <c r="G38" s="61">
        <v>-0.65432736</v>
      </c>
    </row>
    <row r="39" spans="1:7" ht="12.75">
      <c r="A39" t="s">
        <v>97</v>
      </c>
      <c r="B39" s="61">
        <v>26.92334757222838</v>
      </c>
      <c r="C39" s="61">
        <v>33.03458109949729</v>
      </c>
      <c r="D39" s="61">
        <v>-17.751935648446924</v>
      </c>
      <c r="E39" s="61">
        <v>-0.81782847</v>
      </c>
      <c r="F39" s="61">
        <v>0.06825974</v>
      </c>
      <c r="G39" s="61">
        <v>-0.57139934</v>
      </c>
    </row>
    <row r="40" spans="1:7" ht="12.75">
      <c r="A40" t="s">
        <v>98</v>
      </c>
      <c r="B40" s="61">
        <v>25.693485377552523</v>
      </c>
      <c r="C40" s="61">
        <v>31.13117808985872</v>
      </c>
      <c r="D40" s="61">
        <v>-16.173507492084287</v>
      </c>
      <c r="E40" s="61">
        <v>-0.84023711</v>
      </c>
      <c r="F40" s="61">
        <v>0.10370682</v>
      </c>
      <c r="G40" s="61">
        <v>-0.53220907</v>
      </c>
    </row>
    <row r="41" spans="1:7" ht="12.75">
      <c r="A41" t="s">
        <v>99</v>
      </c>
      <c r="B41" s="61">
        <v>24.69838650188185</v>
      </c>
      <c r="C41" s="61">
        <v>28.952198381276677</v>
      </c>
      <c r="D41" s="61">
        <v>-15.116022875075002</v>
      </c>
      <c r="E41" s="61">
        <v>-0.84713398</v>
      </c>
      <c r="F41" s="61">
        <v>0.16052848</v>
      </c>
      <c r="G41" s="61">
        <v>-0.5065517</v>
      </c>
    </row>
    <row r="42" spans="1:7" ht="12.75">
      <c r="A42" t="s">
        <v>100</v>
      </c>
      <c r="B42" s="61">
        <v>23.935366635727025</v>
      </c>
      <c r="C42" s="61">
        <v>26.462042654182746</v>
      </c>
      <c r="D42" s="61">
        <v>-14.744014719194581</v>
      </c>
      <c r="E42" s="61">
        <v>-0.85740089</v>
      </c>
      <c r="F42" s="61">
        <v>0.21070017</v>
      </c>
      <c r="G42" s="61">
        <v>-0.46954142</v>
      </c>
    </row>
    <row r="43" spans="1:7" ht="12.75">
      <c r="A43" t="s">
        <v>101</v>
      </c>
      <c r="B43" s="61">
        <v>23.326223107712526</v>
      </c>
      <c r="C43" s="61">
        <v>23.80838878766409</v>
      </c>
      <c r="D43" s="61">
        <v>-14.96263474753915</v>
      </c>
      <c r="E43" s="61">
        <v>-0.86592576</v>
      </c>
      <c r="F43" s="61">
        <v>0.25856844</v>
      </c>
      <c r="G43" s="61">
        <v>-0.42815294</v>
      </c>
    </row>
    <row r="44" spans="1:7" ht="12.75">
      <c r="A44" t="s">
        <v>102</v>
      </c>
      <c r="B44" s="61">
        <v>22.727828475705795</v>
      </c>
      <c r="C44" s="61">
        <v>21.12072686712324</v>
      </c>
      <c r="D44" s="61">
        <v>-15.573762134742806</v>
      </c>
      <c r="E44" s="61">
        <v>-0.86828224</v>
      </c>
      <c r="F44" s="61">
        <v>0.31359792</v>
      </c>
      <c r="G44" s="61">
        <v>-0.38437259</v>
      </c>
    </row>
    <row r="45" spans="1:7" ht="12.75">
      <c r="A45" t="s">
        <v>103</v>
      </c>
      <c r="B45" s="61">
        <v>22.016005825539107</v>
      </c>
      <c r="C45" s="61">
        <v>18.469537727032815</v>
      </c>
      <c r="D45" s="61">
        <v>-16.414072944728876</v>
      </c>
      <c r="E45" s="61">
        <v>-0.86154437</v>
      </c>
      <c r="F45" s="61">
        <v>0.37831554</v>
      </c>
      <c r="G45" s="61">
        <v>-0.33855376</v>
      </c>
    </row>
    <row r="46" spans="1:7" ht="12.75">
      <c r="A46" t="s">
        <v>104</v>
      </c>
      <c r="B46" s="61">
        <v>21.14345552408895</v>
      </c>
      <c r="C46" s="61">
        <v>15.794149014621594</v>
      </c>
      <c r="D46" s="61">
        <v>-17.329424268422816</v>
      </c>
      <c r="E46" s="61">
        <v>-0.86533894</v>
      </c>
      <c r="F46" s="61">
        <v>0.38897147</v>
      </c>
      <c r="G46" s="61">
        <v>-0.31605335</v>
      </c>
    </row>
    <row r="47" spans="1:7" ht="12.75">
      <c r="A47" t="s">
        <v>105</v>
      </c>
      <c r="B47" s="61">
        <v>20.315453182590502</v>
      </c>
      <c r="C47" s="61">
        <v>12.937535272197435</v>
      </c>
      <c r="D47" s="61">
        <v>-18.052144771121284</v>
      </c>
      <c r="E47" s="61">
        <v>-0.90490133</v>
      </c>
      <c r="F47" s="61">
        <v>0.26086811</v>
      </c>
      <c r="G47" s="61">
        <v>-0.33630552</v>
      </c>
    </row>
    <row r="48" spans="1:7" ht="12.75">
      <c r="A48" t="s">
        <v>106</v>
      </c>
      <c r="B48" s="61">
        <v>20.013424867979293</v>
      </c>
      <c r="C48" s="61">
        <v>9.87622532754753</v>
      </c>
      <c r="D48" s="61">
        <v>-18.34628513200937</v>
      </c>
      <c r="E48" s="61">
        <v>-0.93228153</v>
      </c>
      <c r="F48" s="61">
        <v>-0.04099638</v>
      </c>
      <c r="G48" s="61">
        <v>-0.35940291</v>
      </c>
    </row>
    <row r="49" spans="1:7" ht="12.75">
      <c r="A49" t="s">
        <v>107</v>
      </c>
      <c r="B49" s="61">
        <v>20.8004013145345</v>
      </c>
      <c r="C49" s="61">
        <v>6.930823051046362</v>
      </c>
      <c r="D49" s="61">
        <v>-18.166335007482495</v>
      </c>
      <c r="E49" s="61">
        <v>-0.79307887</v>
      </c>
      <c r="F49" s="61">
        <v>-0.4845503</v>
      </c>
      <c r="G49" s="61">
        <v>-0.36910285</v>
      </c>
    </row>
    <row r="50" spans="1:7" ht="12.75">
      <c r="A50" t="s">
        <v>108</v>
      </c>
      <c r="B50" s="61">
        <v>22.857320776219193</v>
      </c>
      <c r="C50" s="61">
        <v>4.832772901226442</v>
      </c>
      <c r="D50" s="61">
        <v>-17.624142023978393</v>
      </c>
      <c r="E50" s="61">
        <v>-0.37593113</v>
      </c>
      <c r="F50" s="61">
        <v>-0.85343431</v>
      </c>
      <c r="G50" s="61">
        <v>-0.36100646</v>
      </c>
    </row>
    <row r="51" spans="1:7" ht="12.75">
      <c r="A51" t="s">
        <v>109</v>
      </c>
      <c r="B51" s="61">
        <v>25.682732250343175</v>
      </c>
      <c r="C51" s="61">
        <v>4.211269558038575</v>
      </c>
      <c r="D51" s="61">
        <v>-16.735315768543273</v>
      </c>
      <c r="E51" s="61">
        <v>0.17024862</v>
      </c>
      <c r="F51" s="61">
        <v>-0.93778061</v>
      </c>
      <c r="G51" s="61">
        <v>-0.30262673</v>
      </c>
    </row>
    <row r="52" spans="1:7" ht="12.75">
      <c r="A52" t="s">
        <v>110</v>
      </c>
      <c r="B52" s="61">
        <v>28.380150495685925</v>
      </c>
      <c r="C52" s="61">
        <v>4.954663189497463</v>
      </c>
      <c r="D52" s="61">
        <v>-15.345520407605491</v>
      </c>
      <c r="E52" s="61">
        <v>0.5420481</v>
      </c>
      <c r="F52" s="61">
        <v>-0.81285217</v>
      </c>
      <c r="G52" s="61">
        <v>-0.21320225</v>
      </c>
    </row>
    <row r="53" spans="1:7" ht="12.75">
      <c r="A53" t="s">
        <v>111</v>
      </c>
      <c r="B53" s="61">
        <v>30.505666517546423</v>
      </c>
      <c r="C53" s="61">
        <v>6.256233431992288</v>
      </c>
      <c r="D53" s="61">
        <v>-13.526510245490421</v>
      </c>
      <c r="E53" s="61">
        <v>0.64959213</v>
      </c>
      <c r="F53" s="61">
        <v>-0.7424078</v>
      </c>
      <c r="G53" s="61">
        <v>-0.1638924</v>
      </c>
    </row>
    <row r="54" spans="1:7" ht="12.75">
      <c r="A54" t="s">
        <v>112</v>
      </c>
      <c r="B54" s="61">
        <v>32.49200859709532</v>
      </c>
      <c r="C54" s="61">
        <v>7.220661465847411</v>
      </c>
      <c r="D54" s="61">
        <v>-11.68677639898556</v>
      </c>
      <c r="E54" s="61">
        <v>0.48390984</v>
      </c>
      <c r="F54" s="61">
        <v>-0.80217078</v>
      </c>
      <c r="G54" s="61">
        <v>-0.34979037</v>
      </c>
    </row>
    <row r="55" spans="1:7" ht="12.75">
      <c r="A55" t="s">
        <v>113</v>
      </c>
      <c r="B55" s="61">
        <v>34.856695624878824</v>
      </c>
      <c r="C55" s="61">
        <v>7.32340463682929</v>
      </c>
      <c r="D55" s="61">
        <v>-10.356431344694858</v>
      </c>
      <c r="E55" s="61">
        <v>0.14921401</v>
      </c>
      <c r="F55" s="61">
        <v>-0.7715607</v>
      </c>
      <c r="G55" s="61">
        <v>-0.61840865</v>
      </c>
    </row>
    <row r="56" spans="1:7" ht="12.75">
      <c r="A56" t="s">
        <v>114</v>
      </c>
      <c r="B56" s="61">
        <v>37.48612536014359</v>
      </c>
      <c r="C56" s="61">
        <v>6.692610514117171</v>
      </c>
      <c r="D56" s="61">
        <v>-9.663866518576418</v>
      </c>
      <c r="E56" s="61">
        <v>-0.10053162</v>
      </c>
      <c r="F56" s="61">
        <v>-0.63289029</v>
      </c>
      <c r="G56" s="61">
        <v>-0.76768696</v>
      </c>
    </row>
    <row r="57" spans="1:7" ht="12.75">
      <c r="A57" t="s">
        <v>115</v>
      </c>
      <c r="B57" s="61">
        <v>40.11818147806574</v>
      </c>
      <c r="C57" s="61">
        <v>5.574342731810826</v>
      </c>
      <c r="D57" s="61">
        <v>-9.506405291224956</v>
      </c>
      <c r="E57" s="61">
        <v>-0.25290743</v>
      </c>
      <c r="F57" s="61">
        <v>-0.46628768</v>
      </c>
      <c r="G57" s="61">
        <v>-0.84771082</v>
      </c>
    </row>
    <row r="58" spans="1:7" ht="12.75">
      <c r="A58" t="s">
        <v>116</v>
      </c>
      <c r="B58" s="61">
        <v>42.637306024968495</v>
      </c>
      <c r="C58" s="61">
        <v>4.131919681625667</v>
      </c>
      <c r="D58" s="61">
        <v>-9.734394611065023</v>
      </c>
      <c r="E58" s="61">
        <v>-0.34301771</v>
      </c>
      <c r="F58" s="61">
        <v>-0.31398294</v>
      </c>
      <c r="G58" s="61">
        <v>-0.88529857</v>
      </c>
    </row>
    <row r="59" spans="1:7" ht="12.75">
      <c r="A59" t="s">
        <v>117</v>
      </c>
      <c r="B59" s="61">
        <v>44.95682573101629</v>
      </c>
      <c r="C59" s="61">
        <v>2.395310399604541</v>
      </c>
      <c r="D59" s="61">
        <v>-10.280552933834667</v>
      </c>
      <c r="E59" s="61">
        <v>-0.44266204</v>
      </c>
      <c r="F59" s="61">
        <v>-0.16165977</v>
      </c>
      <c r="G59" s="61">
        <v>-0.88199571</v>
      </c>
    </row>
    <row r="60" spans="1:7" ht="12.75">
      <c r="A60" t="s">
        <v>118</v>
      </c>
      <c r="B60" s="61">
        <v>46.828111367234776</v>
      </c>
      <c r="C60" s="61">
        <v>0.2521684123161787</v>
      </c>
      <c r="D60" s="61">
        <v>-11.234372344283678</v>
      </c>
      <c r="E60" s="61">
        <v>-0.5825589</v>
      </c>
      <c r="F60" s="61">
        <v>0.0326525</v>
      </c>
      <c r="G60" s="61">
        <v>-0.81213234</v>
      </c>
    </row>
    <row r="61" spans="1:7" ht="12.75">
      <c r="A61" t="s">
        <v>119</v>
      </c>
      <c r="B61" s="61">
        <v>47.81659051485828</v>
      </c>
      <c r="C61" s="61">
        <v>-2.273608535179116</v>
      </c>
      <c r="D61" s="61">
        <v>-12.59354177054775</v>
      </c>
      <c r="E61" s="61">
        <v>-0.62284092</v>
      </c>
      <c r="F61" s="61">
        <v>0.32003266</v>
      </c>
      <c r="G61" s="61">
        <v>-0.71389655</v>
      </c>
    </row>
    <row r="62" spans="1:7" ht="12.75">
      <c r="A62" t="s">
        <v>120</v>
      </c>
      <c r="B62" s="61">
        <v>47.732421327088545</v>
      </c>
      <c r="C62" s="61">
        <v>-4.74945604262159</v>
      </c>
      <c r="D62" s="61">
        <v>-14.253359406355106</v>
      </c>
      <c r="E62" s="61">
        <v>-0.51386164</v>
      </c>
      <c r="F62" s="61">
        <v>0.58790112</v>
      </c>
      <c r="G62" s="61">
        <v>-0.62475475</v>
      </c>
    </row>
    <row r="63" spans="1:7" ht="12.75">
      <c r="A63" t="s">
        <v>121</v>
      </c>
      <c r="B63" s="61">
        <v>47.014343259800185</v>
      </c>
      <c r="C63" s="61">
        <v>-6.896433861624975</v>
      </c>
      <c r="D63" s="61">
        <v>-16.132204820030175</v>
      </c>
      <c r="E63" s="61">
        <v>-0.41090542</v>
      </c>
      <c r="F63" s="61">
        <v>0.72297403</v>
      </c>
      <c r="G63" s="61">
        <v>-0.55539651</v>
      </c>
    </row>
    <row r="64" spans="1:7" ht="12.75">
      <c r="A64" t="s">
        <v>122</v>
      </c>
      <c r="B64" s="61">
        <v>46.046130460980685</v>
      </c>
      <c r="C64" s="61">
        <v>-8.878985310855324</v>
      </c>
      <c r="D64" s="61">
        <v>-18.094796914698758</v>
      </c>
      <c r="E64" s="61">
        <v>-0.40747963</v>
      </c>
      <c r="F64" s="61">
        <v>0.7330267</v>
      </c>
      <c r="G64" s="61">
        <v>-0.54463952</v>
      </c>
    </row>
    <row r="65" spans="1:7" ht="12.75">
      <c r="A65" t="s">
        <v>123</v>
      </c>
      <c r="B65" s="61">
        <v>45.07844557973036</v>
      </c>
      <c r="C65" s="61">
        <v>-10.879241499547136</v>
      </c>
      <c r="D65" s="61">
        <v>-20.003362258788375</v>
      </c>
      <c r="E65" s="61">
        <v>-0.41656267</v>
      </c>
      <c r="F65" s="61">
        <v>0.72022345</v>
      </c>
      <c r="G65" s="61">
        <v>-0.55475555</v>
      </c>
    </row>
    <row r="66" spans="1:7" ht="12.75">
      <c r="A66" t="s">
        <v>124</v>
      </c>
      <c r="B66" s="61">
        <v>44.185054763199034</v>
      </c>
      <c r="C66" s="61">
        <v>-12.824702836980254</v>
      </c>
      <c r="D66" s="61">
        <v>-21.924271079477695</v>
      </c>
      <c r="E66" s="61">
        <v>-0.41021832</v>
      </c>
      <c r="F66" s="61">
        <v>0.74383858</v>
      </c>
      <c r="G66" s="61">
        <v>-0.52766003</v>
      </c>
    </row>
    <row r="67" spans="1:7" ht="12.75">
      <c r="A67" t="s">
        <v>125</v>
      </c>
      <c r="B67" s="61">
        <v>43.35337888237092</v>
      </c>
      <c r="C67" s="61">
        <v>-14.61219082877373</v>
      </c>
      <c r="D67" s="61">
        <v>-23.980636741803345</v>
      </c>
      <c r="E67" s="61">
        <v>-0.3940108</v>
      </c>
      <c r="F67" s="61">
        <v>0.78680207</v>
      </c>
      <c r="G67" s="61">
        <v>-0.47507682</v>
      </c>
    </row>
    <row r="68" spans="1:7" ht="12.75">
      <c r="A68" t="s">
        <v>126</v>
      </c>
      <c r="B68" s="61">
        <v>42.626360072612776</v>
      </c>
      <c r="C68" s="61">
        <v>-16.195648339948065</v>
      </c>
      <c r="D68" s="61">
        <v>-26.194892467872005</v>
      </c>
      <c r="E68" s="61">
        <v>-0.37713666</v>
      </c>
      <c r="F68" s="61">
        <v>0.82560963</v>
      </c>
      <c r="G68" s="61">
        <v>-0.4196864</v>
      </c>
    </row>
    <row r="69" spans="1:7" ht="12.75">
      <c r="A69" t="s">
        <v>127</v>
      </c>
      <c r="B69" s="61">
        <v>42.03689239481678</v>
      </c>
      <c r="C69" s="61">
        <v>-17.495879221776036</v>
      </c>
      <c r="D69" s="61">
        <v>-28.59869730171801</v>
      </c>
      <c r="E69" s="61">
        <v>-0.37602153</v>
      </c>
      <c r="F69" s="61">
        <v>0.87288999</v>
      </c>
      <c r="G69" s="61">
        <v>-0.31091939</v>
      </c>
    </row>
    <row r="70" spans="1:7" ht="12.75">
      <c r="A70" t="s">
        <v>128</v>
      </c>
      <c r="B70" s="61">
        <v>41.46574703673928</v>
      </c>
      <c r="C70" s="61">
        <v>-18.51188195676998</v>
      </c>
      <c r="D70" s="61">
        <v>-31.224941468437486</v>
      </c>
      <c r="E70" s="61">
        <v>-0.41503069</v>
      </c>
      <c r="F70" s="61">
        <v>0.88554446</v>
      </c>
      <c r="G70" s="61">
        <v>-0.20871162</v>
      </c>
    </row>
    <row r="71" spans="1:7" ht="12.75">
      <c r="A71" t="s">
        <v>129</v>
      </c>
      <c r="B71" s="61">
        <v>40.784233042336325</v>
      </c>
      <c r="C71" s="61">
        <v>-19.425960840258593</v>
      </c>
      <c r="D71" s="61">
        <v>-33.953294023922545</v>
      </c>
      <c r="E71" s="61">
        <v>-0.49238717</v>
      </c>
      <c r="F71" s="61">
        <v>0.85596686</v>
      </c>
      <c r="G71" s="61">
        <v>-0.15772005</v>
      </c>
    </row>
    <row r="72" spans="1:7" ht="12.75">
      <c r="A72" t="s">
        <v>130</v>
      </c>
      <c r="B72" s="61">
        <v>40.0078541541213</v>
      </c>
      <c r="C72" s="61">
        <v>-20.404260905104397</v>
      </c>
      <c r="D72" s="61">
        <v>-36.64875708819276</v>
      </c>
      <c r="E72" s="61">
        <v>-0.59624154</v>
      </c>
      <c r="F72" s="61">
        <v>0.79202451</v>
      </c>
      <c r="G72" s="61">
        <v>-0.13112289</v>
      </c>
    </row>
    <row r="73" spans="1:7" ht="12.75">
      <c r="A73" t="s">
        <v>131</v>
      </c>
      <c r="B73" s="61">
        <v>39.2972425064455</v>
      </c>
      <c r="C73" s="61">
        <v>-21.458044951123476</v>
      </c>
      <c r="D73" s="61">
        <v>-39.27529214821901</v>
      </c>
      <c r="E73" s="61">
        <v>-0.71053212</v>
      </c>
      <c r="F73" s="61">
        <v>0.69402544</v>
      </c>
      <c r="G73" s="61">
        <v>-0.11607239</v>
      </c>
    </row>
    <row r="74" spans="1:7" ht="12.75">
      <c r="A74" t="s">
        <v>132</v>
      </c>
      <c r="B74" s="61">
        <v>38.84690155147317</v>
      </c>
      <c r="C74" s="61">
        <v>-22.46839633236949</v>
      </c>
      <c r="D74" s="61">
        <v>-41.89154158548103</v>
      </c>
      <c r="E74" s="61">
        <v>-0.81297481</v>
      </c>
      <c r="F74" s="61">
        <v>0.57012112</v>
      </c>
      <c r="G74" s="61">
        <v>-0.11846466</v>
      </c>
    </row>
    <row r="75" spans="1:7" ht="12.75">
      <c r="A75" t="s">
        <v>133</v>
      </c>
      <c r="B75" s="61">
        <v>38.74823730473472</v>
      </c>
      <c r="C75" s="61">
        <v>-23.270895937072904</v>
      </c>
      <c r="D75" s="61">
        <v>-44.564813200061636</v>
      </c>
      <c r="E75" s="61">
        <v>-0.88704065</v>
      </c>
      <c r="F75" s="61">
        <v>0.44625817</v>
      </c>
      <c r="G75" s="61">
        <v>-0.11837452</v>
      </c>
    </row>
    <row r="76" spans="1:7" ht="12.75">
      <c r="A76" t="s">
        <v>134</v>
      </c>
      <c r="B76" s="61">
        <v>38.940972314393555</v>
      </c>
      <c r="C76" s="61">
        <v>-23.735669473951237</v>
      </c>
      <c r="D76" s="61">
        <v>-47.280087050036414</v>
      </c>
      <c r="E76" s="61">
        <v>-0.92403219</v>
      </c>
      <c r="F76" s="61">
        <v>0.32525407</v>
      </c>
      <c r="G76" s="61">
        <v>-0.20093359</v>
      </c>
    </row>
    <row r="77" spans="1:7" ht="12.75">
      <c r="A77" t="s">
        <v>135</v>
      </c>
      <c r="B77" s="61">
        <v>40.01496758064798</v>
      </c>
      <c r="C77" s="61">
        <v>-23.708869976500345</v>
      </c>
      <c r="D77" s="61">
        <v>-49.82221878005271</v>
      </c>
      <c r="E77" s="61">
        <v>-0.78096303</v>
      </c>
      <c r="F77" s="61">
        <v>0.28087548</v>
      </c>
      <c r="G77" s="61">
        <v>-0.55785814</v>
      </c>
    </row>
    <row r="78" spans="1:7" ht="12.75">
      <c r="A78" t="s">
        <v>136</v>
      </c>
      <c r="B78" s="61">
        <v>42.4556222218602</v>
      </c>
      <c r="C78" s="61">
        <v>-23.49743545368551</v>
      </c>
      <c r="D78" s="61">
        <v>-51.539316448110846</v>
      </c>
      <c r="E78" s="61">
        <v>-0.29236732</v>
      </c>
      <c r="F78" s="61">
        <v>0.27501622</v>
      </c>
      <c r="G78" s="61">
        <v>-0.91590798</v>
      </c>
    </row>
    <row r="79" spans="1:7" ht="12.75">
      <c r="A79" t="s">
        <v>137</v>
      </c>
      <c r="B79" s="61">
        <v>45.62600336057715</v>
      </c>
      <c r="C79" s="61">
        <v>-23.810208687748624</v>
      </c>
      <c r="D79" s="61">
        <v>-51.56487412139171</v>
      </c>
      <c r="E79" s="61">
        <v>0.32050937</v>
      </c>
      <c r="F79" s="61">
        <v>0.21719407</v>
      </c>
      <c r="G79" s="61">
        <v>-0.92200894</v>
      </c>
    </row>
    <row r="80" spans="1:7" ht="12.75">
      <c r="A80" t="s">
        <v>138</v>
      </c>
      <c r="B80" s="61">
        <v>48.15960183787794</v>
      </c>
      <c r="C80" s="61">
        <v>-24.86224544378657</v>
      </c>
      <c r="D80" s="61">
        <v>-49.97017457219012</v>
      </c>
      <c r="E80" s="61">
        <v>0.72592423</v>
      </c>
      <c r="F80" s="61">
        <v>0.07355586</v>
      </c>
      <c r="G80" s="61">
        <v>-0.68383006</v>
      </c>
    </row>
    <row r="81" spans="1:7" ht="12.75">
      <c r="A81" t="s">
        <v>139</v>
      </c>
      <c r="B81" s="61">
        <v>49.889759013563484</v>
      </c>
      <c r="C81" s="61">
        <v>-26.106026786020053</v>
      </c>
      <c r="D81" s="61">
        <v>-47.85107500780524</v>
      </c>
      <c r="E81" s="61">
        <v>0.83000479</v>
      </c>
      <c r="F81" s="61">
        <v>0.02955008</v>
      </c>
      <c r="G81" s="61">
        <v>-0.55697292</v>
      </c>
    </row>
    <row r="82" spans="1:7" ht="12.75">
      <c r="A82" t="s">
        <v>140</v>
      </c>
      <c r="B82" s="61">
        <v>51.31781845101121</v>
      </c>
      <c r="C82" s="61">
        <v>-27.344208779050817</v>
      </c>
      <c r="D82" s="61">
        <v>-45.59296505410489</v>
      </c>
      <c r="E82" s="61">
        <v>0.86880308</v>
      </c>
      <c r="F82" s="61">
        <v>0.03733832</v>
      </c>
      <c r="G82" s="61">
        <v>-0.49374798</v>
      </c>
    </row>
    <row r="83" spans="1:7" ht="12.75">
      <c r="A83" t="s">
        <v>141</v>
      </c>
      <c r="B83" s="61">
        <v>52.63700231667124</v>
      </c>
      <c r="C83" s="61">
        <v>-28.557961373127426</v>
      </c>
      <c r="D83" s="61">
        <v>-43.27370971251044</v>
      </c>
      <c r="E83" s="61">
        <v>0.88889952</v>
      </c>
      <c r="F83" s="61">
        <v>0.06793196</v>
      </c>
      <c r="G83" s="61">
        <v>-0.45303742</v>
      </c>
    </row>
    <row r="84" spans="1:7" ht="12.75">
      <c r="A84" t="s">
        <v>142</v>
      </c>
      <c r="B84" s="61">
        <v>53.88981694702745</v>
      </c>
      <c r="C84" s="61">
        <v>-29.752427209158974</v>
      </c>
      <c r="D84" s="61">
        <v>-40.909287953157815</v>
      </c>
      <c r="E84" s="61">
        <v>0.90614372</v>
      </c>
      <c r="F84" s="61">
        <v>0.10427955</v>
      </c>
      <c r="G84" s="61">
        <v>-0.40991381</v>
      </c>
    </row>
    <row r="85" spans="1:7" ht="12.75">
      <c r="A85" t="s">
        <v>143</v>
      </c>
      <c r="B85" s="61">
        <v>55.06553594672909</v>
      </c>
      <c r="C85" s="61">
        <v>-30.927127549381474</v>
      </c>
      <c r="D85" s="61">
        <v>-38.495779036635795</v>
      </c>
      <c r="E85" s="61">
        <v>0.9218778</v>
      </c>
      <c r="F85" s="61">
        <v>0.14168481</v>
      </c>
      <c r="G85" s="61">
        <v>-0.36064766</v>
      </c>
    </row>
    <row r="86" spans="1:7" ht="12.75">
      <c r="A86" t="s">
        <v>144</v>
      </c>
      <c r="B86" s="61">
        <v>56.15712871121929</v>
      </c>
      <c r="C86" s="61">
        <v>-32.076416958504915</v>
      </c>
      <c r="D86" s="61">
        <v>-36.038482933970734</v>
      </c>
      <c r="E86" s="61">
        <v>0.93184419</v>
      </c>
      <c r="F86" s="61">
        <v>0.18124358</v>
      </c>
      <c r="G86" s="61">
        <v>-0.31435199</v>
      </c>
    </row>
    <row r="87" spans="1:7" ht="12.75">
      <c r="A87" t="s">
        <v>145</v>
      </c>
      <c r="B87" s="61">
        <v>56.47969129030333</v>
      </c>
      <c r="C87" s="61">
        <v>-32.434113458717974</v>
      </c>
      <c r="D87" s="61">
        <v>-35.28402200461807</v>
      </c>
      <c r="E87" s="61">
        <v>0.93208894</v>
      </c>
      <c r="F87" s="61">
        <v>0.19531863</v>
      </c>
      <c r="G87" s="61">
        <v>-0.30505873</v>
      </c>
    </row>
    <row r="88" spans="1:7" ht="12.75">
      <c r="A88" t="s">
        <v>146</v>
      </c>
      <c r="B88" s="61">
        <v>58.38067010967869</v>
      </c>
      <c r="C88" s="61">
        <v>-34.191048851563686</v>
      </c>
      <c r="D88" s="61">
        <v>-31.140509171654383</v>
      </c>
      <c r="E88" s="61">
        <v>0.87458768</v>
      </c>
      <c r="F88" s="61">
        <v>0.31280701</v>
      </c>
      <c r="G88" s="61">
        <v>-0.37047019</v>
      </c>
    </row>
    <row r="89" spans="1:7" ht="12.75">
      <c r="A89" t="s">
        <v>147</v>
      </c>
      <c r="B89" s="61">
        <v>59.97525190195496</v>
      </c>
      <c r="C89" s="61">
        <v>-34.93446825665648</v>
      </c>
      <c r="D89" s="61">
        <v>-28.97437762458743</v>
      </c>
      <c r="E89" s="61">
        <v>0.6941582</v>
      </c>
      <c r="F89" s="61">
        <v>0.42619789</v>
      </c>
      <c r="G89" s="61">
        <v>-0.58008599</v>
      </c>
    </row>
    <row r="90" spans="1:7" ht="12.75">
      <c r="A90" t="s">
        <v>148</v>
      </c>
      <c r="B90" s="61">
        <v>62.213484796469935</v>
      </c>
      <c r="C90" s="61">
        <v>-35.12077854041924</v>
      </c>
      <c r="D90" s="61">
        <v>-27.476280003506645</v>
      </c>
      <c r="E90" s="61">
        <v>0.29334736</v>
      </c>
      <c r="F90" s="61">
        <v>0.48332261</v>
      </c>
      <c r="G90" s="61">
        <v>-0.82483124</v>
      </c>
    </row>
    <row r="91" spans="1:7" ht="12.75">
      <c r="A91" t="s">
        <v>149</v>
      </c>
      <c r="B91" s="61">
        <v>64.78507174228511</v>
      </c>
      <c r="C91" s="61">
        <v>-34.55606709752592</v>
      </c>
      <c r="D91" s="61">
        <v>-27.032518851656622</v>
      </c>
      <c r="E91" s="61">
        <v>-0.18204463</v>
      </c>
      <c r="F91" s="61">
        <v>0.39580442</v>
      </c>
      <c r="G91" s="61">
        <v>-0.90011033</v>
      </c>
    </row>
    <row r="92" spans="1:7" ht="12.75">
      <c r="A92" t="s">
        <v>150</v>
      </c>
      <c r="B92" s="61">
        <v>67.13464627701796</v>
      </c>
      <c r="C92" s="61">
        <v>-33.35791115269491</v>
      </c>
      <c r="D92" s="61">
        <v>-27.617928215645435</v>
      </c>
      <c r="E92" s="61">
        <v>-0.53915575</v>
      </c>
      <c r="F92" s="61">
        <v>0.21889639</v>
      </c>
      <c r="G92" s="61">
        <v>-0.81326223</v>
      </c>
    </row>
    <row r="93" spans="1:7" ht="12.75">
      <c r="A93" t="s">
        <v>151</v>
      </c>
      <c r="B93" s="61">
        <v>68.94164429372105</v>
      </c>
      <c r="C93" s="61">
        <v>-31.78762924416405</v>
      </c>
      <c r="D93" s="61">
        <v>-28.962112709681037</v>
      </c>
      <c r="E93" s="61">
        <v>-0.7534576</v>
      </c>
      <c r="F93" s="61">
        <v>0.0312609</v>
      </c>
      <c r="G93" s="61">
        <v>-0.65675292</v>
      </c>
    </row>
    <row r="94" spans="1:7" ht="12.75">
      <c r="A94" t="s">
        <v>152</v>
      </c>
      <c r="B94" s="61">
        <v>70.11082324312528</v>
      </c>
      <c r="C94" s="61">
        <v>-30.068519234936385</v>
      </c>
      <c r="D94" s="61">
        <v>-30.806798375710823</v>
      </c>
      <c r="E94" s="61">
        <v>-0.86481738</v>
      </c>
      <c r="F94" s="61">
        <v>-0.13666505</v>
      </c>
      <c r="G94" s="61">
        <v>-0.48312893</v>
      </c>
    </row>
    <row r="95" spans="1:7" ht="12.75">
      <c r="A95" t="s">
        <v>153</v>
      </c>
      <c r="B95" s="61">
        <v>70.69954851166013</v>
      </c>
      <c r="C95" s="61">
        <v>-28.330525616045673</v>
      </c>
      <c r="D95" s="61">
        <v>-32.94763046959793</v>
      </c>
      <c r="E95" s="61">
        <v>-0.90292187</v>
      </c>
      <c r="F95" s="61">
        <v>-0.25717064</v>
      </c>
      <c r="G95" s="61">
        <v>-0.34437677</v>
      </c>
    </row>
    <row r="96" spans="1:7" ht="12.75">
      <c r="A96" t="s">
        <v>154</v>
      </c>
      <c r="B96" s="61">
        <v>70.90931648358296</v>
      </c>
      <c r="C96" s="61">
        <v>-26.58340893815588</v>
      </c>
      <c r="D96" s="61">
        <v>-35.20250222382719</v>
      </c>
      <c r="E96" s="61">
        <v>-0.90614375</v>
      </c>
      <c r="F96" s="61">
        <v>-0.31043494</v>
      </c>
      <c r="G96" s="61">
        <v>-0.2872867</v>
      </c>
    </row>
    <row r="97" spans="1:7" ht="12.75">
      <c r="A97" t="s">
        <v>155</v>
      </c>
      <c r="B97" s="61">
        <v>72.27721915953076</v>
      </c>
      <c r="C97" s="61">
        <v>-26.78151209151085</v>
      </c>
      <c r="D97" s="61">
        <v>-39.16135638296238</v>
      </c>
      <c r="E97" s="61">
        <v>-0.90115449</v>
      </c>
      <c r="F97" s="61">
        <v>-0.29520114</v>
      </c>
      <c r="G97" s="61">
        <v>-0.31745374</v>
      </c>
    </row>
    <row r="98" spans="1:7" ht="12.75">
      <c r="A98" t="s">
        <v>156</v>
      </c>
      <c r="B98" s="61">
        <v>72.50225788929275</v>
      </c>
      <c r="C98" s="61">
        <v>-24.619061329173487</v>
      </c>
      <c r="D98" s="61">
        <v>-41.37187143092954</v>
      </c>
      <c r="E98" s="61">
        <v>-0.88973982</v>
      </c>
      <c r="F98" s="61">
        <v>-0.23164739</v>
      </c>
      <c r="G98" s="61">
        <v>-0.39332244</v>
      </c>
    </row>
    <row r="99" spans="1:7" ht="12.75">
      <c r="A99" t="s">
        <v>157</v>
      </c>
      <c r="B99" s="61">
        <v>72.96639015346953</v>
      </c>
      <c r="C99" s="61">
        <v>-22.187018487720483</v>
      </c>
      <c r="D99" s="61">
        <v>-43.31061275344498</v>
      </c>
      <c r="E99" s="61">
        <v>-0.86504036</v>
      </c>
      <c r="F99" s="61">
        <v>-0.13076183</v>
      </c>
      <c r="G99" s="61">
        <v>-0.48436198</v>
      </c>
    </row>
    <row r="100" spans="1:7" ht="12.75">
      <c r="A100" t="s">
        <v>158</v>
      </c>
      <c r="B100" s="61">
        <v>73.68314068013623</v>
      </c>
      <c r="C100" s="61">
        <v>-19.52267755799564</v>
      </c>
      <c r="D100" s="61">
        <v>-44.85799589976364</v>
      </c>
      <c r="E100" s="61">
        <v>-0.8292484</v>
      </c>
      <c r="F100" s="61">
        <v>-0.02000437</v>
      </c>
      <c r="G100" s="61">
        <v>-0.55852208</v>
      </c>
    </row>
    <row r="101" spans="1:7" ht="12.75">
      <c r="A101" t="s">
        <v>159</v>
      </c>
      <c r="B101" s="61">
        <v>75.79239717756958</v>
      </c>
      <c r="C101" s="61">
        <v>-13.755342237785287</v>
      </c>
      <c r="D101" s="61">
        <v>-46.47595135686511</v>
      </c>
      <c r="E101" s="61">
        <v>-0.71048996</v>
      </c>
      <c r="F101" s="61">
        <v>0.26871247</v>
      </c>
      <c r="G101" s="61">
        <v>-0.65038267</v>
      </c>
    </row>
    <row r="102" spans="1:7" ht="12.75">
      <c r="A102" t="s">
        <v>160</v>
      </c>
      <c r="B102" s="61">
        <v>77.18216691505451</v>
      </c>
      <c r="C102" s="61">
        <v>-10.877358662849025</v>
      </c>
      <c r="D102" s="61">
        <v>-46.36856649279792</v>
      </c>
      <c r="E102" s="61">
        <v>-0.6349461</v>
      </c>
      <c r="F102" s="61">
        <v>0.41424145</v>
      </c>
      <c r="G102" s="61">
        <v>-0.65211001</v>
      </c>
    </row>
    <row r="103" spans="1:7" ht="12.75">
      <c r="A103" t="s">
        <v>161</v>
      </c>
      <c r="B103" s="61">
        <v>78.57943376162925</v>
      </c>
      <c r="C103" s="61">
        <v>-8.113329375057422</v>
      </c>
      <c r="D103" s="61">
        <v>-45.77950616918699</v>
      </c>
      <c r="E103" s="61">
        <v>-0.60275081</v>
      </c>
      <c r="F103" s="61">
        <v>0.46776107</v>
      </c>
      <c r="G103" s="61">
        <v>-0.64644493</v>
      </c>
    </row>
    <row r="104" spans="1:7" ht="12.75">
      <c r="A104" t="s">
        <v>162</v>
      </c>
      <c r="B104" s="61">
        <v>79.77252434743406</v>
      </c>
      <c r="C104" s="61">
        <v>-5.36847724180581</v>
      </c>
      <c r="D104" s="61">
        <v>-44.95312808004893</v>
      </c>
      <c r="E104" s="61">
        <v>-0.61037364</v>
      </c>
      <c r="F104" s="61">
        <v>0.44024095</v>
      </c>
      <c r="G104" s="61">
        <v>-0.65850735</v>
      </c>
    </row>
    <row r="105" spans="1:7" ht="12.75">
      <c r="A105" t="s">
        <v>163</v>
      </c>
      <c r="B105" s="61">
        <v>80.64178639956032</v>
      </c>
      <c r="C105" s="61">
        <v>-2.5577098212592144</v>
      </c>
      <c r="D105" s="61">
        <v>-44.05261351392358</v>
      </c>
      <c r="E105" s="61">
        <v>-0.62974808</v>
      </c>
      <c r="F105" s="61">
        <v>0.36848337</v>
      </c>
      <c r="G105" s="61">
        <v>-0.68384016</v>
      </c>
    </row>
    <row r="106" spans="1:7" ht="12.75">
      <c r="A106" t="s">
        <v>164</v>
      </c>
      <c r="B106" s="61">
        <v>81.1309518013247</v>
      </c>
      <c r="C106" s="61">
        <v>0.33230415719497675</v>
      </c>
      <c r="D106" s="61">
        <v>-43.16123203367592</v>
      </c>
      <c r="E106" s="61">
        <v>-0.64443895</v>
      </c>
      <c r="F106" s="61">
        <v>0.27590491</v>
      </c>
      <c r="G106" s="61">
        <v>-0.71314439</v>
      </c>
    </row>
    <row r="107" spans="1:7" ht="12.75">
      <c r="A107" t="s">
        <v>165</v>
      </c>
      <c r="B107" s="61">
        <v>81.21942918168996</v>
      </c>
      <c r="C107" s="61">
        <v>3.2696383116225562</v>
      </c>
      <c r="D107" s="61">
        <v>-42.32389877246058</v>
      </c>
      <c r="E107" s="61">
        <v>-0.64750963</v>
      </c>
      <c r="F107" s="61">
        <v>0.1779955</v>
      </c>
      <c r="G107" s="61">
        <v>-0.74097833</v>
      </c>
    </row>
    <row r="108" spans="1:7" ht="12.75">
      <c r="A108" t="s">
        <v>166</v>
      </c>
      <c r="B108" s="61">
        <v>80.91890782843397</v>
      </c>
      <c r="C108" s="61">
        <v>6.20584364635325</v>
      </c>
      <c r="D108" s="61">
        <v>-41.55845517666489</v>
      </c>
      <c r="E108" s="61">
        <v>-0.63837214</v>
      </c>
      <c r="F108" s="61">
        <v>0.08400243</v>
      </c>
      <c r="G108" s="61">
        <v>-0.76513045</v>
      </c>
    </row>
    <row r="109" spans="1:7" ht="12.75">
      <c r="A109" t="s">
        <v>167</v>
      </c>
      <c r="B109" s="61">
        <v>80.25717770937734</v>
      </c>
      <c r="C109" s="61">
        <v>9.095495008370175</v>
      </c>
      <c r="D109" s="61">
        <v>-40.8728341371954</v>
      </c>
      <c r="E109" s="61">
        <v>-0.61909505</v>
      </c>
      <c r="F109" s="61">
        <v>-0.00302492</v>
      </c>
      <c r="G109" s="61">
        <v>-0.78531024</v>
      </c>
    </row>
    <row r="110" spans="1:7" ht="12.75">
      <c r="A110" t="s">
        <v>168</v>
      </c>
      <c r="B110" s="61">
        <v>79.26984009080968</v>
      </c>
      <c r="C110" s="61">
        <v>11.903146544749784</v>
      </c>
      <c r="D110" s="61">
        <v>-40.26437823130629</v>
      </c>
      <c r="E110" s="61">
        <v>-0.59400474</v>
      </c>
      <c r="F110" s="61">
        <v>-0.07724685</v>
      </c>
      <c r="G110" s="61">
        <v>-0.80074422</v>
      </c>
    </row>
    <row r="111" spans="1:7" ht="12.75">
      <c r="A111" t="s">
        <v>169</v>
      </c>
      <c r="B111" s="61">
        <v>78.00300476079728</v>
      </c>
      <c r="C111" s="61">
        <v>14.604867436945664</v>
      </c>
      <c r="D111" s="61">
        <v>-39.718331597142246</v>
      </c>
      <c r="E111" s="61">
        <v>-0.56607399</v>
      </c>
      <c r="F111" s="61">
        <v>-0.13911345</v>
      </c>
      <c r="G111" s="61">
        <v>-0.81253165</v>
      </c>
    </row>
    <row r="112" spans="1:7" ht="12.75">
      <c r="A112" t="s">
        <v>170</v>
      </c>
      <c r="B112" s="61">
        <v>76.49254391902328</v>
      </c>
      <c r="C112" s="61">
        <v>17.184627614302862</v>
      </c>
      <c r="D112" s="61">
        <v>-39.22405011097782</v>
      </c>
      <c r="E112" s="61">
        <v>-0.53644184</v>
      </c>
      <c r="F112" s="61">
        <v>-0.19194387</v>
      </c>
      <c r="G112" s="61">
        <v>-0.82181975</v>
      </c>
    </row>
    <row r="113" spans="1:7" ht="12.75">
      <c r="A113" t="s">
        <v>171</v>
      </c>
      <c r="B113" s="61">
        <v>74.76669147096365</v>
      </c>
      <c r="C113" s="61">
        <v>19.631350326358824</v>
      </c>
      <c r="D113" s="61">
        <v>-38.77191812816503</v>
      </c>
      <c r="E113" s="61">
        <v>-0.50585901</v>
      </c>
      <c r="F113" s="61">
        <v>-0.23731804</v>
      </c>
      <c r="G113" s="61">
        <v>-0.82932913</v>
      </c>
    </row>
    <row r="114" spans="1:7" ht="12.75">
      <c r="A114" t="s">
        <v>172</v>
      </c>
      <c r="B114" s="61">
        <v>72.84691359112325</v>
      </c>
      <c r="C114" s="61">
        <v>21.932314589236412</v>
      </c>
      <c r="D114" s="61">
        <v>-38.361422359742306</v>
      </c>
      <c r="E114" s="61">
        <v>-0.47036394</v>
      </c>
      <c r="F114" s="61">
        <v>-0.28158427</v>
      </c>
      <c r="G114" s="61">
        <v>-0.83634207</v>
      </c>
    </row>
    <row r="115" spans="1:7" ht="12.75">
      <c r="A115" t="s">
        <v>173</v>
      </c>
      <c r="B115" s="61">
        <v>70.73693665330075</v>
      </c>
      <c r="C115" s="61">
        <v>24.06468035035879</v>
      </c>
      <c r="D115" s="61">
        <v>-38.015149677984326</v>
      </c>
      <c r="E115" s="61">
        <v>-0.42150817</v>
      </c>
      <c r="F115" s="61">
        <v>-0.33240205</v>
      </c>
      <c r="G115" s="61">
        <v>-0.84370596</v>
      </c>
    </row>
    <row r="116" spans="1:7" ht="12.75">
      <c r="A116" t="s">
        <v>174</v>
      </c>
      <c r="B116" s="61">
        <v>68.43077552685244</v>
      </c>
      <c r="C116" s="61">
        <v>25.992489517269004</v>
      </c>
      <c r="D116" s="61">
        <v>-37.77987960214459</v>
      </c>
      <c r="E116" s="61">
        <v>-0.35194155</v>
      </c>
      <c r="F116" s="61">
        <v>-0.391844</v>
      </c>
      <c r="G116" s="61">
        <v>-0.85005613</v>
      </c>
    </row>
    <row r="117" spans="1:7" ht="12.75">
      <c r="A117" t="s">
        <v>175</v>
      </c>
      <c r="B117" s="61">
        <v>65.93051456217167</v>
      </c>
      <c r="C117" s="61">
        <v>27.66485496077284</v>
      </c>
      <c r="D117" s="61">
        <v>-37.70895892616223</v>
      </c>
      <c r="E117" s="61">
        <v>-0.25812362</v>
      </c>
      <c r="F117" s="61">
        <v>-0.45554205</v>
      </c>
      <c r="G117" s="61">
        <v>-0.85197045</v>
      </c>
    </row>
    <row r="118" spans="1:7" ht="12.75">
      <c r="A118" t="s">
        <v>176</v>
      </c>
      <c r="B118" s="61">
        <v>63.2591547009199</v>
      </c>
      <c r="C118" s="61">
        <v>29.019721170330765</v>
      </c>
      <c r="D118" s="61">
        <v>-37.8639282853756</v>
      </c>
      <c r="E118" s="61">
        <v>-0.13487447</v>
      </c>
      <c r="F118" s="61">
        <v>-0.51879532</v>
      </c>
      <c r="G118" s="61">
        <v>-0.84419209</v>
      </c>
    </row>
    <row r="119" spans="1:7" ht="12.75">
      <c r="A119" t="s">
        <v>177</v>
      </c>
      <c r="B119" s="61">
        <v>60.46811689809049</v>
      </c>
      <c r="C119" s="61">
        <v>30.020107574486225</v>
      </c>
      <c r="D119" s="61">
        <v>-38.273121482777036</v>
      </c>
      <c r="E119" s="61">
        <v>-0.01595184</v>
      </c>
      <c r="F119" s="61">
        <v>-0.56278767</v>
      </c>
      <c r="G119" s="61">
        <v>-0.82644757</v>
      </c>
    </row>
    <row r="120" spans="1:7" ht="12.75">
      <c r="A120" t="s">
        <v>178</v>
      </c>
      <c r="B120" s="61">
        <v>57.61304669622683</v>
      </c>
      <c r="C120" s="61">
        <v>30.750077050102398</v>
      </c>
      <c r="D120" s="61">
        <v>-38.83242735211131</v>
      </c>
      <c r="E120" s="61">
        <v>0.02714244</v>
      </c>
      <c r="F120" s="61">
        <v>-0.57507407</v>
      </c>
      <c r="G120" s="61">
        <v>-0.81765096</v>
      </c>
    </row>
    <row r="121" spans="1:7" ht="12.75">
      <c r="A121" t="s">
        <v>179</v>
      </c>
      <c r="B121" s="61">
        <v>54.70314042544881</v>
      </c>
      <c r="C121" s="61">
        <v>31.426322086875892</v>
      </c>
      <c r="D121" s="61">
        <v>-39.29213874614289</v>
      </c>
      <c r="E121" s="61">
        <v>-0.051349</v>
      </c>
      <c r="F121" s="61">
        <v>-0.55682833</v>
      </c>
      <c r="G121" s="61">
        <v>-0.82903889</v>
      </c>
    </row>
    <row r="122" spans="1:7" ht="12.75">
      <c r="A122" t="s">
        <v>180</v>
      </c>
      <c r="B122" s="61">
        <v>51.758570363596824</v>
      </c>
      <c r="C122" s="61">
        <v>32.276276878895516</v>
      </c>
      <c r="D122" s="61">
        <v>-39.345811207957965</v>
      </c>
      <c r="E122" s="61">
        <v>-0.24346435</v>
      </c>
      <c r="F122" s="61">
        <v>-0.49968254</v>
      </c>
      <c r="G122" s="61">
        <v>-0.83128964</v>
      </c>
    </row>
    <row r="123" spans="1:7" ht="12.75">
      <c r="A123" t="s">
        <v>181</v>
      </c>
      <c r="B123" s="61">
        <v>48.93633372481919</v>
      </c>
      <c r="C123" s="61">
        <v>33.43530135549714</v>
      </c>
      <c r="D123" s="61">
        <v>-38.671191121499106</v>
      </c>
      <c r="E123" s="61">
        <v>-0.50575144</v>
      </c>
      <c r="F123" s="61">
        <v>-0.38380097</v>
      </c>
      <c r="G123" s="61">
        <v>-0.772601</v>
      </c>
    </row>
    <row r="124" spans="1:7" ht="12.75">
      <c r="A124" t="s">
        <v>182</v>
      </c>
      <c r="B124" s="61">
        <v>46.54044923421846</v>
      </c>
      <c r="C124" s="61">
        <v>34.81640627460924</v>
      </c>
      <c r="D124" s="61">
        <v>-37.17999552929935</v>
      </c>
      <c r="E124" s="61">
        <v>-0.7160426</v>
      </c>
      <c r="F124" s="61">
        <v>-0.24880468</v>
      </c>
      <c r="G124" s="61">
        <v>-0.65221103</v>
      </c>
    </row>
    <row r="125" spans="1:7" ht="12.75">
      <c r="A125" t="s">
        <v>183</v>
      </c>
      <c r="B125" s="61">
        <v>44.58953128379965</v>
      </c>
      <c r="C125" s="61">
        <v>36.18015613028001</v>
      </c>
      <c r="D125" s="61">
        <v>-35.218114050630184</v>
      </c>
      <c r="E125" s="61">
        <v>-0.7907232</v>
      </c>
      <c r="F125" s="61">
        <v>-0.17569383</v>
      </c>
      <c r="G125" s="61">
        <v>-0.58642007</v>
      </c>
    </row>
    <row r="126" spans="1:7" ht="12.75">
      <c r="A126" t="s">
        <v>184</v>
      </c>
      <c r="B126" s="61">
        <v>42.774915639864325</v>
      </c>
      <c r="C126" s="61">
        <v>37.40887453135759</v>
      </c>
      <c r="D126" s="61">
        <v>-33.11640866080846</v>
      </c>
      <c r="E126" s="61">
        <v>-0.78696845</v>
      </c>
      <c r="F126" s="61">
        <v>-0.14903954</v>
      </c>
      <c r="G126" s="61">
        <v>-0.59872186</v>
      </c>
    </row>
    <row r="127" spans="1:7" ht="12.75">
      <c r="A127" t="s">
        <v>185</v>
      </c>
      <c r="B127" s="61">
        <v>40.88383014500247</v>
      </c>
      <c r="C127" s="61">
        <v>38.46727715768176</v>
      </c>
      <c r="D127" s="61">
        <v>-30.990219513101426</v>
      </c>
      <c r="E127" s="61">
        <v>-0.7579917</v>
      </c>
      <c r="F127" s="61">
        <v>-0.13008744</v>
      </c>
      <c r="G127" s="61">
        <v>-0.63916026</v>
      </c>
    </row>
    <row r="128" spans="1:7" ht="12.75">
      <c r="A128" t="s">
        <v>186</v>
      </c>
      <c r="B128" s="61">
        <v>38.84511817280476</v>
      </c>
      <c r="C128" s="61">
        <v>39.3152497821833</v>
      </c>
      <c r="D128" s="61">
        <v>-28.863729133964927</v>
      </c>
      <c r="E128" s="61">
        <v>-0.7216</v>
      </c>
      <c r="F128" s="61">
        <v>-0.10542554</v>
      </c>
      <c r="G128" s="61">
        <v>-0.68423599</v>
      </c>
    </row>
    <row r="129" spans="1:7" ht="12.75">
      <c r="A129" t="s">
        <v>187</v>
      </c>
      <c r="B129" s="61">
        <v>36.639577584318886</v>
      </c>
      <c r="C129" s="61">
        <v>39.88608494985477</v>
      </c>
      <c r="D129" s="61">
        <v>-26.734278508039615</v>
      </c>
      <c r="E129" s="61">
        <v>-0.68773188</v>
      </c>
      <c r="F129" s="61">
        <v>-0.07078913</v>
      </c>
      <c r="G129" s="61">
        <v>-0.7225052</v>
      </c>
    </row>
    <row r="130" spans="1:7" ht="12.75">
      <c r="A130" t="s">
        <v>188</v>
      </c>
      <c r="B130" s="61">
        <v>34.28403824843261</v>
      </c>
      <c r="C130" s="61">
        <v>40.0727361276045</v>
      </c>
      <c r="D130" s="61">
        <v>-24.58319331689725</v>
      </c>
      <c r="E130" s="61">
        <v>-0.66718426</v>
      </c>
      <c r="F130" s="61">
        <v>-0.02660269</v>
      </c>
      <c r="G130" s="61">
        <v>-0.74441753</v>
      </c>
    </row>
    <row r="131" spans="1:7" ht="12.75">
      <c r="A131" t="s">
        <v>189</v>
      </c>
      <c r="B131" s="61">
        <v>31.847701569733516</v>
      </c>
      <c r="C131" s="61">
        <v>39.728125073869364</v>
      </c>
      <c r="D131" s="61">
        <v>-22.409057466622457</v>
      </c>
      <c r="E131" s="61">
        <v>-0.66965611</v>
      </c>
      <c r="F131" s="61">
        <v>0.02010385</v>
      </c>
      <c r="G131" s="61">
        <v>-0.74239917</v>
      </c>
    </row>
    <row r="132" spans="1:7" ht="12.75">
      <c r="A132" t="s">
        <v>190</v>
      </c>
      <c r="B132" s="61">
        <v>29.503794814773762</v>
      </c>
      <c r="C132" s="61">
        <v>38.73910315226615</v>
      </c>
      <c r="D132" s="61">
        <v>-20.253518327431998</v>
      </c>
      <c r="E132" s="61">
        <v>-0.70865218</v>
      </c>
      <c r="F132" s="61">
        <v>0.05220785</v>
      </c>
      <c r="G132" s="61">
        <v>-0.70362378</v>
      </c>
    </row>
    <row r="133" spans="1:7" ht="12.75">
      <c r="A133" t="s">
        <v>191</v>
      </c>
      <c r="B133" s="61">
        <v>27.509832345313683</v>
      </c>
      <c r="C133" s="61">
        <v>37.187644007562604</v>
      </c>
      <c r="D133" s="61">
        <v>-18.15525714375124</v>
      </c>
      <c r="E133" s="61">
        <v>-0.78278623</v>
      </c>
      <c r="F133" s="61">
        <v>0.04676905</v>
      </c>
      <c r="G133" s="61">
        <v>-0.62053072</v>
      </c>
    </row>
    <row r="134" spans="1:7" ht="12.75">
      <c r="A134" t="s">
        <v>192</v>
      </c>
      <c r="B134" s="61">
        <v>25.964269418125134</v>
      </c>
      <c r="C134" s="61">
        <v>35.3014455541543</v>
      </c>
      <c r="D134" s="61">
        <v>-16.10832796208655</v>
      </c>
      <c r="E134" s="61">
        <v>-0.84104882</v>
      </c>
      <c r="F134" s="61">
        <v>0.03556567</v>
      </c>
      <c r="G134" s="61">
        <v>-0.53978881</v>
      </c>
    </row>
    <row r="135" spans="1:7" ht="12.75">
      <c r="A135" t="s">
        <v>193</v>
      </c>
      <c r="B135" s="61">
        <v>24.653236624784324</v>
      </c>
      <c r="C135" s="61">
        <v>33.033588226112</v>
      </c>
      <c r="D135" s="61">
        <v>-14.160068213416208</v>
      </c>
      <c r="E135" s="61">
        <v>-0.85928178</v>
      </c>
      <c r="F135" s="61">
        <v>0.06693332</v>
      </c>
      <c r="G135" s="61">
        <v>-0.50710427</v>
      </c>
    </row>
    <row r="136" spans="1:7" ht="12.75">
      <c r="A136" t="s">
        <v>194</v>
      </c>
      <c r="B136" s="61">
        <v>23.46902888085271</v>
      </c>
      <c r="C136" s="61">
        <v>30.11930354151506</v>
      </c>
      <c r="D136" s="61">
        <v>-12.689590018310541</v>
      </c>
      <c r="E136" s="61">
        <v>-0.8603495</v>
      </c>
      <c r="F136" s="61">
        <v>0.12256158</v>
      </c>
      <c r="G136" s="61">
        <v>-0.49474983</v>
      </c>
    </row>
    <row r="137" spans="1:7" ht="12.75">
      <c r="A137" t="s">
        <v>195</v>
      </c>
      <c r="B137" s="61">
        <v>22.5958118894213</v>
      </c>
      <c r="C137" s="61">
        <v>26.832164816246316</v>
      </c>
      <c r="D137" s="61">
        <v>-12.131649023833377</v>
      </c>
      <c r="E137" s="61">
        <v>-0.86675727</v>
      </c>
      <c r="F137" s="61">
        <v>0.17070062</v>
      </c>
      <c r="G137" s="61">
        <v>-0.46860766</v>
      </c>
    </row>
    <row r="138" spans="1:7" ht="12.75">
      <c r="A138" t="s">
        <v>196</v>
      </c>
      <c r="B138" s="61">
        <v>21.97788803716961</v>
      </c>
      <c r="C138" s="61">
        <v>23.646149576471007</v>
      </c>
      <c r="D138" s="61">
        <v>-12.333598066934531</v>
      </c>
      <c r="E138" s="61">
        <v>-0.8724945</v>
      </c>
      <c r="F138" s="61">
        <v>0.22534932</v>
      </c>
      <c r="G138" s="61">
        <v>-0.43355626</v>
      </c>
    </row>
    <row r="139" spans="1:7" ht="12.75">
      <c r="A139" t="s">
        <v>197</v>
      </c>
      <c r="B139" s="61">
        <v>21.41466879547923</v>
      </c>
      <c r="C139" s="61">
        <v>20.691614458466354</v>
      </c>
      <c r="D139" s="61">
        <v>-12.957439424649698</v>
      </c>
      <c r="E139" s="61">
        <v>-0.87475571</v>
      </c>
      <c r="F139" s="61">
        <v>0.28427208</v>
      </c>
      <c r="G139" s="61">
        <v>-0.39241792</v>
      </c>
    </row>
    <row r="140" spans="1:7" ht="12.75">
      <c r="A140" t="s">
        <v>198</v>
      </c>
      <c r="B140" s="61">
        <v>20.750966680652898</v>
      </c>
      <c r="C140" s="61">
        <v>17.934366684667733</v>
      </c>
      <c r="D140" s="61">
        <v>-13.792669593828597</v>
      </c>
      <c r="E140" s="61">
        <v>-0.8675999</v>
      </c>
      <c r="F140" s="61">
        <v>0.35744904</v>
      </c>
      <c r="G140" s="61">
        <v>-0.34568858</v>
      </c>
    </row>
    <row r="141" spans="1:7" ht="12.75">
      <c r="A141" t="s">
        <v>199</v>
      </c>
      <c r="B141" s="61">
        <v>19.95951679457657</v>
      </c>
      <c r="C141" s="61">
        <v>15.33153771541986</v>
      </c>
      <c r="D141" s="61">
        <v>-14.657158945499091</v>
      </c>
      <c r="E141" s="61">
        <v>-0.87027322</v>
      </c>
      <c r="F141" s="61">
        <v>0.37372063</v>
      </c>
      <c r="G141" s="61">
        <v>-0.32086978</v>
      </c>
    </row>
    <row r="142" spans="1:7" ht="12.75">
      <c r="A142" t="s">
        <v>200</v>
      </c>
      <c r="B142" s="61">
        <v>19.224989279519853</v>
      </c>
      <c r="C142" s="61">
        <v>12.686720126388858</v>
      </c>
      <c r="D142" s="61">
        <v>-15.312592117260847</v>
      </c>
      <c r="E142" s="61">
        <v>-0.9066389</v>
      </c>
      <c r="F142" s="61">
        <v>0.2528666</v>
      </c>
      <c r="G142" s="61">
        <v>-0.33773419</v>
      </c>
    </row>
    <row r="143" spans="1:7" ht="12.75">
      <c r="A143" t="s">
        <v>201</v>
      </c>
      <c r="B143" s="61">
        <v>18.953296368055014</v>
      </c>
      <c r="C143" s="61">
        <v>9.780427459129209</v>
      </c>
      <c r="D143" s="61">
        <v>-15.585443127045197</v>
      </c>
      <c r="E143" s="61">
        <v>-0.9326346</v>
      </c>
      <c r="F143" s="61">
        <v>-0.03332287</v>
      </c>
      <c r="G143" s="61">
        <v>-0.35928024</v>
      </c>
    </row>
    <row r="144" spans="1:7" ht="12.75">
      <c r="A144" t="s">
        <v>202</v>
      </c>
      <c r="B144" s="61">
        <v>19.652623685970546</v>
      </c>
      <c r="C144" s="61">
        <v>6.737360439935613</v>
      </c>
      <c r="D144" s="61">
        <v>-15.446196253467228</v>
      </c>
      <c r="E144" s="61">
        <v>-0.82515253</v>
      </c>
      <c r="F144" s="61">
        <v>-0.41977586</v>
      </c>
      <c r="G144" s="61">
        <v>-0.37803641</v>
      </c>
    </row>
    <row r="145" spans="1:7" ht="12.75">
      <c r="A145" t="s">
        <v>203</v>
      </c>
      <c r="B145" s="61">
        <v>21.734120866815154</v>
      </c>
      <c r="C145" s="61">
        <v>4.200962273711063</v>
      </c>
      <c r="D145" s="61">
        <v>-14.960650299442266</v>
      </c>
      <c r="E145" s="61">
        <v>-0.47124507</v>
      </c>
      <c r="F145" s="61">
        <v>-0.79269511</v>
      </c>
      <c r="G145" s="61">
        <v>-0.38673318</v>
      </c>
    </row>
    <row r="146" spans="1:7" ht="12.75">
      <c r="A146" t="s">
        <v>204</v>
      </c>
      <c r="B146" s="61">
        <v>24.70422299772311</v>
      </c>
      <c r="C146" s="61">
        <v>3.1943358787411475</v>
      </c>
      <c r="D146" s="61">
        <v>-14.134236593665928</v>
      </c>
      <c r="E146" s="61">
        <v>0.06461046</v>
      </c>
      <c r="F146" s="61">
        <v>-0.93741788</v>
      </c>
      <c r="G146" s="61">
        <v>-0.34215963</v>
      </c>
    </row>
    <row r="147" spans="1:7" ht="12.75">
      <c r="A147" t="s">
        <v>205</v>
      </c>
      <c r="B147" s="61">
        <v>27.33883628324132</v>
      </c>
      <c r="C147" s="61">
        <v>3.62339200674934</v>
      </c>
      <c r="D147" s="61">
        <v>-12.917461240371715</v>
      </c>
      <c r="E147" s="61">
        <v>0.48647192</v>
      </c>
      <c r="F147" s="61">
        <v>-0.83706688</v>
      </c>
      <c r="G147" s="61">
        <v>-0.25032799</v>
      </c>
    </row>
    <row r="148" spans="1:7" ht="12.75">
      <c r="A148" t="s">
        <v>206</v>
      </c>
      <c r="B148" s="61">
        <v>29.307447424388936</v>
      </c>
      <c r="C148" s="61">
        <v>4.716797562295712</v>
      </c>
      <c r="D148" s="61">
        <v>-11.302575629939028</v>
      </c>
      <c r="E148" s="61">
        <v>0.63522623</v>
      </c>
      <c r="F148" s="61">
        <v>-0.75153486</v>
      </c>
      <c r="G148" s="61">
        <v>-0.17799715</v>
      </c>
    </row>
    <row r="149" spans="1:7" ht="12.75">
      <c r="A149" t="s">
        <v>207</v>
      </c>
      <c r="B149" s="61">
        <v>31.264164615862075</v>
      </c>
      <c r="C149" s="61">
        <v>5.557278762765638</v>
      </c>
      <c r="D149" s="61">
        <v>-9.570738601385184</v>
      </c>
      <c r="E149" s="61">
        <v>0.44943305</v>
      </c>
      <c r="F149" s="61">
        <v>-0.81026423</v>
      </c>
      <c r="G149" s="61">
        <v>-0.37614067</v>
      </c>
    </row>
    <row r="150" spans="1:7" ht="12.75">
      <c r="A150" t="s">
        <v>208</v>
      </c>
      <c r="B150" s="61">
        <v>33.78400762182974</v>
      </c>
      <c r="C150" s="61">
        <v>5.475354261366259</v>
      </c>
      <c r="D150" s="61">
        <v>-8.309364198255347</v>
      </c>
      <c r="E150" s="61">
        <v>0.05616976</v>
      </c>
      <c r="F150" s="61">
        <v>-0.75558136</v>
      </c>
      <c r="G150" s="61">
        <v>-0.65264214</v>
      </c>
    </row>
    <row r="151" spans="1:7" ht="12.75">
      <c r="A151" t="s">
        <v>209</v>
      </c>
      <c r="B151" s="61">
        <v>36.45776287604162</v>
      </c>
      <c r="C151" s="61">
        <v>4.619329252163355</v>
      </c>
      <c r="D151" s="61">
        <v>-7.820036266519942</v>
      </c>
      <c r="E151" s="61">
        <v>-0.20967487</v>
      </c>
      <c r="F151" s="61">
        <v>-0.58963203</v>
      </c>
      <c r="G151" s="61">
        <v>-0.77998111</v>
      </c>
    </row>
    <row r="152" spans="1:7" ht="12.75">
      <c r="A152" t="s">
        <v>210</v>
      </c>
      <c r="B152" s="61">
        <v>41.32000594672602</v>
      </c>
      <c r="C152" s="61">
        <v>1.8378249034793404</v>
      </c>
      <c r="D152" s="61">
        <v>-8.410461245318007</v>
      </c>
      <c r="E152" s="61">
        <v>-0.416321</v>
      </c>
      <c r="F152" s="61">
        <v>-0.263158</v>
      </c>
      <c r="G152" s="61">
        <v>-0.87030149</v>
      </c>
    </row>
    <row r="153" spans="1:7" ht="12.75">
      <c r="A153" t="s">
        <v>211</v>
      </c>
      <c r="B153" s="61">
        <v>43.383125868481834</v>
      </c>
      <c r="C153" s="61">
        <v>0.19161269078006163</v>
      </c>
      <c r="D153" s="61">
        <v>-9.086964843259624</v>
      </c>
      <c r="E153" s="61">
        <v>-0.47487246</v>
      </c>
      <c r="F153" s="61">
        <v>-0.13208503</v>
      </c>
      <c r="G153" s="61">
        <v>-0.87008602</v>
      </c>
    </row>
    <row r="154" spans="1:7" ht="12.75">
      <c r="A154" t="s">
        <v>212</v>
      </c>
      <c r="B154" s="61">
        <v>44.9080893561332</v>
      </c>
      <c r="C154" s="61">
        <v>-1.5845277986649717</v>
      </c>
      <c r="D154" s="61">
        <v>-9.931208128133212</v>
      </c>
      <c r="E154" s="61">
        <v>-0.60174818</v>
      </c>
      <c r="F154" s="61">
        <v>0.06435983</v>
      </c>
      <c r="G154" s="61">
        <v>-0.79608852</v>
      </c>
    </row>
    <row r="155" spans="1:7" ht="12.75">
      <c r="A155" t="s">
        <v>213</v>
      </c>
      <c r="B155" s="61">
        <v>45.531666164337416</v>
      </c>
      <c r="C155" s="61">
        <v>-3.4540250731979</v>
      </c>
      <c r="D155" s="61">
        <v>-11.130056065885375</v>
      </c>
      <c r="E155" s="61">
        <v>-0.63449135</v>
      </c>
      <c r="F155" s="61">
        <v>0.44758375</v>
      </c>
      <c r="G155" s="61">
        <v>-0.63015038</v>
      </c>
    </row>
    <row r="156" spans="1:7" ht="12.75">
      <c r="A156" t="s">
        <v>214</v>
      </c>
      <c r="B156" s="61">
        <v>45.24614140727055</v>
      </c>
      <c r="C156" s="61">
        <v>-5.333697790432651</v>
      </c>
      <c r="D156" s="61">
        <v>-12.75922385036025</v>
      </c>
      <c r="E156" s="61">
        <v>-0.48715219</v>
      </c>
      <c r="F156" s="61">
        <v>0.68321503</v>
      </c>
      <c r="G156" s="61">
        <v>-0.54396688</v>
      </c>
    </row>
    <row r="157" spans="1:7" ht="12.75">
      <c r="A157" t="s">
        <v>215</v>
      </c>
      <c r="B157" s="61">
        <v>44.474783424589894</v>
      </c>
      <c r="C157" s="61">
        <v>-7.1960280105607515</v>
      </c>
      <c r="D157" s="61">
        <v>-14.643400974859418</v>
      </c>
      <c r="E157" s="61">
        <v>-0.40552717</v>
      </c>
      <c r="F157" s="61">
        <v>0.73462961</v>
      </c>
      <c r="G157" s="61">
        <v>-0.54393663</v>
      </c>
    </row>
    <row r="158" spans="1:7" ht="12.75">
      <c r="A158" t="s">
        <v>216</v>
      </c>
      <c r="B158" s="61">
        <v>43.53234674370416</v>
      </c>
      <c r="C158" s="61">
        <v>-9.131527478891497</v>
      </c>
      <c r="D158" s="61">
        <v>-16.553962155919677</v>
      </c>
      <c r="E158" s="61">
        <v>-0.40873884</v>
      </c>
      <c r="F158" s="61">
        <v>0.73048509</v>
      </c>
      <c r="G158" s="61">
        <v>-0.54710519</v>
      </c>
    </row>
    <row r="159" spans="1:7" ht="12.75">
      <c r="A159" t="s">
        <v>217</v>
      </c>
      <c r="B159" s="61">
        <v>42.56028518959497</v>
      </c>
      <c r="C159" s="61">
        <v>-11.157675834655954</v>
      </c>
      <c r="D159" s="61">
        <v>-18.47396043171745</v>
      </c>
      <c r="E159" s="61">
        <v>-0.41821291</v>
      </c>
      <c r="F159" s="61">
        <v>0.71666622</v>
      </c>
      <c r="G159" s="61">
        <v>-0.55811064</v>
      </c>
    </row>
    <row r="160" spans="1:7" ht="12.75">
      <c r="A160" t="s">
        <v>218</v>
      </c>
      <c r="B160" s="61">
        <v>41.636153980846395</v>
      </c>
      <c r="C160" s="61">
        <v>-13.19659624088847</v>
      </c>
      <c r="D160" s="61">
        <v>-20.466910569377745</v>
      </c>
      <c r="E160" s="61">
        <v>-0.41160742</v>
      </c>
      <c r="F160" s="61">
        <v>0.74079726</v>
      </c>
      <c r="G160" s="61">
        <v>-0.53084721</v>
      </c>
    </row>
    <row r="161" spans="1:7" ht="12.75">
      <c r="A161" t="s">
        <v>219</v>
      </c>
      <c r="B161" s="61">
        <v>40.762351465999515</v>
      </c>
      <c r="C161" s="61">
        <v>-15.096503376754221</v>
      </c>
      <c r="D161" s="61">
        <v>-22.633829242600047</v>
      </c>
      <c r="E161" s="61">
        <v>-0.39502831</v>
      </c>
      <c r="F161" s="61">
        <v>0.78463333</v>
      </c>
      <c r="G161" s="61">
        <v>-0.47781082</v>
      </c>
    </row>
    <row r="162" spans="1:7" ht="12.75">
      <c r="A162" t="s">
        <v>220</v>
      </c>
      <c r="B162" s="61">
        <v>39.97208575657289</v>
      </c>
      <c r="C162" s="61">
        <v>-16.82523474194461</v>
      </c>
      <c r="D162" s="61">
        <v>-25.048238437172678</v>
      </c>
      <c r="E162" s="61">
        <v>-0.37852568</v>
      </c>
      <c r="F162" s="61">
        <v>0.82243567</v>
      </c>
      <c r="G162" s="61">
        <v>-0.42463852</v>
      </c>
    </row>
    <row r="163" spans="1:7" ht="12.75">
      <c r="A163" t="s">
        <v>221</v>
      </c>
      <c r="B163" s="61">
        <v>39.35262169969316</v>
      </c>
      <c r="C163" s="61">
        <v>-18.319221737461515</v>
      </c>
      <c r="D163" s="61">
        <v>-27.663733005885312</v>
      </c>
      <c r="E163" s="61">
        <v>-0.38399591</v>
      </c>
      <c r="F163" s="61">
        <v>0.85443817</v>
      </c>
      <c r="G163" s="61">
        <v>-0.34997508</v>
      </c>
    </row>
    <row r="164" spans="1:7" ht="12.75">
      <c r="A164" t="s">
        <v>222</v>
      </c>
      <c r="B164" s="61">
        <v>38.83973665741177</v>
      </c>
      <c r="C164" s="61">
        <v>-19.52822358961531</v>
      </c>
      <c r="D164" s="61">
        <v>-30.314403746678916</v>
      </c>
      <c r="E164" s="61">
        <v>-0.42998497</v>
      </c>
      <c r="F164" s="61">
        <v>0.85737248</v>
      </c>
      <c r="G164" s="61">
        <v>-0.28288752</v>
      </c>
    </row>
    <row r="165" spans="1:7" ht="12.75">
      <c r="A165" t="s">
        <v>223</v>
      </c>
      <c r="B165" s="61">
        <v>38.306423635812266</v>
      </c>
      <c r="C165" s="61">
        <v>-20.658843548414</v>
      </c>
      <c r="D165" s="61">
        <v>-32.90547364150522</v>
      </c>
      <c r="E165" s="61">
        <v>-0.51647672</v>
      </c>
      <c r="F165" s="61">
        <v>0.81544857</v>
      </c>
      <c r="G165" s="61">
        <v>-0.26133395</v>
      </c>
    </row>
    <row r="166" spans="1:7" ht="12.75">
      <c r="A166" t="s">
        <v>224</v>
      </c>
      <c r="B166" s="61">
        <v>37.74983699916385</v>
      </c>
      <c r="C166" s="61">
        <v>-21.908708069525602</v>
      </c>
      <c r="D166" s="61">
        <v>-35.46704493633086</v>
      </c>
      <c r="E166" s="61">
        <v>-0.62448555</v>
      </c>
      <c r="F166" s="61">
        <v>0.73929782</v>
      </c>
      <c r="G166" s="61">
        <v>-0.2519058</v>
      </c>
    </row>
    <row r="167" spans="1:7" ht="12.75">
      <c r="A167" t="s">
        <v>225</v>
      </c>
      <c r="B167" s="61">
        <v>37.29897834020034</v>
      </c>
      <c r="C167" s="61">
        <v>-23.31157584031206</v>
      </c>
      <c r="D167" s="61">
        <v>-38.12305636066489</v>
      </c>
      <c r="E167" s="61">
        <v>-0.73163912</v>
      </c>
      <c r="F167" s="61">
        <v>0.63586795</v>
      </c>
      <c r="G167" s="61">
        <v>-0.24571558</v>
      </c>
    </row>
    <row r="168" spans="1:7" ht="12.75">
      <c r="A168" t="s">
        <v>226</v>
      </c>
      <c r="B168" s="61">
        <v>37.14234486907153</v>
      </c>
      <c r="C168" s="61">
        <v>-24.710226557191344</v>
      </c>
      <c r="D168" s="61">
        <v>-40.98350211412169</v>
      </c>
      <c r="E168" s="61">
        <v>-0.81716872</v>
      </c>
      <c r="F168" s="61">
        <v>0.52485992</v>
      </c>
      <c r="G168" s="61">
        <v>-0.23823802</v>
      </c>
    </row>
    <row r="169" spans="1:7" ht="12.75">
      <c r="A169" t="s">
        <v>227</v>
      </c>
      <c r="B169" s="61">
        <v>37.38327956488118</v>
      </c>
      <c r="C169" s="61">
        <v>-25.840576755576947</v>
      </c>
      <c r="D169" s="61">
        <v>-44.02609604221438</v>
      </c>
      <c r="E169" s="61">
        <v>-0.87578872</v>
      </c>
      <c r="F169" s="61">
        <v>0.41285935</v>
      </c>
      <c r="G169" s="61">
        <v>-0.25008252</v>
      </c>
    </row>
    <row r="170" spans="1:7" ht="12.75">
      <c r="A170" t="s">
        <v>228</v>
      </c>
      <c r="B170" s="61">
        <v>37.951403952813465</v>
      </c>
      <c r="C170" s="61">
        <v>-26.524584920364866</v>
      </c>
      <c r="D170" s="61">
        <v>-47.24558722985094</v>
      </c>
      <c r="E170" s="61">
        <v>-0.91145355</v>
      </c>
      <c r="F170" s="61">
        <v>0.32030622</v>
      </c>
      <c r="G170" s="61">
        <v>-0.25817892</v>
      </c>
    </row>
    <row r="171" spans="1:7" ht="12.75">
      <c r="A171" t="s">
        <v>229</v>
      </c>
      <c r="B171" s="61">
        <v>39.492409830592315</v>
      </c>
      <c r="C171" s="61">
        <v>-26.537809017158853</v>
      </c>
      <c r="D171" s="61">
        <v>-50.51556677826562</v>
      </c>
      <c r="E171" s="61">
        <v>-0.75059771</v>
      </c>
      <c r="F171" s="61">
        <v>0.28486163</v>
      </c>
      <c r="G171" s="61">
        <v>-0.59620209</v>
      </c>
    </row>
    <row r="172" spans="1:7" ht="12.75">
      <c r="A172" t="s">
        <v>230</v>
      </c>
      <c r="B172" s="61">
        <v>42.2730945480073</v>
      </c>
      <c r="C172" s="61">
        <v>-26.341677610889715</v>
      </c>
      <c r="D172" s="61">
        <v>-52.335056677410385</v>
      </c>
      <c r="E172" s="61">
        <v>-0.27945016</v>
      </c>
      <c r="F172" s="61">
        <v>0.27527505</v>
      </c>
      <c r="G172" s="61">
        <v>-0.91985393</v>
      </c>
    </row>
    <row r="173" spans="1:7" ht="12.75">
      <c r="A173" t="s">
        <v>231</v>
      </c>
      <c r="B173" s="61">
        <v>45.19368101162</v>
      </c>
      <c r="C173" s="61">
        <v>-26.622914696695048</v>
      </c>
      <c r="D173" s="61">
        <v>-52.37776994589453</v>
      </c>
      <c r="E173" s="61">
        <v>0.31250201</v>
      </c>
      <c r="F173" s="61">
        <v>0.21911077</v>
      </c>
      <c r="G173" s="61">
        <v>-0.92430134</v>
      </c>
    </row>
    <row r="174" spans="1:7" ht="12.75">
      <c r="A174" t="s">
        <v>232</v>
      </c>
      <c r="B174" s="61">
        <v>47.49640002826201</v>
      </c>
      <c r="C174" s="61">
        <v>-27.569601232109683</v>
      </c>
      <c r="D174" s="61">
        <v>-50.96541353904591</v>
      </c>
      <c r="E174" s="61">
        <v>0.71207121</v>
      </c>
      <c r="F174" s="61">
        <v>0.08190457</v>
      </c>
      <c r="G174" s="61">
        <v>-0.69731358</v>
      </c>
    </row>
    <row r="175" spans="1:7" ht="12.75">
      <c r="A175" t="s">
        <v>233</v>
      </c>
      <c r="B175" s="61">
        <v>49.25387860929338</v>
      </c>
      <c r="C175" s="61">
        <v>-28.78267352710331</v>
      </c>
      <c r="D175" s="61">
        <v>-48.94069454348882</v>
      </c>
      <c r="E175" s="61">
        <v>0.81219484</v>
      </c>
      <c r="F175" s="61">
        <v>0.04386841</v>
      </c>
      <c r="G175" s="61">
        <v>-0.58173457</v>
      </c>
    </row>
    <row r="176" spans="1:7" ht="12.75">
      <c r="A176" t="s">
        <v>234</v>
      </c>
      <c r="B176" s="61">
        <v>50.78768930019289</v>
      </c>
      <c r="C176" s="61">
        <v>-30.0253282155055</v>
      </c>
      <c r="D176" s="61">
        <v>-46.728585159192114</v>
      </c>
      <c r="E176" s="61">
        <v>0.84818318</v>
      </c>
      <c r="F176" s="61">
        <v>0.05543048</v>
      </c>
      <c r="G176" s="61">
        <v>-0.52679479</v>
      </c>
    </row>
    <row r="177" spans="1:7" ht="12.75">
      <c r="A177" t="s">
        <v>235</v>
      </c>
      <c r="B177" s="61">
        <v>52.2403041595</v>
      </c>
      <c r="C177" s="61">
        <v>-31.242350025152767</v>
      </c>
      <c r="D177" s="61">
        <v>-44.454739548217646</v>
      </c>
      <c r="E177" s="61">
        <v>0.86583059</v>
      </c>
      <c r="F177" s="61">
        <v>0.08871522</v>
      </c>
      <c r="G177" s="61">
        <v>-0.49240938</v>
      </c>
    </row>
    <row r="178" spans="1:7" ht="12.75">
      <c r="A178" t="s">
        <v>236</v>
      </c>
      <c r="B178" s="61">
        <v>53.643777551660285</v>
      </c>
      <c r="C178" s="61">
        <v>-32.43453994475953</v>
      </c>
      <c r="D178" s="61">
        <v>-42.135719220580846</v>
      </c>
      <c r="E178" s="61">
        <v>0.88230893</v>
      </c>
      <c r="F178" s="61">
        <v>0.12641053</v>
      </c>
      <c r="G178" s="61">
        <v>-0.4533777</v>
      </c>
    </row>
    <row r="179" spans="1:7" ht="12.75">
      <c r="A179" t="s">
        <v>237</v>
      </c>
      <c r="B179" s="61">
        <v>54.98309258566663</v>
      </c>
      <c r="C179" s="61">
        <v>-33.603093612749696</v>
      </c>
      <c r="D179" s="61">
        <v>-39.75776999716589</v>
      </c>
      <c r="E179" s="61">
        <v>0.89889389</v>
      </c>
      <c r="F179" s="61">
        <v>0.16393419</v>
      </c>
      <c r="G179" s="61">
        <v>-0.40634389</v>
      </c>
    </row>
    <row r="180" spans="1:7" ht="12.75">
      <c r="A180" t="s">
        <v>238</v>
      </c>
      <c r="B180" s="61">
        <v>56.24425809334349</v>
      </c>
      <c r="C180" s="61">
        <v>-34.74356431445806</v>
      </c>
      <c r="D180" s="61">
        <v>-37.318095814415464</v>
      </c>
      <c r="E180" s="61">
        <v>0.9106837</v>
      </c>
      <c r="F180" s="61">
        <v>0.20250989</v>
      </c>
      <c r="G180" s="61">
        <v>-0.36006242</v>
      </c>
    </row>
    <row r="181" spans="1:7" ht="12.75">
      <c r="A181" t="s">
        <v>239</v>
      </c>
      <c r="B181" s="61">
        <v>57.46000229088321</v>
      </c>
      <c r="C181" s="61">
        <v>-35.83844432431362</v>
      </c>
      <c r="D181" s="61">
        <v>-34.844180888448385</v>
      </c>
      <c r="E181" s="61">
        <v>0.90517489</v>
      </c>
      <c r="F181" s="61">
        <v>0.25130081</v>
      </c>
      <c r="G181" s="61">
        <v>-0.34279195</v>
      </c>
    </row>
    <row r="182" spans="1:7" ht="12.75">
      <c r="A182" t="s">
        <v>240</v>
      </c>
      <c r="B182" s="61">
        <v>58.78369202659553</v>
      </c>
      <c r="C182" s="61">
        <v>-36.82981230212337</v>
      </c>
      <c r="D182" s="61">
        <v>-32.41718565090966</v>
      </c>
      <c r="E182" s="61">
        <v>0.85427506</v>
      </c>
      <c r="F182" s="61">
        <v>0.32627158</v>
      </c>
      <c r="G182" s="61">
        <v>-0.40467392</v>
      </c>
    </row>
    <row r="183" spans="1:7" ht="12.75">
      <c r="A183" t="s">
        <v>241</v>
      </c>
      <c r="B183" s="61">
        <v>60.51999834649266</v>
      </c>
      <c r="C183" s="61">
        <v>-37.551278578197696</v>
      </c>
      <c r="D183" s="61">
        <v>-30.24519191460947</v>
      </c>
      <c r="E183" s="61">
        <v>0.66697728</v>
      </c>
      <c r="F183" s="61">
        <v>0.43323996</v>
      </c>
      <c r="G183" s="61">
        <v>-0.60617196</v>
      </c>
    </row>
    <row r="184" spans="1:7" ht="12.75">
      <c r="A184" t="s">
        <v>242</v>
      </c>
      <c r="B184" s="61">
        <v>62.904333778547226</v>
      </c>
      <c r="C184" s="61">
        <v>-37.70429185210495</v>
      </c>
      <c r="D184" s="61">
        <v>-28.744414575208864</v>
      </c>
      <c r="E184" s="61">
        <v>0.26582257</v>
      </c>
      <c r="F184" s="61">
        <v>0.48112764</v>
      </c>
      <c r="G184" s="61">
        <v>-0.8353769</v>
      </c>
    </row>
    <row r="185" spans="1:7" ht="12.75">
      <c r="A185" t="s">
        <v>243</v>
      </c>
      <c r="B185" s="61">
        <v>65.6458197231179</v>
      </c>
      <c r="C185" s="61">
        <v>-37.08014160942434</v>
      </c>
      <c r="D185" s="61">
        <v>-28.316506895518923</v>
      </c>
      <c r="E185" s="61">
        <v>-0.1930862</v>
      </c>
      <c r="F185" s="61">
        <v>0.39176488</v>
      </c>
      <c r="G185" s="61">
        <v>-0.89957657</v>
      </c>
    </row>
    <row r="186" spans="1:7" ht="12.75">
      <c r="A186" t="s">
        <v>244</v>
      </c>
      <c r="B186" s="61">
        <v>70.06132411775359</v>
      </c>
      <c r="C186" s="61">
        <v>-34.143617406952245</v>
      </c>
      <c r="D186" s="61">
        <v>-30.358809463057</v>
      </c>
      <c r="E186" s="61">
        <v>-0.75146228</v>
      </c>
      <c r="F186" s="61">
        <v>0.03349944</v>
      </c>
      <c r="G186" s="61">
        <v>-0.65892506</v>
      </c>
    </row>
    <row r="187" spans="1:7" ht="12.75">
      <c r="A187" t="s">
        <v>245</v>
      </c>
      <c r="B187" s="61">
        <v>71.29156049657075</v>
      </c>
      <c r="C187" s="61">
        <v>-32.35172160124895</v>
      </c>
      <c r="D187" s="61">
        <v>-32.27448930075014</v>
      </c>
      <c r="E187" s="61">
        <v>-0.86320137</v>
      </c>
      <c r="F187" s="61">
        <v>-0.13339771</v>
      </c>
      <c r="G187" s="61">
        <v>-0.4869173</v>
      </c>
    </row>
    <row r="188" spans="1:7" ht="12.75">
      <c r="A188" t="s">
        <v>246</v>
      </c>
      <c r="B188" s="61">
        <v>71.5221919363373</v>
      </c>
      <c r="C188" s="61">
        <v>-29.828423551736208</v>
      </c>
      <c r="D188" s="61">
        <v>-33.985940404165355</v>
      </c>
      <c r="E188" s="61">
        <v>-0.90231414</v>
      </c>
      <c r="F188" s="61">
        <v>-0.25423036</v>
      </c>
      <c r="G188" s="61">
        <v>-0.34813234</v>
      </c>
    </row>
    <row r="189" spans="1:7" ht="12.75">
      <c r="A189" t="s">
        <v>247</v>
      </c>
      <c r="B189" s="61">
        <v>72.15612933576135</v>
      </c>
      <c r="C189" s="61">
        <v>-28.721778582216093</v>
      </c>
      <c r="D189" s="61">
        <v>-36.82444569437079</v>
      </c>
      <c r="E189" s="61">
        <v>-0.90579323</v>
      </c>
      <c r="F189" s="61">
        <v>-0.30519867</v>
      </c>
      <c r="G189" s="61">
        <v>-0.29392584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Report&amp;CSurface Nominal Vector &amp;R&amp;"Arial,Italic"Verisurf Software, Inc
www.verisurf.com</oddHeader>
    <oddFooter>&amp;L&amp;Z&amp;F&amp;R&amp;P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M189"/>
  <sheetViews>
    <sheetView workbookViewId="0" topLeftCell="A1">
      <selection activeCell="C51" sqref="C51"/>
    </sheetView>
  </sheetViews>
  <sheetFormatPr defaultColWidth="9.140625" defaultRowHeight="12.75"/>
  <cols>
    <col min="1" max="1" width="16.7109375" style="0" customWidth="1"/>
    <col min="2" max="8" width="14.7109375" style="61" customWidth="1"/>
    <col min="9" max="9" width="14.7109375" style="0" customWidth="1"/>
  </cols>
  <sheetData>
    <row r="1" spans="1:13" ht="13.5">
      <c r="A1" s="25" t="s">
        <v>1</v>
      </c>
      <c r="B1" s="13" t="s">
        <v>7</v>
      </c>
      <c r="C1" s="13" t="s">
        <v>8</v>
      </c>
      <c r="D1" s="13" t="s">
        <v>9</v>
      </c>
      <c r="E1" s="13" t="s">
        <v>47</v>
      </c>
      <c r="F1" s="13" t="s">
        <v>48</v>
      </c>
      <c r="G1" s="13" t="s">
        <v>10</v>
      </c>
      <c r="H1" s="13" t="s">
        <v>0</v>
      </c>
      <c r="L1" s="14"/>
      <c r="M1" s="14"/>
    </row>
    <row r="2" spans="1:7" ht="12.75">
      <c r="A2" t="s">
        <v>60</v>
      </c>
      <c r="B2" s="61">
        <v>71.00066499999996</v>
      </c>
      <c r="C2" s="61">
        <v>-24.747731000000037</v>
      </c>
      <c r="D2" s="61">
        <v>-37.432061</v>
      </c>
      <c r="E2" s="61">
        <v>0.01</v>
      </c>
      <c r="F2" s="61">
        <v>-0.01</v>
      </c>
      <c r="G2" s="61">
        <v>0.001</v>
      </c>
    </row>
    <row r="3" spans="1:7" ht="12.75">
      <c r="A3" t="s">
        <v>61</v>
      </c>
      <c r="B3" s="61">
        <v>71.18551199999996</v>
      </c>
      <c r="C3" s="61">
        <v>-22.733491000000043</v>
      </c>
      <c r="D3" s="61">
        <v>-39.510283</v>
      </c>
      <c r="E3" s="61">
        <v>0.01</v>
      </c>
      <c r="F3" s="61">
        <v>-0.01</v>
      </c>
      <c r="G3" s="61">
        <v>0.0026</v>
      </c>
    </row>
    <row r="4" spans="1:7" ht="12.75">
      <c r="A4" t="s">
        <v>62</v>
      </c>
      <c r="B4" s="61">
        <v>71.58791599999998</v>
      </c>
      <c r="C4" s="61">
        <v>-20.497163000000032</v>
      </c>
      <c r="D4" s="61">
        <v>-41.310382999999995</v>
      </c>
      <c r="E4" s="61">
        <v>0.01</v>
      </c>
      <c r="F4" s="61">
        <v>-0.01</v>
      </c>
      <c r="G4" s="61">
        <v>0.0026</v>
      </c>
    </row>
    <row r="5" spans="1:7" ht="12.75">
      <c r="A5" t="s">
        <v>63</v>
      </c>
      <c r="B5" s="61">
        <v>72.21767399999997</v>
      </c>
      <c r="C5" s="61">
        <v>-18.066974000000037</v>
      </c>
      <c r="D5" s="61">
        <v>-42.738872</v>
      </c>
      <c r="E5" s="61">
        <v>0.01</v>
      </c>
      <c r="F5" s="61">
        <v>-0.01</v>
      </c>
      <c r="G5" s="61">
        <v>0.0025</v>
      </c>
    </row>
    <row r="6" spans="1:7" ht="12.75">
      <c r="A6" t="s">
        <v>64</v>
      </c>
      <c r="B6" s="61">
        <v>74.09017799999997</v>
      </c>
      <c r="C6" s="61">
        <v>-12.843694000000044</v>
      </c>
      <c r="D6" s="61">
        <v>-44.23371200000001</v>
      </c>
      <c r="E6" s="61">
        <v>0.01</v>
      </c>
      <c r="F6" s="61">
        <v>-0.01</v>
      </c>
      <c r="G6" s="61">
        <v>-0.0039</v>
      </c>
    </row>
    <row r="7" spans="1:7" ht="12.75">
      <c r="A7" t="s">
        <v>65</v>
      </c>
      <c r="B7" s="61">
        <v>75.32649799999997</v>
      </c>
      <c r="C7" s="61">
        <v>-10.24204800000004</v>
      </c>
      <c r="D7" s="61">
        <v>-44.152956000000025</v>
      </c>
      <c r="E7" s="61">
        <v>0.01</v>
      </c>
      <c r="F7" s="61">
        <v>-0.01</v>
      </c>
      <c r="G7" s="61">
        <v>-0.0034</v>
      </c>
    </row>
    <row r="8" spans="1:7" ht="12.75">
      <c r="A8" t="s">
        <v>66</v>
      </c>
      <c r="B8" s="61">
        <v>76.57897199999998</v>
      </c>
      <c r="C8" s="61">
        <v>-7.733717000000047</v>
      </c>
      <c r="D8" s="61">
        <v>-43.63375</v>
      </c>
      <c r="E8" s="61">
        <v>0.01</v>
      </c>
      <c r="F8" s="61">
        <v>-0.01</v>
      </c>
      <c r="G8" s="61">
        <v>-0.0038</v>
      </c>
    </row>
    <row r="9" spans="1:7" ht="12.75">
      <c r="A9" t="s">
        <v>67</v>
      </c>
      <c r="B9" s="61">
        <v>77.65233999999997</v>
      </c>
      <c r="C9" s="61">
        <v>-5.227189000000058</v>
      </c>
      <c r="D9" s="61">
        <v>-42.89425700000003</v>
      </c>
      <c r="E9" s="61">
        <v>0.01</v>
      </c>
      <c r="F9" s="61">
        <v>-0.01</v>
      </c>
      <c r="G9" s="61">
        <v>0.0005</v>
      </c>
    </row>
    <row r="10" spans="1:7" ht="12.75">
      <c r="A10" t="s">
        <v>68</v>
      </c>
      <c r="B10" s="61">
        <v>78.43927699999999</v>
      </c>
      <c r="C10" s="61">
        <v>-2.6570120000000355</v>
      </c>
      <c r="D10" s="61">
        <v>-42.078835000000026</v>
      </c>
      <c r="E10" s="61">
        <v>0.01</v>
      </c>
      <c r="F10" s="61">
        <v>-0.01</v>
      </c>
      <c r="G10" s="61">
        <v>0.0007</v>
      </c>
    </row>
    <row r="11" spans="1:7" ht="12.75">
      <c r="A11" t="s">
        <v>69</v>
      </c>
      <c r="B11" s="61">
        <v>78.88603999999998</v>
      </c>
      <c r="C11" s="61">
        <v>-0.010799000000051961</v>
      </c>
      <c r="D11" s="61">
        <v>-41.26313200000004</v>
      </c>
      <c r="E11" s="61">
        <v>0.01</v>
      </c>
      <c r="F11" s="61">
        <v>-0.01</v>
      </c>
      <c r="G11" s="61">
        <v>-0.0016</v>
      </c>
    </row>
    <row r="12" spans="1:7" ht="12.75">
      <c r="A12" t="s">
        <v>70</v>
      </c>
      <c r="B12" s="61">
        <v>78.966511</v>
      </c>
      <c r="C12" s="61">
        <v>2.6873409999999898</v>
      </c>
      <c r="D12" s="61">
        <v>-40.49488900000002</v>
      </c>
      <c r="E12" s="61">
        <v>0.01</v>
      </c>
      <c r="F12" s="61">
        <v>-0.01</v>
      </c>
      <c r="G12" s="61">
        <v>-0.0001</v>
      </c>
    </row>
    <row r="13" spans="1:7" ht="12.75">
      <c r="A13" t="s">
        <v>71</v>
      </c>
      <c r="B13" s="61">
        <v>78.69118699999999</v>
      </c>
      <c r="C13" s="61">
        <v>5.393823999999993</v>
      </c>
      <c r="D13" s="61">
        <v>-39.788591000000025</v>
      </c>
      <c r="E13" s="61">
        <v>0.01</v>
      </c>
      <c r="F13" s="61">
        <v>-0.01</v>
      </c>
      <c r="G13" s="61">
        <v>-0.0003</v>
      </c>
    </row>
    <row r="14" spans="1:7" ht="12.75">
      <c r="A14" t="s">
        <v>72</v>
      </c>
      <c r="B14" s="61">
        <v>78.07913499999998</v>
      </c>
      <c r="C14" s="61">
        <v>8.07070699999999</v>
      </c>
      <c r="D14" s="61">
        <v>-39.151272000000034</v>
      </c>
      <c r="E14" s="61">
        <v>0.01</v>
      </c>
      <c r="F14" s="61">
        <v>-0.01</v>
      </c>
      <c r="G14" s="61">
        <v>-0.0004</v>
      </c>
    </row>
    <row r="15" spans="1:7" ht="12.75">
      <c r="A15" t="s">
        <v>73</v>
      </c>
      <c r="B15" s="61">
        <v>77.160911</v>
      </c>
      <c r="C15" s="61">
        <v>10.68534699999999</v>
      </c>
      <c r="D15" s="61">
        <v>-38.58330400000004</v>
      </c>
      <c r="E15" s="61">
        <v>0.01</v>
      </c>
      <c r="F15" s="61">
        <v>-0.01</v>
      </c>
      <c r="G15" s="61">
        <v>0.0007</v>
      </c>
    </row>
    <row r="16" spans="1:7" ht="12.75">
      <c r="A16" t="s">
        <v>74</v>
      </c>
      <c r="B16" s="61">
        <v>75.97741299999998</v>
      </c>
      <c r="C16" s="61">
        <v>13.21267199999999</v>
      </c>
      <c r="D16" s="61">
        <v>-38.07070800000004</v>
      </c>
      <c r="E16" s="61">
        <v>0.01</v>
      </c>
      <c r="F16" s="61">
        <v>-0.01</v>
      </c>
      <c r="G16" s="61">
        <v>0.0016</v>
      </c>
    </row>
    <row r="17" spans="1:7" ht="12.75">
      <c r="A17" t="s">
        <v>75</v>
      </c>
      <c r="B17" s="61">
        <v>74.561655</v>
      </c>
      <c r="C17" s="61">
        <v>15.634869999999996</v>
      </c>
      <c r="D17" s="61">
        <v>-37.603386000000036</v>
      </c>
      <c r="E17" s="61">
        <v>0.01</v>
      </c>
      <c r="F17" s="61">
        <v>-0.01</v>
      </c>
      <c r="G17" s="61">
        <v>0.0014</v>
      </c>
    </row>
    <row r="18" spans="1:7" ht="12.75">
      <c r="A18" t="s">
        <v>76</v>
      </c>
      <c r="B18" s="61">
        <v>72.94036199999998</v>
      </c>
      <c r="C18" s="61">
        <v>17.937215999999985</v>
      </c>
      <c r="D18" s="61">
        <v>-37.174440000000054</v>
      </c>
      <c r="E18" s="61">
        <v>0.01</v>
      </c>
      <c r="F18" s="61">
        <v>-0.01</v>
      </c>
      <c r="G18" s="61">
        <v>0.0011</v>
      </c>
    </row>
    <row r="19" spans="1:7" ht="12.75">
      <c r="A19" t="s">
        <v>77</v>
      </c>
      <c r="B19" s="61">
        <v>71.135549</v>
      </c>
      <c r="C19" s="61">
        <v>20.106816999999992</v>
      </c>
      <c r="D19" s="61">
        <v>-36.78121700000004</v>
      </c>
      <c r="E19" s="61">
        <v>0.01</v>
      </c>
      <c r="F19" s="61">
        <v>-0.01</v>
      </c>
      <c r="G19" s="61">
        <v>-0.0026</v>
      </c>
    </row>
    <row r="20" spans="1:7" ht="12.75">
      <c r="A20" t="s">
        <v>78</v>
      </c>
      <c r="B20" s="61">
        <v>69.150401</v>
      </c>
      <c r="C20" s="61">
        <v>22.115928999999994</v>
      </c>
      <c r="D20" s="61">
        <v>-36.45227700000005</v>
      </c>
      <c r="E20" s="61">
        <v>0.01</v>
      </c>
      <c r="F20" s="61">
        <v>-0.01</v>
      </c>
      <c r="G20" s="61">
        <v>-0.0021</v>
      </c>
    </row>
    <row r="21" spans="1:7" ht="12.75">
      <c r="A21" t="s">
        <v>79</v>
      </c>
      <c r="B21" s="61">
        <v>66.98365799999999</v>
      </c>
      <c r="C21" s="61">
        <v>23.92907399999999</v>
      </c>
      <c r="D21" s="61">
        <v>-36.22852500000005</v>
      </c>
      <c r="E21" s="61">
        <v>0.01</v>
      </c>
      <c r="F21" s="61">
        <v>-0.01</v>
      </c>
      <c r="G21" s="61">
        <v>-0.0009</v>
      </c>
    </row>
    <row r="22" spans="1:7" ht="12.75">
      <c r="A22" t="s">
        <v>80</v>
      </c>
      <c r="B22" s="61">
        <v>64.63819999999998</v>
      </c>
      <c r="C22" s="61">
        <v>25.500584999999994</v>
      </c>
      <c r="D22" s="61">
        <v>-36.15914100000005</v>
      </c>
      <c r="E22" s="61">
        <v>0.01</v>
      </c>
      <c r="F22" s="61">
        <v>-0.01</v>
      </c>
      <c r="G22" s="61">
        <v>-0.0009</v>
      </c>
    </row>
    <row r="23" spans="1:7" ht="12.75">
      <c r="A23" t="s">
        <v>81</v>
      </c>
      <c r="B23" s="61">
        <v>62.13260399999999</v>
      </c>
      <c r="C23" s="61">
        <v>26.77320799999999</v>
      </c>
      <c r="D23" s="61">
        <v>-36.30187400000005</v>
      </c>
      <c r="E23" s="61">
        <v>0.01</v>
      </c>
      <c r="F23" s="61">
        <v>-0.01</v>
      </c>
      <c r="G23" s="61">
        <v>-0.0013</v>
      </c>
    </row>
    <row r="24" spans="1:7" ht="12.75">
      <c r="A24" t="s">
        <v>82</v>
      </c>
      <c r="B24" s="61">
        <v>59.498180999999995</v>
      </c>
      <c r="C24" s="61">
        <v>27.71892899999999</v>
      </c>
      <c r="D24" s="61">
        <v>-36.68521100000006</v>
      </c>
      <c r="E24" s="61">
        <v>0.01</v>
      </c>
      <c r="F24" s="61">
        <v>-0.01</v>
      </c>
      <c r="G24" s="61">
        <v>-0.0018</v>
      </c>
    </row>
    <row r="25" spans="1:7" ht="12.75">
      <c r="A25" t="s">
        <v>83</v>
      </c>
      <c r="B25" s="61">
        <v>56.76557699999999</v>
      </c>
      <c r="C25" s="61">
        <v>28.42013499999999</v>
      </c>
      <c r="D25" s="61">
        <v>-37.21608700000004</v>
      </c>
      <c r="E25" s="61">
        <v>0.01</v>
      </c>
      <c r="F25" s="61">
        <v>-0.01</v>
      </c>
      <c r="G25" s="61">
        <v>-0.0047</v>
      </c>
    </row>
    <row r="26" spans="1:7" ht="12.75">
      <c r="A26" t="s">
        <v>84</v>
      </c>
      <c r="B26" s="61">
        <v>53.947413999999995</v>
      </c>
      <c r="C26" s="61">
        <v>29.07885599999999</v>
      </c>
      <c r="D26" s="61">
        <v>-37.65691100000002</v>
      </c>
      <c r="E26" s="61">
        <v>0.01</v>
      </c>
      <c r="F26" s="61">
        <v>-0.01</v>
      </c>
      <c r="G26" s="61">
        <v>-0.0097</v>
      </c>
    </row>
    <row r="27" spans="1:8" ht="12.75">
      <c r="A27" t="s">
        <v>85</v>
      </c>
      <c r="B27" s="61">
        <v>51.09976799999999</v>
      </c>
      <c r="C27" s="61">
        <v>29.90065999999999</v>
      </c>
      <c r="D27" s="61">
        <v>-37.708568000000035</v>
      </c>
      <c r="E27" s="61">
        <v>0.01</v>
      </c>
      <c r="F27" s="61">
        <v>-0.01</v>
      </c>
      <c r="G27" s="61">
        <v>-0.0136</v>
      </c>
      <c r="H27" s="61">
        <v>-0.003599999999999999</v>
      </c>
    </row>
    <row r="28" spans="1:8" ht="12.75">
      <c r="A28" t="s">
        <v>86</v>
      </c>
      <c r="B28" s="61">
        <v>48.401728999999996</v>
      </c>
      <c r="C28" s="61">
        <v>30.993966999999994</v>
      </c>
      <c r="D28" s="61">
        <v>-37.08694800000002</v>
      </c>
      <c r="E28" s="61">
        <v>0.01</v>
      </c>
      <c r="F28" s="61">
        <v>-0.01</v>
      </c>
      <c r="G28" s="61">
        <v>-0.0166</v>
      </c>
      <c r="H28" s="61">
        <v>-0.0066</v>
      </c>
    </row>
    <row r="29" spans="1:8" ht="12.75">
      <c r="A29" t="s">
        <v>87</v>
      </c>
      <c r="B29" s="61">
        <v>46.11412599999999</v>
      </c>
      <c r="C29" s="61">
        <v>32.279509999999995</v>
      </c>
      <c r="D29" s="61">
        <v>-35.716689000000024</v>
      </c>
      <c r="E29" s="61">
        <v>0.01</v>
      </c>
      <c r="F29" s="61">
        <v>-0.01</v>
      </c>
      <c r="G29" s="61">
        <v>-0.0179</v>
      </c>
      <c r="H29" s="61">
        <v>-0.007899999999999999</v>
      </c>
    </row>
    <row r="30" spans="1:8" ht="12.75">
      <c r="A30" t="s">
        <v>88</v>
      </c>
      <c r="B30" s="61">
        <v>44.219047</v>
      </c>
      <c r="C30" s="61">
        <v>33.55456099999999</v>
      </c>
      <c r="D30" s="61">
        <v>-33.90469200000002</v>
      </c>
      <c r="E30" s="61">
        <v>0.01</v>
      </c>
      <c r="F30" s="61">
        <v>-0.01</v>
      </c>
      <c r="G30" s="61">
        <v>-0.0159</v>
      </c>
      <c r="H30" s="61">
        <v>-0.005900000000000001</v>
      </c>
    </row>
    <row r="31" spans="1:8" ht="12.75">
      <c r="A31" t="s">
        <v>89</v>
      </c>
      <c r="B31" s="61">
        <v>42.429542</v>
      </c>
      <c r="C31" s="61">
        <v>34.703088</v>
      </c>
      <c r="D31" s="61">
        <v>-31.97008800000004</v>
      </c>
      <c r="E31" s="61">
        <v>0.01</v>
      </c>
      <c r="F31" s="61">
        <v>-0.01</v>
      </c>
      <c r="G31" s="61">
        <v>-0.0112</v>
      </c>
      <c r="H31" s="61">
        <v>-0.0011999999999999997</v>
      </c>
    </row>
    <row r="32" spans="1:7" ht="12.75">
      <c r="A32" t="s">
        <v>90</v>
      </c>
      <c r="B32" s="61">
        <v>40.572251</v>
      </c>
      <c r="C32" s="61">
        <v>35.681888</v>
      </c>
      <c r="D32" s="61">
        <v>-30.038660000000004</v>
      </c>
      <c r="E32" s="61">
        <v>0.01</v>
      </c>
      <c r="F32" s="61">
        <v>-0.01</v>
      </c>
      <c r="G32" s="61">
        <v>-0.0096</v>
      </c>
    </row>
    <row r="33" spans="1:7" ht="12.75">
      <c r="A33" t="s">
        <v>91</v>
      </c>
      <c r="B33" s="61">
        <v>38.603278</v>
      </c>
      <c r="C33" s="61">
        <v>36.452235</v>
      </c>
      <c r="D33" s="61">
        <v>-28.155607999999997</v>
      </c>
      <c r="E33" s="61">
        <v>0.01</v>
      </c>
      <c r="F33" s="61">
        <v>-0.01</v>
      </c>
      <c r="G33" s="61">
        <v>-0.008</v>
      </c>
    </row>
    <row r="34" spans="1:7" ht="12.75">
      <c r="A34" t="s">
        <v>92</v>
      </c>
      <c r="B34" s="61">
        <v>36.52836</v>
      </c>
      <c r="C34" s="61">
        <v>36.956483</v>
      </c>
      <c r="D34" s="61">
        <v>-26.331153</v>
      </c>
      <c r="E34" s="61">
        <v>0.01</v>
      </c>
      <c r="F34" s="61">
        <v>-0.01</v>
      </c>
      <c r="G34" s="61">
        <v>-0.0072</v>
      </c>
    </row>
    <row r="35" spans="1:7" ht="12.75">
      <c r="A35" t="s">
        <v>93</v>
      </c>
      <c r="B35" s="61">
        <v>34.390851</v>
      </c>
      <c r="C35" s="61">
        <v>37.11569000000001</v>
      </c>
      <c r="D35" s="61">
        <v>-24.564695</v>
      </c>
      <c r="E35" s="61">
        <v>0.01</v>
      </c>
      <c r="F35" s="61">
        <v>-0.01</v>
      </c>
      <c r="G35" s="61">
        <v>-0.0061</v>
      </c>
    </row>
    <row r="36" spans="1:7" ht="12.75">
      <c r="A36" t="s">
        <v>94</v>
      </c>
      <c r="B36" s="61">
        <v>32.26325799999999</v>
      </c>
      <c r="C36" s="61">
        <v>36.832485</v>
      </c>
      <c r="D36" s="61">
        <v>-22.854004999999997</v>
      </c>
      <c r="E36" s="61">
        <v>0.01</v>
      </c>
      <c r="F36" s="61">
        <v>-0.01</v>
      </c>
      <c r="G36" s="61">
        <v>-0.0058</v>
      </c>
    </row>
    <row r="37" spans="1:7" ht="12.75">
      <c r="A37" t="s">
        <v>95</v>
      </c>
      <c r="B37" s="61">
        <v>30.238718999999993</v>
      </c>
      <c r="C37" s="61">
        <v>36.028288</v>
      </c>
      <c r="D37" s="61">
        <v>-21.184140999999997</v>
      </c>
      <c r="E37" s="61">
        <v>0.01</v>
      </c>
      <c r="F37" s="61">
        <v>-0.01</v>
      </c>
      <c r="G37" s="61">
        <v>-0.0073</v>
      </c>
    </row>
    <row r="38" spans="1:7" ht="12.75">
      <c r="A38" t="s">
        <v>96</v>
      </c>
      <c r="B38" s="61">
        <v>28.430501999999994</v>
      </c>
      <c r="C38" s="61">
        <v>34.714215</v>
      </c>
      <c r="D38" s="61">
        <v>-19.493992999999996</v>
      </c>
      <c r="E38" s="61">
        <v>0.01</v>
      </c>
      <c r="F38" s="61">
        <v>-0.01</v>
      </c>
      <c r="G38" s="61">
        <v>-0.0055</v>
      </c>
    </row>
    <row r="39" spans="1:7" ht="12.75">
      <c r="A39" t="s">
        <v>97</v>
      </c>
      <c r="B39" s="61">
        <v>26.925733000000008</v>
      </c>
      <c r="C39" s="61">
        <v>33.034381999999994</v>
      </c>
      <c r="D39" s="61">
        <v>-17.750268999999992</v>
      </c>
      <c r="E39" s="61">
        <v>0.01</v>
      </c>
      <c r="F39" s="61">
        <v>-0.01</v>
      </c>
      <c r="G39" s="61">
        <v>-0.0029</v>
      </c>
    </row>
    <row r="40" spans="1:8" ht="12.75">
      <c r="A40" t="s">
        <v>98</v>
      </c>
      <c r="B40" s="61">
        <v>25.681568</v>
      </c>
      <c r="C40" s="61">
        <v>31.132649000000004</v>
      </c>
      <c r="D40" s="61">
        <v>-16.181056</v>
      </c>
      <c r="E40" s="61">
        <v>0.01</v>
      </c>
      <c r="F40" s="61">
        <v>-0.01</v>
      </c>
      <c r="G40" s="61">
        <v>0.0142</v>
      </c>
      <c r="H40" s="61">
        <v>0.004200000000000001</v>
      </c>
    </row>
    <row r="41" spans="1:8" ht="12.75">
      <c r="A41" t="s">
        <v>99</v>
      </c>
      <c r="B41" s="61">
        <v>24.685755000000004</v>
      </c>
      <c r="C41" s="61">
        <v>28.954592000000005</v>
      </c>
      <c r="D41" s="61">
        <v>-15.123575999999998</v>
      </c>
      <c r="E41" s="61">
        <v>0.01</v>
      </c>
      <c r="F41" s="61">
        <v>-0.01</v>
      </c>
      <c r="G41" s="61">
        <v>0.0149</v>
      </c>
      <c r="H41" s="61">
        <v>0.0049</v>
      </c>
    </row>
    <row r="42" spans="1:8" ht="12.75">
      <c r="A42" t="s">
        <v>100</v>
      </c>
      <c r="B42" s="61">
        <v>23.923548000000007</v>
      </c>
      <c r="C42" s="61">
        <v>26.464947000000002</v>
      </c>
      <c r="D42" s="61">
        <v>-14.750486999999996</v>
      </c>
      <c r="E42" s="61">
        <v>0.01</v>
      </c>
      <c r="F42" s="61">
        <v>-0.01</v>
      </c>
      <c r="G42" s="61">
        <v>0.0138</v>
      </c>
      <c r="H42" s="61">
        <v>0.0037999999999999996</v>
      </c>
    </row>
    <row r="43" spans="1:8" ht="12.75">
      <c r="A43" t="s">
        <v>101</v>
      </c>
      <c r="B43" s="61">
        <v>23.314105999999995</v>
      </c>
      <c r="C43" s="61">
        <v>23.812006999999998</v>
      </c>
      <c r="D43" s="61">
        <v>-14.968626000000004</v>
      </c>
      <c r="E43" s="61">
        <v>0.01</v>
      </c>
      <c r="F43" s="61">
        <v>-0.01</v>
      </c>
      <c r="G43" s="61">
        <v>0.014</v>
      </c>
      <c r="H43" s="61">
        <v>0.004</v>
      </c>
    </row>
    <row r="44" spans="1:7" ht="12.75">
      <c r="A44" t="s">
        <v>102</v>
      </c>
      <c r="B44" s="61">
        <v>22.727254999999996</v>
      </c>
      <c r="C44" s="61">
        <v>21.120934000000005</v>
      </c>
      <c r="D44" s="61">
        <v>-15.574016000000004</v>
      </c>
      <c r="E44" s="61">
        <v>0.01</v>
      </c>
      <c r="F44" s="61">
        <v>-0.01</v>
      </c>
      <c r="G44" s="61">
        <v>0.0007</v>
      </c>
    </row>
    <row r="45" spans="1:7" ht="12.75">
      <c r="A45" t="s">
        <v>103</v>
      </c>
      <c r="B45" s="61">
        <v>22.015198999999996</v>
      </c>
      <c r="C45" s="61">
        <v>18.469891999999998</v>
      </c>
      <c r="D45" s="61">
        <v>-16.414389999999997</v>
      </c>
      <c r="E45" s="61">
        <v>0.01</v>
      </c>
      <c r="F45" s="61">
        <v>-0.01</v>
      </c>
      <c r="G45" s="61">
        <v>0.0009</v>
      </c>
    </row>
    <row r="46" spans="1:7" ht="12.75">
      <c r="A46" t="s">
        <v>104</v>
      </c>
      <c r="B46" s="61">
        <v>21.143855999999992</v>
      </c>
      <c r="C46" s="61">
        <v>15.793968999999995</v>
      </c>
      <c r="D46" s="61">
        <v>-17.32927800000001</v>
      </c>
      <c r="E46" s="61">
        <v>0.01</v>
      </c>
      <c r="F46" s="61">
        <v>-0.01</v>
      </c>
      <c r="G46" s="61">
        <v>-0.0005</v>
      </c>
    </row>
    <row r="47" spans="1:7" ht="12.75">
      <c r="A47" t="s">
        <v>105</v>
      </c>
      <c r="B47" s="61">
        <v>20.318745999999997</v>
      </c>
      <c r="C47" s="61">
        <v>12.936585999999998</v>
      </c>
      <c r="D47" s="61">
        <v>-18.050921000000002</v>
      </c>
      <c r="E47" s="61">
        <v>0.01</v>
      </c>
      <c r="F47" s="61">
        <v>-0.01</v>
      </c>
      <c r="G47" s="61">
        <v>-0.0036</v>
      </c>
    </row>
    <row r="48" spans="1:7" ht="12.75">
      <c r="A48" t="s">
        <v>106</v>
      </c>
      <c r="B48" s="61">
        <v>20.016441999999998</v>
      </c>
      <c r="C48" s="61">
        <v>9.876358</v>
      </c>
      <c r="D48" s="61">
        <v>-18.345122</v>
      </c>
      <c r="E48" s="61">
        <v>0.01</v>
      </c>
      <c r="F48" s="61">
        <v>-0.01</v>
      </c>
      <c r="G48" s="61">
        <v>-0.0032</v>
      </c>
    </row>
    <row r="49" spans="1:7" ht="12.75">
      <c r="A49" t="s">
        <v>107</v>
      </c>
      <c r="B49" s="61">
        <v>20.804241000000005</v>
      </c>
      <c r="C49" s="61">
        <v>6.933169000000004</v>
      </c>
      <c r="D49" s="61">
        <v>-18.164547999999996</v>
      </c>
      <c r="E49" s="61">
        <v>0.01</v>
      </c>
      <c r="F49" s="61">
        <v>-0.01</v>
      </c>
      <c r="G49" s="61">
        <v>-0.0048</v>
      </c>
    </row>
    <row r="50" spans="1:7" ht="12.75">
      <c r="A50" t="s">
        <v>108</v>
      </c>
      <c r="B50" s="61">
        <v>22.855084000000005</v>
      </c>
      <c r="C50" s="61">
        <v>4.827695000000003</v>
      </c>
      <c r="D50" s="61">
        <v>-17.626290000000004</v>
      </c>
      <c r="E50" s="61">
        <v>0.01</v>
      </c>
      <c r="F50" s="61">
        <v>-0.01</v>
      </c>
      <c r="G50" s="61">
        <v>0.0059</v>
      </c>
    </row>
    <row r="51" spans="1:7" ht="12.75">
      <c r="A51" t="s">
        <v>109</v>
      </c>
      <c r="B51" s="61">
        <v>25.682014000000002</v>
      </c>
      <c r="C51" s="61">
        <v>4.215226000000003</v>
      </c>
      <c r="D51" s="61">
        <v>-16.734039</v>
      </c>
      <c r="E51" s="61">
        <v>0.01</v>
      </c>
      <c r="F51" s="61">
        <v>-0.01</v>
      </c>
      <c r="G51" s="61">
        <v>-0.0042</v>
      </c>
    </row>
    <row r="52" spans="1:7" ht="12.75">
      <c r="A52" t="s">
        <v>110</v>
      </c>
      <c r="B52" s="61">
        <v>28.382758</v>
      </c>
      <c r="C52" s="61">
        <v>4.950753</v>
      </c>
      <c r="D52" s="61">
        <v>-15.346546000000004</v>
      </c>
      <c r="E52" s="61">
        <v>0.01</v>
      </c>
      <c r="F52" s="61">
        <v>-0.01</v>
      </c>
      <c r="G52" s="61">
        <v>0.0048</v>
      </c>
    </row>
    <row r="53" spans="1:7" ht="12.75">
      <c r="A53" t="s">
        <v>111</v>
      </c>
      <c r="B53" s="61">
        <v>30.511916</v>
      </c>
      <c r="C53" s="61">
        <v>6.249091</v>
      </c>
      <c r="D53" s="61">
        <v>-13.528087</v>
      </c>
      <c r="E53" s="61">
        <v>0.01</v>
      </c>
      <c r="F53" s="61">
        <v>-0.01</v>
      </c>
      <c r="G53" s="61">
        <v>0.0096</v>
      </c>
    </row>
    <row r="54" spans="1:8" ht="12.75">
      <c r="A54" t="s">
        <v>112</v>
      </c>
      <c r="B54" s="61">
        <v>32.49815600000001</v>
      </c>
      <c r="C54" s="61">
        <v>7.210471000000003</v>
      </c>
      <c r="D54" s="61">
        <v>-11.691220000000001</v>
      </c>
      <c r="E54" s="61">
        <v>0.01</v>
      </c>
      <c r="F54" s="61">
        <v>-0.01</v>
      </c>
      <c r="G54" s="61">
        <v>0.0127</v>
      </c>
      <c r="H54" s="61">
        <v>0.0026999999999999993</v>
      </c>
    </row>
    <row r="55" spans="1:7" ht="12.75">
      <c r="A55" t="s">
        <v>113</v>
      </c>
      <c r="B55" s="61">
        <v>34.858081</v>
      </c>
      <c r="C55" s="61">
        <v>7.316241000000004</v>
      </c>
      <c r="D55" s="61">
        <v>-10.362173000000002</v>
      </c>
      <c r="E55" s="61">
        <v>0.01</v>
      </c>
      <c r="F55" s="61">
        <v>-0.01</v>
      </c>
      <c r="G55" s="61">
        <v>0.0093</v>
      </c>
    </row>
    <row r="56" spans="1:7" ht="12.75">
      <c r="A56" t="s">
        <v>114</v>
      </c>
      <c r="B56" s="61">
        <v>37.485349</v>
      </c>
      <c r="C56" s="61">
        <v>6.687722999999997</v>
      </c>
      <c r="D56" s="61">
        <v>-9.669795</v>
      </c>
      <c r="E56" s="61">
        <v>0.01</v>
      </c>
      <c r="F56" s="61">
        <v>-0.01</v>
      </c>
      <c r="G56" s="61">
        <v>0.0077</v>
      </c>
    </row>
    <row r="57" spans="1:7" ht="12.75">
      <c r="A57" t="s">
        <v>115</v>
      </c>
      <c r="B57" s="61">
        <v>40.116862</v>
      </c>
      <c r="C57" s="61">
        <v>5.571910000000001</v>
      </c>
      <c r="D57" s="61">
        <v>-9.510828</v>
      </c>
      <c r="E57" s="61">
        <v>0.01</v>
      </c>
      <c r="F57" s="61">
        <v>-0.01</v>
      </c>
      <c r="G57" s="61">
        <v>0.0052</v>
      </c>
    </row>
    <row r="58" spans="1:7" ht="12.75">
      <c r="A58" t="s">
        <v>116</v>
      </c>
      <c r="B58" s="61">
        <v>42.638507</v>
      </c>
      <c r="C58" s="61">
        <v>4.133018999999999</v>
      </c>
      <c r="D58" s="61">
        <v>-9.731295</v>
      </c>
      <c r="E58" s="61">
        <v>0.01</v>
      </c>
      <c r="F58" s="61">
        <v>-0.01</v>
      </c>
      <c r="G58" s="61">
        <v>-0.0035</v>
      </c>
    </row>
    <row r="59" spans="1:7" ht="12.75">
      <c r="A59" t="s">
        <v>117</v>
      </c>
      <c r="B59" s="61">
        <v>44.958369</v>
      </c>
      <c r="C59" s="61">
        <v>2.395873999999999</v>
      </c>
      <c r="D59" s="61">
        <v>-10.277477999999999</v>
      </c>
      <c r="E59" s="61">
        <v>0.01</v>
      </c>
      <c r="F59" s="61">
        <v>-0.01</v>
      </c>
      <c r="G59" s="61">
        <v>-0.0035</v>
      </c>
    </row>
    <row r="60" spans="1:7" ht="12.75">
      <c r="A60" t="s">
        <v>118</v>
      </c>
      <c r="B60" s="61">
        <v>46.826852</v>
      </c>
      <c r="C60" s="61">
        <v>0.2522390000000049</v>
      </c>
      <c r="D60" s="61">
        <v>-11.236127999999997</v>
      </c>
      <c r="E60" s="61">
        <v>0.01</v>
      </c>
      <c r="F60" s="61">
        <v>-0.01</v>
      </c>
      <c r="G60" s="61">
        <v>0.0022</v>
      </c>
    </row>
    <row r="61" spans="1:7" ht="12.75">
      <c r="A61" t="s">
        <v>119</v>
      </c>
      <c r="B61" s="61">
        <v>47.813316</v>
      </c>
      <c r="C61" s="61">
        <v>-2.271925999999999</v>
      </c>
      <c r="D61" s="61">
        <v>-12.597294999999999</v>
      </c>
      <c r="E61" s="61">
        <v>0.01</v>
      </c>
      <c r="F61" s="61">
        <v>-0.01</v>
      </c>
      <c r="G61" s="61">
        <v>0.0053</v>
      </c>
    </row>
    <row r="62" spans="1:7" ht="12.75">
      <c r="A62" t="s">
        <v>120</v>
      </c>
      <c r="B62" s="61">
        <v>47.72838399999999</v>
      </c>
      <c r="C62" s="61">
        <v>-4.744836999999998</v>
      </c>
      <c r="D62" s="61">
        <v>-14.258267999999997</v>
      </c>
      <c r="E62" s="61">
        <v>0.01</v>
      </c>
      <c r="F62" s="61">
        <v>-0.01</v>
      </c>
      <c r="G62" s="61">
        <v>0.0079</v>
      </c>
    </row>
    <row r="63" spans="1:7" ht="12.75">
      <c r="A63" t="s">
        <v>121</v>
      </c>
      <c r="B63" s="61">
        <v>47.010893999999986</v>
      </c>
      <c r="C63" s="61">
        <v>-6.890364999999997</v>
      </c>
      <c r="D63" s="61">
        <v>-16.136867000000002</v>
      </c>
      <c r="E63" s="61">
        <v>0.01</v>
      </c>
      <c r="F63" s="61">
        <v>-0.01</v>
      </c>
      <c r="G63" s="61">
        <v>0.0084</v>
      </c>
    </row>
    <row r="64" spans="1:7" ht="12.75">
      <c r="A64" t="s">
        <v>122</v>
      </c>
      <c r="B64" s="61">
        <v>46.044152999999994</v>
      </c>
      <c r="C64" s="61">
        <v>-8.875427999999992</v>
      </c>
      <c r="D64" s="61">
        <v>-18.09744</v>
      </c>
      <c r="E64" s="61">
        <v>0.01</v>
      </c>
      <c r="F64" s="61">
        <v>-0.01</v>
      </c>
      <c r="G64" s="61">
        <v>0.0049</v>
      </c>
    </row>
    <row r="65" spans="1:7" ht="12.75">
      <c r="A65" t="s">
        <v>123</v>
      </c>
      <c r="B65" s="61">
        <v>45.08115499999999</v>
      </c>
      <c r="C65" s="61">
        <v>-10.883925999999992</v>
      </c>
      <c r="D65" s="61">
        <v>-19.999754</v>
      </c>
      <c r="E65" s="61">
        <v>0.01</v>
      </c>
      <c r="F65" s="61">
        <v>-0.01</v>
      </c>
      <c r="G65" s="61">
        <v>-0.0065</v>
      </c>
    </row>
    <row r="66" spans="1:7" ht="12.75">
      <c r="A66" t="s">
        <v>124</v>
      </c>
      <c r="B66" s="61">
        <v>44.18664699999998</v>
      </c>
      <c r="C66" s="61">
        <v>-12.827589999999995</v>
      </c>
      <c r="D66" s="61">
        <v>-21.922223000000002</v>
      </c>
      <c r="E66" s="61">
        <v>0.01</v>
      </c>
      <c r="F66" s="61">
        <v>-0.01</v>
      </c>
      <c r="G66" s="61">
        <v>-0.0039</v>
      </c>
    </row>
    <row r="67" spans="1:7" ht="12.75">
      <c r="A67" t="s">
        <v>125</v>
      </c>
      <c r="B67" s="61">
        <v>43.35501499999998</v>
      </c>
      <c r="C67" s="61">
        <v>-14.615457999999993</v>
      </c>
      <c r="D67" s="61">
        <v>-23.978664000000002</v>
      </c>
      <c r="E67" s="61">
        <v>0.01</v>
      </c>
      <c r="F67" s="61">
        <v>-0.01</v>
      </c>
      <c r="G67" s="61">
        <v>-0.0042</v>
      </c>
    </row>
    <row r="68" spans="1:7" ht="12.75">
      <c r="A68" t="s">
        <v>126</v>
      </c>
      <c r="B68" s="61">
        <v>42.62836799999998</v>
      </c>
      <c r="C68" s="61">
        <v>-16.200043999999988</v>
      </c>
      <c r="D68" s="61">
        <v>-26.192657999999998</v>
      </c>
      <c r="E68" s="61">
        <v>0.01</v>
      </c>
      <c r="F68" s="61">
        <v>-0.01</v>
      </c>
      <c r="G68" s="61">
        <v>-0.0053</v>
      </c>
    </row>
    <row r="69" spans="1:7" ht="12.75">
      <c r="A69" t="s">
        <v>127</v>
      </c>
      <c r="B69" s="61">
        <v>42.03970699999998</v>
      </c>
      <c r="C69" s="61">
        <v>-17.50241299999999</v>
      </c>
      <c r="D69" s="61">
        <v>-28.596370000000004</v>
      </c>
      <c r="E69" s="61">
        <v>0.01</v>
      </c>
      <c r="F69" s="61">
        <v>-0.01</v>
      </c>
      <c r="G69" s="61">
        <v>-0.0075</v>
      </c>
    </row>
    <row r="70" spans="1:8" ht="12.75">
      <c r="A70" t="s">
        <v>128</v>
      </c>
      <c r="B70" s="61">
        <v>41.47007899999997</v>
      </c>
      <c r="C70" s="61">
        <v>-18.52112499999999</v>
      </c>
      <c r="D70" s="61">
        <v>-31.222762999999965</v>
      </c>
      <c r="E70" s="61">
        <v>0.01</v>
      </c>
      <c r="F70" s="61">
        <v>-0.01</v>
      </c>
      <c r="G70" s="61">
        <v>-0.0104</v>
      </c>
      <c r="H70" s="61">
        <v>-0.0003999999999999993</v>
      </c>
    </row>
    <row r="71" spans="1:8" ht="12.75">
      <c r="A71" t="s">
        <v>129</v>
      </c>
      <c r="B71" s="61">
        <v>40.79065799999997</v>
      </c>
      <c r="C71" s="61">
        <v>-19.437129999999996</v>
      </c>
      <c r="D71" s="61">
        <v>-33.951235999999966</v>
      </c>
      <c r="E71" s="61">
        <v>0.01</v>
      </c>
      <c r="F71" s="61">
        <v>-0.01</v>
      </c>
      <c r="G71" s="61">
        <v>-0.013</v>
      </c>
      <c r="H71" s="61">
        <v>-0.002999999999999999</v>
      </c>
    </row>
    <row r="72" spans="1:8" ht="12.75">
      <c r="A72" t="s">
        <v>130</v>
      </c>
      <c r="B72" s="61">
        <v>40.01637599999996</v>
      </c>
      <c r="C72" s="61">
        <v>-20.415580999999992</v>
      </c>
      <c r="D72" s="61">
        <v>-36.64688299999997</v>
      </c>
      <c r="E72" s="61">
        <v>0.01</v>
      </c>
      <c r="F72" s="61">
        <v>-0.01</v>
      </c>
      <c r="G72" s="61">
        <v>-0.0143</v>
      </c>
      <c r="H72" s="61">
        <v>-0.0043</v>
      </c>
    </row>
    <row r="73" spans="1:8" ht="12.75">
      <c r="A73" t="s">
        <v>131</v>
      </c>
      <c r="B73" s="61">
        <v>39.308108999999966</v>
      </c>
      <c r="C73" s="61">
        <v>-21.468658999999995</v>
      </c>
      <c r="D73" s="61">
        <v>-39.273516999999956</v>
      </c>
      <c r="E73" s="61">
        <v>0.01</v>
      </c>
      <c r="F73" s="61">
        <v>-0.01</v>
      </c>
      <c r="G73" s="61">
        <v>-0.0153</v>
      </c>
      <c r="H73" s="61">
        <v>-0.005299999999999999</v>
      </c>
    </row>
    <row r="74" spans="1:8" ht="12.75">
      <c r="A74" t="s">
        <v>132</v>
      </c>
      <c r="B74" s="61">
        <v>38.85741899999996</v>
      </c>
      <c r="C74" s="61">
        <v>-22.475771999999996</v>
      </c>
      <c r="D74" s="61">
        <v>-41.890008999999964</v>
      </c>
      <c r="E74" s="61">
        <v>0.01</v>
      </c>
      <c r="F74" s="61">
        <v>-0.01</v>
      </c>
      <c r="G74" s="61">
        <v>-0.0129</v>
      </c>
      <c r="H74" s="61">
        <v>-0.0029</v>
      </c>
    </row>
    <row r="75" spans="1:7" ht="12.75">
      <c r="A75" t="s">
        <v>133</v>
      </c>
      <c r="B75" s="61">
        <v>38.75089899999995</v>
      </c>
      <c r="C75" s="61">
        <v>-23.272235</v>
      </c>
      <c r="D75" s="61">
        <v>-44.564457999999966</v>
      </c>
      <c r="E75" s="61">
        <v>0.01</v>
      </c>
      <c r="F75" s="61">
        <v>-0.01</v>
      </c>
      <c r="G75" s="61">
        <v>-0.003</v>
      </c>
    </row>
    <row r="76" spans="1:7" ht="12.75">
      <c r="A76" t="s">
        <v>134</v>
      </c>
      <c r="B76" s="61">
        <v>38.94924099999996</v>
      </c>
      <c r="C76" s="61">
        <v>-23.738580000000006</v>
      </c>
      <c r="D76" s="61">
        <v>-47.278288999999965</v>
      </c>
      <c r="E76" s="61">
        <v>0.01</v>
      </c>
      <c r="F76" s="61">
        <v>-0.01</v>
      </c>
      <c r="G76" s="61">
        <v>-0.0089</v>
      </c>
    </row>
    <row r="77" spans="1:7" ht="12.75">
      <c r="A77" t="s">
        <v>135</v>
      </c>
      <c r="B77" s="61">
        <v>40.02063699999995</v>
      </c>
      <c r="C77" s="61">
        <v>-23.710909000000008</v>
      </c>
      <c r="D77" s="61">
        <v>-49.818168999999955</v>
      </c>
      <c r="E77" s="61">
        <v>0.01</v>
      </c>
      <c r="F77" s="61">
        <v>-0.01</v>
      </c>
      <c r="G77" s="61">
        <v>-0.0073</v>
      </c>
    </row>
    <row r="78" spans="1:7" ht="12.75">
      <c r="A78" t="s">
        <v>136</v>
      </c>
      <c r="B78" s="61">
        <v>42.45395799999995</v>
      </c>
      <c r="C78" s="61">
        <v>-23.495870000000018</v>
      </c>
      <c r="D78" s="61">
        <v>-51.544529999999966</v>
      </c>
      <c r="E78" s="61">
        <v>0.01</v>
      </c>
      <c r="F78" s="61">
        <v>-0.01</v>
      </c>
      <c r="G78" s="61">
        <v>0.0057</v>
      </c>
    </row>
    <row r="79" spans="1:8" ht="12.75">
      <c r="A79" t="s">
        <v>137</v>
      </c>
      <c r="B79" s="61">
        <v>45.63142899999993</v>
      </c>
      <c r="C79" s="61">
        <v>-23.806532000000022</v>
      </c>
      <c r="D79" s="61">
        <v>-51.58048199999997</v>
      </c>
      <c r="E79" s="61">
        <v>0.01</v>
      </c>
      <c r="F79" s="61">
        <v>-0.01</v>
      </c>
      <c r="G79" s="61">
        <v>0.0169</v>
      </c>
      <c r="H79" s="61">
        <v>0.006899999999999998</v>
      </c>
    </row>
    <row r="80" spans="1:8" ht="12.75">
      <c r="A80" t="s">
        <v>138</v>
      </c>
      <c r="B80" s="61">
        <v>48.17687699999994</v>
      </c>
      <c r="C80" s="61">
        <v>-24.860495000000018</v>
      </c>
      <c r="D80" s="61">
        <v>-49.98644799999998</v>
      </c>
      <c r="E80" s="61">
        <v>0.01</v>
      </c>
      <c r="F80" s="61">
        <v>-0.01</v>
      </c>
      <c r="G80" s="61">
        <v>0.0238</v>
      </c>
      <c r="H80" s="61">
        <v>0.013800000000000002</v>
      </c>
    </row>
    <row r="81" spans="1:8" ht="12.75">
      <c r="A81" t="s">
        <v>139</v>
      </c>
      <c r="B81" s="61">
        <v>49.90885299999996</v>
      </c>
      <c r="C81" s="61">
        <v>-26.10534700000002</v>
      </c>
      <c r="D81" s="61">
        <v>-47.863887999999974</v>
      </c>
      <c r="E81" s="61">
        <v>0.01</v>
      </c>
      <c r="F81" s="61">
        <v>-0.01</v>
      </c>
      <c r="G81" s="61">
        <v>0.023</v>
      </c>
      <c r="H81" s="61">
        <v>0.013</v>
      </c>
    </row>
    <row r="82" spans="1:8" ht="12.75">
      <c r="A82" t="s">
        <v>140</v>
      </c>
      <c r="B82" s="61">
        <v>51.33954599999995</v>
      </c>
      <c r="C82" s="61">
        <v>-27.343275000000023</v>
      </c>
      <c r="D82" s="61">
        <v>-45.605312999999974</v>
      </c>
      <c r="E82" s="61">
        <v>0.01</v>
      </c>
      <c r="F82" s="61">
        <v>-0.01</v>
      </c>
      <c r="G82" s="61">
        <v>0.025</v>
      </c>
      <c r="H82" s="61">
        <v>0.015</v>
      </c>
    </row>
    <row r="83" spans="1:8" ht="12.75">
      <c r="A83" t="s">
        <v>141</v>
      </c>
      <c r="B83" s="61">
        <v>52.660337999999946</v>
      </c>
      <c r="C83" s="61">
        <v>-28.556178000000013</v>
      </c>
      <c r="D83" s="61">
        <v>-43.28560299999997</v>
      </c>
      <c r="E83" s="61">
        <v>0.01</v>
      </c>
      <c r="F83" s="61">
        <v>-0.01</v>
      </c>
      <c r="G83" s="61">
        <v>0.0263</v>
      </c>
      <c r="H83" s="61">
        <v>0.016300000000000002</v>
      </c>
    </row>
    <row r="84" spans="1:8" ht="12.75">
      <c r="A84" t="s">
        <v>142</v>
      </c>
      <c r="B84" s="61">
        <v>53.91318499999994</v>
      </c>
      <c r="C84" s="61">
        <v>-29.749738000000015</v>
      </c>
      <c r="D84" s="61">
        <v>-40.91985899999997</v>
      </c>
      <c r="E84" s="61">
        <v>0.01</v>
      </c>
      <c r="F84" s="61">
        <v>-0.01</v>
      </c>
      <c r="G84" s="61">
        <v>0.0258</v>
      </c>
      <c r="H84" s="61">
        <v>0.0158</v>
      </c>
    </row>
    <row r="85" spans="1:8" ht="12.75">
      <c r="A85" t="s">
        <v>143</v>
      </c>
      <c r="B85" s="61">
        <v>55.07994499999997</v>
      </c>
      <c r="C85" s="61">
        <v>-30.92491300000001</v>
      </c>
      <c r="D85" s="61">
        <v>-38.50141599999996</v>
      </c>
      <c r="E85" s="61">
        <v>0.01</v>
      </c>
      <c r="F85" s="61">
        <v>-0.01</v>
      </c>
      <c r="G85" s="61">
        <v>0.0156</v>
      </c>
      <c r="H85" s="61">
        <v>0.005599999999999999</v>
      </c>
    </row>
    <row r="86" spans="1:8" ht="12.75">
      <c r="A86" t="s">
        <v>144</v>
      </c>
      <c r="B86" s="61">
        <v>56.17390999999996</v>
      </c>
      <c r="C86" s="61">
        <v>-32.07315300000001</v>
      </c>
      <c r="D86" s="61">
        <v>-36.04414399999997</v>
      </c>
      <c r="E86" s="61">
        <v>0.01</v>
      </c>
      <c r="F86" s="61">
        <v>-0.01</v>
      </c>
      <c r="G86" s="61">
        <v>0.018</v>
      </c>
      <c r="H86" s="61">
        <v>0.007999999999999998</v>
      </c>
    </row>
    <row r="87" spans="1:8" ht="12.75">
      <c r="A87" t="s">
        <v>145</v>
      </c>
      <c r="B87" s="61">
        <v>56.497421999999965</v>
      </c>
      <c r="C87" s="61">
        <v>-32.43039800000001</v>
      </c>
      <c r="D87" s="61">
        <v>-35.289824999999965</v>
      </c>
      <c r="E87" s="61">
        <v>0.01</v>
      </c>
      <c r="F87" s="61">
        <v>-0.01</v>
      </c>
      <c r="G87" s="61">
        <v>0.019</v>
      </c>
      <c r="H87" s="61">
        <v>0.009</v>
      </c>
    </row>
    <row r="88" spans="1:8" ht="12.75">
      <c r="A88" t="s">
        <v>146</v>
      </c>
      <c r="B88" s="61">
        <v>58.40273799999995</v>
      </c>
      <c r="C88" s="61">
        <v>-34.183156000000004</v>
      </c>
      <c r="D88" s="61">
        <v>-31.149856999999965</v>
      </c>
      <c r="E88" s="61">
        <v>0.01</v>
      </c>
      <c r="F88" s="61">
        <v>-0.01</v>
      </c>
      <c r="G88" s="61">
        <v>0.0252</v>
      </c>
      <c r="H88" s="61">
        <v>0.0152</v>
      </c>
    </row>
    <row r="89" spans="1:8" ht="12.75">
      <c r="A89" t="s">
        <v>147</v>
      </c>
      <c r="B89" s="61">
        <v>59.99365199999997</v>
      </c>
      <c r="C89" s="61">
        <v>-34.92317100000001</v>
      </c>
      <c r="D89" s="61">
        <v>-28.989753999999998</v>
      </c>
      <c r="E89" s="61">
        <v>0.01</v>
      </c>
      <c r="F89" s="61">
        <v>-0.01</v>
      </c>
      <c r="G89" s="61">
        <v>0.0265</v>
      </c>
      <c r="H89" s="61">
        <v>0.0165</v>
      </c>
    </row>
    <row r="90" spans="1:8" ht="12.75">
      <c r="A90" t="s">
        <v>148</v>
      </c>
      <c r="B90" s="61">
        <v>62.219491999999974</v>
      </c>
      <c r="C90" s="61">
        <v>-35.11088100000001</v>
      </c>
      <c r="D90" s="61">
        <v>-27.493171</v>
      </c>
      <c r="E90" s="61">
        <v>0.01</v>
      </c>
      <c r="F90" s="61">
        <v>-0.01</v>
      </c>
      <c r="G90" s="61">
        <v>0.0205</v>
      </c>
      <c r="H90" s="61">
        <v>0.0105</v>
      </c>
    </row>
    <row r="91" spans="1:8" ht="12.75">
      <c r="A91" t="s">
        <v>149</v>
      </c>
      <c r="B91" s="61">
        <v>64.78268599999996</v>
      </c>
      <c r="C91" s="61">
        <v>-34.550880000000014</v>
      </c>
      <c r="D91" s="61">
        <v>-27.044315000000008</v>
      </c>
      <c r="E91" s="61">
        <v>0.01</v>
      </c>
      <c r="F91" s="61">
        <v>-0.01</v>
      </c>
      <c r="G91" s="61">
        <v>0.0131</v>
      </c>
      <c r="H91" s="61">
        <v>0.0031000000000000003</v>
      </c>
    </row>
    <row r="92" spans="1:8" ht="12.75">
      <c r="A92" t="s">
        <v>150</v>
      </c>
      <c r="B92" s="61">
        <v>67.12847099999996</v>
      </c>
      <c r="C92" s="61">
        <v>-33.355404000000014</v>
      </c>
      <c r="D92" s="61">
        <v>-27.627243</v>
      </c>
      <c r="E92" s="61">
        <v>0.01</v>
      </c>
      <c r="F92" s="61">
        <v>-0.01</v>
      </c>
      <c r="G92" s="61">
        <v>0.0115</v>
      </c>
      <c r="H92" s="61">
        <v>0.0014999999999999996</v>
      </c>
    </row>
    <row r="93" spans="1:7" ht="12.75">
      <c r="A93" t="s">
        <v>151</v>
      </c>
      <c r="B93" s="61">
        <v>68.93848099999997</v>
      </c>
      <c r="C93" s="61">
        <v>-31.78749800000002</v>
      </c>
      <c r="D93" s="61">
        <v>-28.964870000000005</v>
      </c>
      <c r="E93" s="61">
        <v>0.01</v>
      </c>
      <c r="F93" s="61">
        <v>-0.01</v>
      </c>
      <c r="G93" s="61">
        <v>0.0042</v>
      </c>
    </row>
    <row r="94" spans="1:7" ht="12.75">
      <c r="A94" t="s">
        <v>152</v>
      </c>
      <c r="B94" s="61">
        <v>70.10218699999997</v>
      </c>
      <c r="C94" s="61">
        <v>-30.06988400000001</v>
      </c>
      <c r="D94" s="61">
        <v>-30.811622999999997</v>
      </c>
      <c r="E94" s="61">
        <v>0.01</v>
      </c>
      <c r="F94" s="61">
        <v>-0.01</v>
      </c>
      <c r="G94" s="61">
        <v>0.01</v>
      </c>
    </row>
    <row r="95" spans="1:7" ht="12.75">
      <c r="A95" t="s">
        <v>153</v>
      </c>
      <c r="B95" s="61">
        <v>70.69182299999997</v>
      </c>
      <c r="C95" s="61">
        <v>-28.332726000000033</v>
      </c>
      <c r="D95" s="61">
        <v>-32.950576999999996</v>
      </c>
      <c r="E95" s="61">
        <v>0.01</v>
      </c>
      <c r="F95" s="61">
        <v>-0.01</v>
      </c>
      <c r="G95" s="61">
        <v>0.0086</v>
      </c>
    </row>
    <row r="96" spans="1:7" ht="12.75">
      <c r="A96" t="s">
        <v>154</v>
      </c>
      <c r="B96" s="61">
        <v>70.91137999999995</v>
      </c>
      <c r="C96" s="61">
        <v>-26.58270200000003</v>
      </c>
      <c r="D96" s="61">
        <v>-35.201848</v>
      </c>
      <c r="E96" s="61">
        <v>0.01</v>
      </c>
      <c r="F96" s="61">
        <v>-0.01</v>
      </c>
      <c r="G96" s="61">
        <v>-0.0023</v>
      </c>
    </row>
    <row r="97" spans="1:7" ht="12.75">
      <c r="A97" t="s">
        <v>155</v>
      </c>
      <c r="B97" s="61">
        <v>72.28484499999996</v>
      </c>
      <c r="C97" s="61">
        <v>-26.77901400000003</v>
      </c>
      <c r="D97" s="61">
        <v>-39.15867</v>
      </c>
      <c r="E97" s="61">
        <v>0.01</v>
      </c>
      <c r="F97" s="61">
        <v>-0.01</v>
      </c>
      <c r="G97" s="61">
        <v>-0.0085</v>
      </c>
    </row>
    <row r="98" spans="1:7" ht="12.75">
      <c r="A98" t="s">
        <v>156</v>
      </c>
      <c r="B98" s="61">
        <v>72.50994099999996</v>
      </c>
      <c r="C98" s="61">
        <v>-24.61706100000004</v>
      </c>
      <c r="D98" s="61">
        <v>-41.368475000000004</v>
      </c>
      <c r="E98" s="61">
        <v>0.01</v>
      </c>
      <c r="F98" s="61">
        <v>-0.01</v>
      </c>
      <c r="G98" s="61">
        <v>-0.0086</v>
      </c>
    </row>
    <row r="99" spans="1:7" ht="12.75">
      <c r="A99" t="s">
        <v>157</v>
      </c>
      <c r="B99" s="61">
        <v>72.97267799999996</v>
      </c>
      <c r="C99" s="61">
        <v>-22.186068000000045</v>
      </c>
      <c r="D99" s="61">
        <v>-43.307092</v>
      </c>
      <c r="E99" s="61">
        <v>0.01</v>
      </c>
      <c r="F99" s="61">
        <v>-0.01</v>
      </c>
      <c r="G99" s="61">
        <v>-0.0073</v>
      </c>
    </row>
    <row r="100" spans="1:7" ht="12.75">
      <c r="A100" t="s">
        <v>158</v>
      </c>
      <c r="B100" s="61">
        <v>73.68610699999998</v>
      </c>
      <c r="C100" s="61">
        <v>-19.52260600000004</v>
      </c>
      <c r="D100" s="61">
        <v>-44.855998</v>
      </c>
      <c r="E100" s="61">
        <v>0.01</v>
      </c>
      <c r="F100" s="61">
        <v>-0.01</v>
      </c>
      <c r="G100" s="61">
        <v>-0.0036</v>
      </c>
    </row>
    <row r="101" spans="1:8" ht="12.75">
      <c r="A101" t="s">
        <v>159</v>
      </c>
      <c r="B101" s="61">
        <v>75.79955399999997</v>
      </c>
      <c r="C101" s="61">
        <v>-13.758049000000039</v>
      </c>
      <c r="D101" s="61">
        <v>-46.46940000000001</v>
      </c>
      <c r="E101" s="61">
        <v>0.01</v>
      </c>
      <c r="F101" s="61">
        <v>-0.01</v>
      </c>
      <c r="G101" s="61">
        <v>-0.0101</v>
      </c>
      <c r="H101" s="61">
        <v>-9.99999999999994E-05</v>
      </c>
    </row>
    <row r="102" spans="1:7" ht="12.75">
      <c r="A102" t="s">
        <v>160</v>
      </c>
      <c r="B102" s="61">
        <v>77.18754599999997</v>
      </c>
      <c r="C102" s="61">
        <v>-10.880868000000056</v>
      </c>
      <c r="D102" s="61">
        <v>-46.363042</v>
      </c>
      <c r="E102" s="61">
        <v>0.01</v>
      </c>
      <c r="F102" s="61">
        <v>-0.01</v>
      </c>
      <c r="G102" s="61">
        <v>-0.0085</v>
      </c>
    </row>
    <row r="103" spans="1:7" ht="12.75">
      <c r="A103" t="s">
        <v>161</v>
      </c>
      <c r="B103" s="61">
        <v>78.58526799999996</v>
      </c>
      <c r="C103" s="61">
        <v>-8.117857000000056</v>
      </c>
      <c r="D103" s="61">
        <v>-45.77324900000003</v>
      </c>
      <c r="E103" s="61">
        <v>0.01</v>
      </c>
      <c r="F103" s="61">
        <v>-0.01</v>
      </c>
      <c r="G103" s="61">
        <v>-0.0097</v>
      </c>
    </row>
    <row r="104" spans="1:7" ht="12.75">
      <c r="A104" t="s">
        <v>162</v>
      </c>
      <c r="B104" s="61">
        <v>79.77303699999997</v>
      </c>
      <c r="C104" s="61">
        <v>-5.368847000000045</v>
      </c>
      <c r="D104" s="61">
        <v>-44.95257500000002</v>
      </c>
      <c r="E104" s="61">
        <v>0.01</v>
      </c>
      <c r="F104" s="61">
        <v>-0.01</v>
      </c>
      <c r="G104" s="61">
        <v>-0.0008</v>
      </c>
    </row>
    <row r="105" spans="1:7" ht="12.75">
      <c r="A105" t="s">
        <v>163</v>
      </c>
      <c r="B105" s="61">
        <v>80.64117999999999</v>
      </c>
      <c r="C105" s="61">
        <v>-2.5573550000000562</v>
      </c>
      <c r="D105" s="61">
        <v>-44.053272000000035</v>
      </c>
      <c r="E105" s="61">
        <v>0.01</v>
      </c>
      <c r="F105" s="61">
        <v>-0.01</v>
      </c>
      <c r="G105" s="61">
        <v>0.001</v>
      </c>
    </row>
    <row r="106" spans="1:7" ht="12.75">
      <c r="A106" t="s">
        <v>164</v>
      </c>
      <c r="B106" s="61">
        <v>81.13143799999999</v>
      </c>
      <c r="C106" s="61">
        <v>0.3320959999999614</v>
      </c>
      <c r="D106" s="61">
        <v>-43.160694000000035</v>
      </c>
      <c r="E106" s="61">
        <v>0.01</v>
      </c>
      <c r="F106" s="61">
        <v>-0.01</v>
      </c>
      <c r="G106" s="61">
        <v>-0.0008</v>
      </c>
    </row>
    <row r="107" spans="1:7" ht="12.75">
      <c r="A107" t="s">
        <v>165</v>
      </c>
      <c r="B107" s="61">
        <v>81.21606899999999</v>
      </c>
      <c r="C107" s="61">
        <v>3.270561999999985</v>
      </c>
      <c r="D107" s="61">
        <v>-42.32774400000004</v>
      </c>
      <c r="E107" s="61">
        <v>0.01</v>
      </c>
      <c r="F107" s="61">
        <v>-0.01</v>
      </c>
      <c r="G107" s="61">
        <v>0.0052</v>
      </c>
    </row>
    <row r="108" spans="1:7" ht="12.75">
      <c r="A108" t="s">
        <v>166</v>
      </c>
      <c r="B108" s="61">
        <v>80.91809199999999</v>
      </c>
      <c r="C108" s="61">
        <v>6.205950999999983</v>
      </c>
      <c r="D108" s="61">
        <v>-41.55943300000005</v>
      </c>
      <c r="E108" s="61">
        <v>0.01</v>
      </c>
      <c r="F108" s="61">
        <v>-0.01</v>
      </c>
      <c r="G108" s="61">
        <v>0.0013</v>
      </c>
    </row>
    <row r="109" spans="1:7" ht="12.75">
      <c r="A109" t="s">
        <v>167</v>
      </c>
      <c r="B109" s="61">
        <v>80.25594799999999</v>
      </c>
      <c r="C109" s="61">
        <v>9.095488999999993</v>
      </c>
      <c r="D109" s="61">
        <v>-40.874394000000045</v>
      </c>
      <c r="E109" s="61">
        <v>0.01</v>
      </c>
      <c r="F109" s="61">
        <v>-0.01</v>
      </c>
      <c r="G109" s="61">
        <v>0.002</v>
      </c>
    </row>
    <row r="110" spans="1:7" ht="12.75">
      <c r="A110" t="s">
        <v>168</v>
      </c>
      <c r="B110" s="61">
        <v>79.268867</v>
      </c>
      <c r="C110" s="61">
        <v>11.903019999999986</v>
      </c>
      <c r="D110" s="61">
        <v>-40.265690000000035</v>
      </c>
      <c r="E110" s="61">
        <v>0.01</v>
      </c>
      <c r="F110" s="61">
        <v>-0.01</v>
      </c>
      <c r="G110" s="61">
        <v>0.0016</v>
      </c>
    </row>
    <row r="111" spans="1:7" ht="12.75">
      <c r="A111" t="s">
        <v>169</v>
      </c>
      <c r="B111" s="61">
        <v>78.00335699999998</v>
      </c>
      <c r="C111" s="61">
        <v>14.60495399999999</v>
      </c>
      <c r="D111" s="61">
        <v>-39.71782600000005</v>
      </c>
      <c r="E111" s="61">
        <v>0.01</v>
      </c>
      <c r="F111" s="61">
        <v>-0.01</v>
      </c>
      <c r="G111" s="61">
        <v>-0.0006</v>
      </c>
    </row>
    <row r="112" spans="1:7" ht="12.75">
      <c r="A112" t="s">
        <v>170</v>
      </c>
      <c r="B112" s="61">
        <v>76.49329399999999</v>
      </c>
      <c r="C112" s="61">
        <v>17.184895999999988</v>
      </c>
      <c r="D112" s="61">
        <v>-39.222901000000036</v>
      </c>
      <c r="E112" s="61">
        <v>0.01</v>
      </c>
      <c r="F112" s="61">
        <v>-0.01</v>
      </c>
      <c r="G112" s="61">
        <v>-0.0014</v>
      </c>
    </row>
    <row r="113" spans="1:7" ht="12.75">
      <c r="A113" t="s">
        <v>171</v>
      </c>
      <c r="B113" s="61">
        <v>74.76875199999999</v>
      </c>
      <c r="C113" s="61">
        <v>19.632316999999986</v>
      </c>
      <c r="D113" s="61">
        <v>-38.768540000000066</v>
      </c>
      <c r="E113" s="61">
        <v>0.01</v>
      </c>
      <c r="F113" s="61">
        <v>-0.01</v>
      </c>
      <c r="G113" s="61">
        <v>-0.0041</v>
      </c>
    </row>
    <row r="114" spans="1:8" ht="12.75">
      <c r="A114" t="s">
        <v>172</v>
      </c>
      <c r="B114" s="61">
        <v>72.85317</v>
      </c>
      <c r="C114" s="61">
        <v>21.936059999999994</v>
      </c>
      <c r="D114" s="61">
        <v>-38.350298000000045</v>
      </c>
      <c r="E114" s="61">
        <v>0.01</v>
      </c>
      <c r="F114" s="61">
        <v>-0.01</v>
      </c>
      <c r="G114" s="61">
        <v>-0.0133</v>
      </c>
      <c r="H114" s="61">
        <v>-0.003299999999999999</v>
      </c>
    </row>
    <row r="115" spans="1:8" ht="12.75">
      <c r="A115" t="s">
        <v>173</v>
      </c>
      <c r="B115" s="61">
        <v>70.741817</v>
      </c>
      <c r="C115" s="61">
        <v>24.06852899999999</v>
      </c>
      <c r="D115" s="61">
        <v>-38.00538100000005</v>
      </c>
      <c r="E115" s="61">
        <v>0.01</v>
      </c>
      <c r="F115" s="61">
        <v>-0.01</v>
      </c>
      <c r="G115" s="61">
        <v>-0.0116</v>
      </c>
      <c r="H115" s="61">
        <v>-0.001599999999999999</v>
      </c>
    </row>
    <row r="116" spans="1:7" ht="12.75">
      <c r="A116" t="s">
        <v>174</v>
      </c>
      <c r="B116" s="61">
        <v>68.43261899999999</v>
      </c>
      <c r="C116" s="61">
        <v>25.994541999999996</v>
      </c>
      <c r="D116" s="61">
        <v>-37.77542700000005</v>
      </c>
      <c r="E116" s="61">
        <v>0.01</v>
      </c>
      <c r="F116" s="61">
        <v>-0.01</v>
      </c>
      <c r="G116" s="61">
        <v>-0.0052</v>
      </c>
    </row>
    <row r="117" spans="1:7" ht="12.75">
      <c r="A117" t="s">
        <v>175</v>
      </c>
      <c r="B117" s="61">
        <v>65.93127499999999</v>
      </c>
      <c r="C117" s="61">
        <v>27.666196999999997</v>
      </c>
      <c r="D117" s="61">
        <v>-37.70644900000004</v>
      </c>
      <c r="E117" s="61">
        <v>0.01</v>
      </c>
      <c r="F117" s="61">
        <v>-0.01</v>
      </c>
      <c r="G117" s="61">
        <v>-0.0029</v>
      </c>
    </row>
    <row r="118" spans="1:7" ht="12.75">
      <c r="A118" t="s">
        <v>176</v>
      </c>
      <c r="B118" s="61">
        <v>63.259117999999994</v>
      </c>
      <c r="C118" s="61">
        <v>29.019579999999994</v>
      </c>
      <c r="D118" s="61">
        <v>-37.86415800000003</v>
      </c>
      <c r="E118" s="61">
        <v>0.01</v>
      </c>
      <c r="F118" s="61">
        <v>-0.01</v>
      </c>
      <c r="G118" s="61">
        <v>0.0003</v>
      </c>
    </row>
    <row r="119" spans="1:7" ht="12.75">
      <c r="A119" t="s">
        <v>177</v>
      </c>
      <c r="B119" s="61">
        <v>60.46809499999999</v>
      </c>
      <c r="C119" s="61">
        <v>30.019334999999995</v>
      </c>
      <c r="D119" s="61">
        <v>-38.274256000000044</v>
      </c>
      <c r="E119" s="61">
        <v>0.01</v>
      </c>
      <c r="F119" s="61">
        <v>-0.01</v>
      </c>
      <c r="G119" s="61">
        <v>0.0014</v>
      </c>
    </row>
    <row r="120" spans="1:7" ht="12.75">
      <c r="A120" t="s">
        <v>178</v>
      </c>
      <c r="B120" s="61">
        <v>57.61282599999999</v>
      </c>
      <c r="C120" s="61">
        <v>30.754752999999987</v>
      </c>
      <c r="D120" s="61">
        <v>-38.82577900000005</v>
      </c>
      <c r="E120" s="61">
        <v>0.01</v>
      </c>
      <c r="F120" s="61">
        <v>-0.01</v>
      </c>
      <c r="G120" s="61">
        <v>-0.0081</v>
      </c>
    </row>
    <row r="121" spans="1:8" ht="12.75">
      <c r="A121" t="s">
        <v>179</v>
      </c>
      <c r="B121" s="61">
        <v>54.704142999999995</v>
      </c>
      <c r="C121" s="61">
        <v>31.43719399999999</v>
      </c>
      <c r="D121" s="61">
        <v>-39.275952000000046</v>
      </c>
      <c r="E121" s="61">
        <v>0.01</v>
      </c>
      <c r="F121" s="61">
        <v>-0.01</v>
      </c>
      <c r="G121" s="61">
        <v>-0.0195</v>
      </c>
      <c r="H121" s="61">
        <v>-0.0095</v>
      </c>
    </row>
    <row r="122" spans="1:8" ht="12.75">
      <c r="A122" t="s">
        <v>180</v>
      </c>
      <c r="B122" s="61">
        <v>51.76301599999999</v>
      </c>
      <c r="C122" s="61">
        <v>32.285400999999986</v>
      </c>
      <c r="D122" s="61">
        <v>-39.33063200000005</v>
      </c>
      <c r="E122" s="61">
        <v>0.01</v>
      </c>
      <c r="F122" s="61">
        <v>-0.01</v>
      </c>
      <c r="G122" s="61">
        <v>-0.0183</v>
      </c>
      <c r="H122" s="61">
        <v>-0.0083</v>
      </c>
    </row>
    <row r="123" spans="1:8" ht="12.75">
      <c r="A123" t="s">
        <v>181</v>
      </c>
      <c r="B123" s="61">
        <v>48.950075999999996</v>
      </c>
      <c r="C123" s="61">
        <v>33.44572999999999</v>
      </c>
      <c r="D123" s="61">
        <v>-38.65019800000005</v>
      </c>
      <c r="E123" s="61">
        <v>0.01</v>
      </c>
      <c r="F123" s="61">
        <v>-0.01</v>
      </c>
      <c r="G123" s="61">
        <v>-0.0272</v>
      </c>
      <c r="H123" s="61">
        <v>-0.0172</v>
      </c>
    </row>
    <row r="124" spans="1:8" ht="12.75">
      <c r="A124" t="s">
        <v>182</v>
      </c>
      <c r="B124" s="61">
        <v>46.55375599999999</v>
      </c>
      <c r="C124" s="61">
        <v>34.82102999999999</v>
      </c>
      <c r="D124" s="61">
        <v>-37.16787500000004</v>
      </c>
      <c r="E124" s="61">
        <v>0.01</v>
      </c>
      <c r="F124" s="61">
        <v>-0.01</v>
      </c>
      <c r="G124" s="61">
        <v>-0.0186</v>
      </c>
      <c r="H124" s="61">
        <v>-0.008599999999999998</v>
      </c>
    </row>
    <row r="125" spans="1:8" ht="12.75">
      <c r="A125" t="s">
        <v>183</v>
      </c>
      <c r="B125" s="61">
        <v>44.60364899999999</v>
      </c>
      <c r="C125" s="61">
        <v>36.18329299999999</v>
      </c>
      <c r="D125" s="61">
        <v>-35.20764400000002</v>
      </c>
      <c r="E125" s="61">
        <v>0.01</v>
      </c>
      <c r="F125" s="61">
        <v>-0.01</v>
      </c>
      <c r="G125" s="61">
        <v>-0.0179</v>
      </c>
      <c r="H125" s="61">
        <v>-0.007899999999999999</v>
      </c>
    </row>
    <row r="126" spans="1:8" ht="12.75">
      <c r="A126" t="s">
        <v>184</v>
      </c>
      <c r="B126" s="61">
        <v>42.78375200000001</v>
      </c>
      <c r="C126" s="61">
        <v>37.41054799999999</v>
      </c>
      <c r="D126" s="61">
        <v>-33.10968600000004</v>
      </c>
      <c r="E126" s="61">
        <v>0.01</v>
      </c>
      <c r="F126" s="61">
        <v>-0.01</v>
      </c>
      <c r="G126" s="61">
        <v>-0.0112</v>
      </c>
      <c r="H126" s="61">
        <v>-0.0011999999999999997</v>
      </c>
    </row>
    <row r="127" spans="1:7" ht="12.75">
      <c r="A127" t="s">
        <v>185</v>
      </c>
      <c r="B127" s="61">
        <v>40.891002</v>
      </c>
      <c r="C127" s="61">
        <v>38.468508</v>
      </c>
      <c r="D127" s="61">
        <v>-30.984172000000047</v>
      </c>
      <c r="E127" s="61">
        <v>0.01</v>
      </c>
      <c r="F127" s="61">
        <v>-0.01</v>
      </c>
      <c r="G127" s="61">
        <v>-0.0095</v>
      </c>
    </row>
    <row r="128" spans="1:7" ht="12.75">
      <c r="A128" t="s">
        <v>186</v>
      </c>
      <c r="B128" s="61">
        <v>38.85127299999999</v>
      </c>
      <c r="C128" s="61">
        <v>39.31614900000001</v>
      </c>
      <c r="D128" s="61">
        <v>-28.857893000000004</v>
      </c>
      <c r="E128" s="61">
        <v>0.01</v>
      </c>
      <c r="F128" s="61">
        <v>-0.01</v>
      </c>
      <c r="G128" s="61">
        <v>-0.0085</v>
      </c>
    </row>
    <row r="129" spans="1:7" ht="12.75">
      <c r="A129" t="s">
        <v>187</v>
      </c>
      <c r="B129" s="61">
        <v>36.645038</v>
      </c>
      <c r="C129" s="61">
        <v>39.88664700000001</v>
      </c>
      <c r="D129" s="61">
        <v>-26.728542000000004</v>
      </c>
      <c r="E129" s="61">
        <v>0.01</v>
      </c>
      <c r="F129" s="61">
        <v>-0.01</v>
      </c>
      <c r="G129" s="61">
        <v>-0.0079</v>
      </c>
    </row>
    <row r="130" spans="1:7" ht="12.75">
      <c r="A130" t="s">
        <v>188</v>
      </c>
      <c r="B130" s="61">
        <v>34.288449</v>
      </c>
      <c r="C130" s="61">
        <v>40.072911999999995</v>
      </c>
      <c r="D130" s="61">
        <v>-24.578272</v>
      </c>
      <c r="E130" s="61">
        <v>0.01</v>
      </c>
      <c r="F130" s="61">
        <v>-0.01</v>
      </c>
      <c r="G130" s="61">
        <v>-0.0066</v>
      </c>
    </row>
    <row r="131" spans="1:7" ht="12.75">
      <c r="A131" t="s">
        <v>189</v>
      </c>
      <c r="B131" s="61">
        <v>31.852000999999994</v>
      </c>
      <c r="C131" s="61">
        <v>39.727996</v>
      </c>
      <c r="D131" s="61">
        <v>-22.404291</v>
      </c>
      <c r="E131" s="61">
        <v>0.01</v>
      </c>
      <c r="F131" s="61">
        <v>-0.01</v>
      </c>
      <c r="G131" s="61">
        <v>-0.0064</v>
      </c>
    </row>
    <row r="132" spans="1:7" ht="12.75">
      <c r="A132" t="s">
        <v>190</v>
      </c>
      <c r="B132" s="61">
        <v>29.510258000000007</v>
      </c>
      <c r="C132" s="61">
        <v>38.73862700000001</v>
      </c>
      <c r="D132" s="61">
        <v>-20.247101</v>
      </c>
      <c r="E132" s="61">
        <v>0.01</v>
      </c>
      <c r="F132" s="61">
        <v>-0.01</v>
      </c>
      <c r="G132" s="61">
        <v>-0.0091</v>
      </c>
    </row>
    <row r="133" spans="1:8" ht="12.75">
      <c r="A133" t="s">
        <v>191</v>
      </c>
      <c r="B133" s="61">
        <v>27.518017000000004</v>
      </c>
      <c r="C133" s="61">
        <v>37.187155</v>
      </c>
      <c r="D133" s="61">
        <v>-18.148768999999998</v>
      </c>
      <c r="E133" s="61">
        <v>0.01</v>
      </c>
      <c r="F133" s="61">
        <v>-0.01</v>
      </c>
      <c r="G133" s="61">
        <v>-0.0105</v>
      </c>
      <c r="H133" s="61">
        <v>-0.0005000000000000004</v>
      </c>
    </row>
    <row r="134" spans="1:7" ht="12.75">
      <c r="A134" t="s">
        <v>192</v>
      </c>
      <c r="B134" s="61">
        <v>25.970359999999996</v>
      </c>
      <c r="C134" s="61">
        <v>35.301187999999996</v>
      </c>
      <c r="D134" s="61">
        <v>-16.104419000000007</v>
      </c>
      <c r="E134" s="61">
        <v>0.01</v>
      </c>
      <c r="F134" s="61">
        <v>-0.01</v>
      </c>
      <c r="G134" s="61">
        <v>-0.0072</v>
      </c>
    </row>
    <row r="135" spans="1:7" ht="12.75">
      <c r="A135" t="s">
        <v>193</v>
      </c>
      <c r="B135" s="61">
        <v>24.652649</v>
      </c>
      <c r="C135" s="61">
        <v>33.033634</v>
      </c>
      <c r="D135" s="61">
        <v>-14.160415000000004</v>
      </c>
      <c r="E135" s="61">
        <v>0.01</v>
      </c>
      <c r="F135" s="61">
        <v>-0.01</v>
      </c>
      <c r="G135" s="61">
        <v>0.0007</v>
      </c>
    </row>
    <row r="136" spans="1:7" ht="12.75">
      <c r="A136" t="s">
        <v>194</v>
      </c>
      <c r="B136" s="61">
        <v>23.465944000000004</v>
      </c>
      <c r="C136" s="61">
        <v>30.119743</v>
      </c>
      <c r="D136" s="61">
        <v>-12.691364000000004</v>
      </c>
      <c r="E136" s="61">
        <v>0.01</v>
      </c>
      <c r="F136" s="61">
        <v>-0.01</v>
      </c>
      <c r="G136" s="61">
        <v>0.0036</v>
      </c>
    </row>
    <row r="137" spans="1:7" ht="12.75">
      <c r="A137" t="s">
        <v>195</v>
      </c>
      <c r="B137" s="61">
        <v>22.59287099999999</v>
      </c>
      <c r="C137" s="61">
        <v>26.832743999999998</v>
      </c>
      <c r="D137" s="61">
        <v>-12.133238999999996</v>
      </c>
      <c r="E137" s="61">
        <v>0.01</v>
      </c>
      <c r="F137" s="61">
        <v>-0.01</v>
      </c>
      <c r="G137" s="61">
        <v>0.0034</v>
      </c>
    </row>
    <row r="138" spans="1:7" ht="12.75">
      <c r="A138" t="s">
        <v>196</v>
      </c>
      <c r="B138" s="61">
        <v>21.973159</v>
      </c>
      <c r="C138" s="61">
        <v>23.647370999999996</v>
      </c>
      <c r="D138" s="61">
        <v>-12.335948000000005</v>
      </c>
      <c r="E138" s="61">
        <v>0.01</v>
      </c>
      <c r="F138" s="61">
        <v>-0.01</v>
      </c>
      <c r="G138" s="61">
        <v>0.0054</v>
      </c>
    </row>
    <row r="139" spans="1:7" ht="12.75">
      <c r="A139" t="s">
        <v>197</v>
      </c>
      <c r="B139" s="61">
        <v>21.415898000000002</v>
      </c>
      <c r="C139" s="61">
        <v>20.691215000000003</v>
      </c>
      <c r="D139" s="61">
        <v>-12.956888</v>
      </c>
      <c r="E139" s="61">
        <v>0.01</v>
      </c>
      <c r="F139" s="61">
        <v>-0.01</v>
      </c>
      <c r="G139" s="61">
        <v>-0.0014</v>
      </c>
    </row>
    <row r="140" spans="1:7" ht="12.75">
      <c r="A140" t="s">
        <v>198</v>
      </c>
      <c r="B140" s="61">
        <v>20.752080000000003</v>
      </c>
      <c r="C140" s="61">
        <v>17.933908</v>
      </c>
      <c r="D140" s="61">
        <v>-13.792225999999996</v>
      </c>
      <c r="E140" s="61">
        <v>0.01</v>
      </c>
      <c r="F140" s="61">
        <v>-0.01</v>
      </c>
      <c r="G140" s="61">
        <v>-0.0013</v>
      </c>
    </row>
    <row r="141" spans="1:7" ht="12.75">
      <c r="A141" t="s">
        <v>199</v>
      </c>
      <c r="B141" s="61">
        <v>19.960748000000002</v>
      </c>
      <c r="C141" s="61">
        <v>15.331009000000009</v>
      </c>
      <c r="D141" s="61">
        <v>-14.656705</v>
      </c>
      <c r="E141" s="61">
        <v>0.01</v>
      </c>
      <c r="F141" s="61">
        <v>-0.01</v>
      </c>
      <c r="G141" s="61">
        <v>-0.0014</v>
      </c>
    </row>
    <row r="142" spans="1:7" ht="12.75">
      <c r="A142" t="s">
        <v>200</v>
      </c>
      <c r="B142" s="61">
        <v>19.228568</v>
      </c>
      <c r="C142" s="61">
        <v>12.685722000000007</v>
      </c>
      <c r="D142" s="61">
        <v>-15.311259000000005</v>
      </c>
      <c r="E142" s="61">
        <v>0.01</v>
      </c>
      <c r="F142" s="61">
        <v>-0.01</v>
      </c>
      <c r="G142" s="61">
        <v>-0.0039</v>
      </c>
    </row>
    <row r="143" spans="1:7" ht="12.75">
      <c r="A143" t="s">
        <v>201</v>
      </c>
      <c r="B143" s="61">
        <v>18.955607000000004</v>
      </c>
      <c r="C143" s="61">
        <v>9.780510000000003</v>
      </c>
      <c r="D143" s="61">
        <v>-15.584552999999998</v>
      </c>
      <c r="E143" s="61">
        <v>0.01</v>
      </c>
      <c r="F143" s="61">
        <v>-0.01</v>
      </c>
      <c r="G143" s="61">
        <v>-0.0025</v>
      </c>
    </row>
    <row r="144" spans="1:7" ht="12.75">
      <c r="A144" t="s">
        <v>202</v>
      </c>
      <c r="B144" s="61">
        <v>19.658343</v>
      </c>
      <c r="C144" s="61">
        <v>6.740269999999997</v>
      </c>
      <c r="D144" s="61">
        <v>-15.443575999999997</v>
      </c>
      <c r="E144" s="61">
        <v>0.01</v>
      </c>
      <c r="F144" s="61">
        <v>-0.01</v>
      </c>
      <c r="G144" s="61">
        <v>-0.0069</v>
      </c>
    </row>
    <row r="145" spans="1:7" ht="12.75">
      <c r="A145" t="s">
        <v>203</v>
      </c>
      <c r="B145" s="61">
        <v>21.734883999999997</v>
      </c>
      <c r="C145" s="61">
        <v>4.202246000000005</v>
      </c>
      <c r="D145" s="61">
        <v>-14.960024000000006</v>
      </c>
      <c r="E145" s="61">
        <v>0.01</v>
      </c>
      <c r="F145" s="61">
        <v>-0.01</v>
      </c>
      <c r="G145" s="61">
        <v>-0.0016</v>
      </c>
    </row>
    <row r="146" spans="1:7" ht="12.75">
      <c r="A146" t="s">
        <v>204</v>
      </c>
      <c r="B146" s="61">
        <v>24.70392</v>
      </c>
      <c r="C146" s="61">
        <v>3.1987319999999997</v>
      </c>
      <c r="D146" s="61">
        <v>-14.132631999999997</v>
      </c>
      <c r="E146" s="61">
        <v>0.01</v>
      </c>
      <c r="F146" s="61">
        <v>-0.01</v>
      </c>
      <c r="G146" s="61">
        <v>-0.0047</v>
      </c>
    </row>
    <row r="147" spans="1:7" ht="12.75">
      <c r="A147" t="s">
        <v>205</v>
      </c>
      <c r="B147" s="61">
        <v>27.336772</v>
      </c>
      <c r="C147" s="61">
        <v>3.6269440000000044</v>
      </c>
      <c r="D147" s="61">
        <v>-12.916399000000002</v>
      </c>
      <c r="E147" s="61">
        <v>0.01</v>
      </c>
      <c r="F147" s="61">
        <v>-0.01</v>
      </c>
      <c r="G147" s="61">
        <v>-0.0042</v>
      </c>
    </row>
    <row r="148" spans="1:7" ht="12.75">
      <c r="A148" t="s">
        <v>206</v>
      </c>
      <c r="B148" s="61">
        <v>29.306709999999995</v>
      </c>
      <c r="C148" s="61">
        <v>4.717669999999997</v>
      </c>
      <c r="D148" s="61">
        <v>-11.302369000000002</v>
      </c>
      <c r="E148" s="61">
        <v>0.01</v>
      </c>
      <c r="F148" s="61">
        <v>-0.01</v>
      </c>
      <c r="G148" s="61">
        <v>-0.0012</v>
      </c>
    </row>
    <row r="149" spans="1:7" ht="12.75">
      <c r="A149" t="s">
        <v>207</v>
      </c>
      <c r="B149" s="61">
        <v>31.26349</v>
      </c>
      <c r="C149" s="61">
        <v>5.558495000000004</v>
      </c>
      <c r="D149" s="61">
        <v>-9.570173999999994</v>
      </c>
      <c r="E149" s="61">
        <v>0.01</v>
      </c>
      <c r="F149" s="61">
        <v>-0.01</v>
      </c>
      <c r="G149" s="61">
        <v>-0.0015</v>
      </c>
    </row>
    <row r="150" spans="1:7" ht="12.75">
      <c r="A150" t="s">
        <v>208</v>
      </c>
      <c r="B150" s="61">
        <v>33.783621</v>
      </c>
      <c r="C150" s="61">
        <v>5.480555000000001</v>
      </c>
      <c r="D150" s="61">
        <v>-8.304872000000007</v>
      </c>
      <c r="E150" s="61">
        <v>0.01</v>
      </c>
      <c r="F150" s="61">
        <v>-0.01</v>
      </c>
      <c r="G150" s="61">
        <v>-0.0069</v>
      </c>
    </row>
    <row r="151" spans="1:7" ht="12.75">
      <c r="A151" t="s">
        <v>209</v>
      </c>
      <c r="B151" s="61">
        <v>36.459017</v>
      </c>
      <c r="C151" s="61">
        <v>4.622855999999998</v>
      </c>
      <c r="D151" s="61">
        <v>-7.815370999999999</v>
      </c>
      <c r="E151" s="61">
        <v>0.01</v>
      </c>
      <c r="F151" s="61">
        <v>-0.01</v>
      </c>
      <c r="G151" s="61">
        <v>-0.006</v>
      </c>
    </row>
    <row r="152" spans="1:7" ht="12.75">
      <c r="A152" t="s">
        <v>210</v>
      </c>
      <c r="B152" s="61">
        <v>41.323534</v>
      </c>
      <c r="C152" s="61">
        <v>1.8400549999999998</v>
      </c>
      <c r="D152" s="61">
        <v>-8.403085999999998</v>
      </c>
      <c r="E152" s="61">
        <v>0.01</v>
      </c>
      <c r="F152" s="61">
        <v>-0.01</v>
      </c>
      <c r="G152" s="61">
        <v>-0.0085</v>
      </c>
    </row>
    <row r="153" spans="1:7" ht="12.75">
      <c r="A153" t="s">
        <v>211</v>
      </c>
      <c r="B153" s="61">
        <v>43.38596</v>
      </c>
      <c r="C153" s="61">
        <v>0.19240100000001092</v>
      </c>
      <c r="D153" s="61">
        <v>-9.081771999999997</v>
      </c>
      <c r="E153" s="61">
        <v>0.01</v>
      </c>
      <c r="F153" s="61">
        <v>-0.01</v>
      </c>
      <c r="G153" s="61">
        <v>-0.006</v>
      </c>
    </row>
    <row r="154" spans="1:7" ht="12.75">
      <c r="A154" t="s">
        <v>212</v>
      </c>
      <c r="B154" s="61">
        <v>44.911373</v>
      </c>
      <c r="C154" s="61">
        <v>-1.5848789999999935</v>
      </c>
      <c r="D154" s="61">
        <v>-9.926863999999998</v>
      </c>
      <c r="E154" s="61">
        <v>0.01</v>
      </c>
      <c r="F154" s="61">
        <v>-0.01</v>
      </c>
      <c r="G154" s="61">
        <v>-0.0055</v>
      </c>
    </row>
    <row r="155" spans="1:7" ht="12.75">
      <c r="A155" t="s">
        <v>213</v>
      </c>
      <c r="B155" s="61">
        <v>45.529146999999995</v>
      </c>
      <c r="C155" s="61">
        <v>-3.4522479999999938</v>
      </c>
      <c r="D155" s="61">
        <v>-11.132558</v>
      </c>
      <c r="E155" s="61">
        <v>0.01</v>
      </c>
      <c r="F155" s="61">
        <v>-0.01</v>
      </c>
      <c r="G155" s="61">
        <v>0.004</v>
      </c>
    </row>
    <row r="156" spans="1:7" ht="12.75">
      <c r="A156" t="s">
        <v>214</v>
      </c>
      <c r="B156" s="61">
        <v>45.24313399999999</v>
      </c>
      <c r="C156" s="61">
        <v>-5.329479999999992</v>
      </c>
      <c r="D156" s="61">
        <v>-12.762581999999998</v>
      </c>
      <c r="E156" s="61">
        <v>0.01</v>
      </c>
      <c r="F156" s="61">
        <v>-0.01</v>
      </c>
      <c r="G156" s="61">
        <v>0.0062</v>
      </c>
    </row>
    <row r="157" spans="1:7" ht="12.75">
      <c r="A157" t="s">
        <v>215</v>
      </c>
      <c r="B157" s="61">
        <v>44.47301199999999</v>
      </c>
      <c r="C157" s="61">
        <v>-7.1928189999999965</v>
      </c>
      <c r="D157" s="61">
        <v>-14.645777</v>
      </c>
      <c r="E157" s="61">
        <v>0.01</v>
      </c>
      <c r="F157" s="61">
        <v>-0.01</v>
      </c>
      <c r="G157" s="61">
        <v>0.0044</v>
      </c>
    </row>
    <row r="158" spans="1:7" ht="12.75">
      <c r="A158" t="s">
        <v>216</v>
      </c>
      <c r="B158" s="61">
        <v>43.53179699999999</v>
      </c>
      <c r="C158" s="61">
        <v>-9.130544999999994</v>
      </c>
      <c r="D158" s="61">
        <v>-16.554698000000002</v>
      </c>
      <c r="E158" s="61">
        <v>0.01</v>
      </c>
      <c r="F158" s="61">
        <v>-0.01</v>
      </c>
      <c r="G158" s="61">
        <v>0.0013</v>
      </c>
    </row>
    <row r="159" spans="1:7" ht="12.75">
      <c r="A159" t="s">
        <v>217</v>
      </c>
      <c r="B159" s="61">
        <v>42.562842999999994</v>
      </c>
      <c r="C159" s="61">
        <v>-11.162058999999989</v>
      </c>
      <c r="D159" s="61">
        <v>-18.470546999999996</v>
      </c>
      <c r="E159" s="61">
        <v>0.01</v>
      </c>
      <c r="F159" s="61">
        <v>-0.01</v>
      </c>
      <c r="G159" s="61">
        <v>-0.0061</v>
      </c>
    </row>
    <row r="160" spans="1:7" ht="12.75">
      <c r="A160" t="s">
        <v>218</v>
      </c>
      <c r="B160" s="61">
        <v>41.63815799999998</v>
      </c>
      <c r="C160" s="61">
        <v>-13.200202999999991</v>
      </c>
      <c r="D160" s="61">
        <v>-20.464326</v>
      </c>
      <c r="E160" s="61">
        <v>0.01</v>
      </c>
      <c r="F160" s="61">
        <v>-0.01</v>
      </c>
      <c r="G160" s="61">
        <v>-0.0049</v>
      </c>
    </row>
    <row r="161" spans="1:7" ht="12.75">
      <c r="A161" t="s">
        <v>219</v>
      </c>
      <c r="B161" s="61">
        <v>40.76456899999998</v>
      </c>
      <c r="C161" s="61">
        <v>-15.100907999999983</v>
      </c>
      <c r="D161" s="61">
        <v>-22.63114699999999</v>
      </c>
      <c r="E161" s="61">
        <v>0.01</v>
      </c>
      <c r="F161" s="61">
        <v>-0.01</v>
      </c>
      <c r="G161" s="61">
        <v>-0.0056</v>
      </c>
    </row>
    <row r="162" spans="1:7" ht="12.75">
      <c r="A162" t="s">
        <v>220</v>
      </c>
      <c r="B162" s="61">
        <v>39.97478799999998</v>
      </c>
      <c r="C162" s="61">
        <v>-16.831105999999988</v>
      </c>
      <c r="D162" s="61">
        <v>-25.045207000000005</v>
      </c>
      <c r="E162" s="61">
        <v>0.01</v>
      </c>
      <c r="F162" s="61">
        <v>-0.01</v>
      </c>
      <c r="G162" s="61">
        <v>-0.0071</v>
      </c>
    </row>
    <row r="163" spans="1:7" ht="12.75">
      <c r="A163" t="s">
        <v>221</v>
      </c>
      <c r="B163" s="61">
        <v>39.35604499999998</v>
      </c>
      <c r="C163" s="61">
        <v>-18.326838999999985</v>
      </c>
      <c r="D163" s="61">
        <v>-27.660612999999998</v>
      </c>
      <c r="E163" s="61">
        <v>0.01</v>
      </c>
      <c r="F163" s="61">
        <v>-0.01</v>
      </c>
      <c r="G163" s="61">
        <v>-0.0089</v>
      </c>
    </row>
    <row r="164" spans="1:8" ht="12.75">
      <c r="A164" t="s">
        <v>222</v>
      </c>
      <c r="B164" s="61">
        <v>38.84739699999997</v>
      </c>
      <c r="C164" s="61">
        <v>-19.543497999999985</v>
      </c>
      <c r="D164" s="61">
        <v>-30.309364000000002</v>
      </c>
      <c r="E164" s="61">
        <v>0.01</v>
      </c>
      <c r="F164" s="61">
        <v>-0.01</v>
      </c>
      <c r="G164" s="61">
        <v>-0.0178</v>
      </c>
      <c r="H164" s="61">
        <v>-0.0078</v>
      </c>
    </row>
    <row r="165" spans="1:8" ht="12.75">
      <c r="A165" t="s">
        <v>223</v>
      </c>
      <c r="B165" s="61">
        <v>38.317928999999985</v>
      </c>
      <c r="C165" s="61">
        <v>-20.677008999999995</v>
      </c>
      <c r="D165" s="61">
        <v>-32.89965199999996</v>
      </c>
      <c r="E165" s="61">
        <v>0.01</v>
      </c>
      <c r="F165" s="61">
        <v>-0.01</v>
      </c>
      <c r="G165" s="61">
        <v>-0.0223</v>
      </c>
      <c r="H165" s="61">
        <v>-0.0123</v>
      </c>
    </row>
    <row r="166" spans="1:8" ht="12.75">
      <c r="A166" t="s">
        <v>224</v>
      </c>
      <c r="B166" s="61">
        <v>37.76093799999996</v>
      </c>
      <c r="C166" s="61">
        <v>-21.92184999999999</v>
      </c>
      <c r="D166" s="61">
        <v>-35.462566999999964</v>
      </c>
      <c r="E166" s="61">
        <v>0.01</v>
      </c>
      <c r="F166" s="61">
        <v>-0.01</v>
      </c>
      <c r="G166" s="61">
        <v>-0.0178</v>
      </c>
      <c r="H166" s="61">
        <v>-0.0078</v>
      </c>
    </row>
    <row r="167" spans="1:8" ht="12.75">
      <c r="A167" t="s">
        <v>225</v>
      </c>
      <c r="B167" s="61">
        <v>37.31085399999997</v>
      </c>
      <c r="C167" s="61">
        <v>-23.321896999999996</v>
      </c>
      <c r="D167" s="61">
        <v>-38.119067999999956</v>
      </c>
      <c r="E167" s="61">
        <v>0.01</v>
      </c>
      <c r="F167" s="61">
        <v>-0.01</v>
      </c>
      <c r="G167" s="61">
        <v>-0.0162</v>
      </c>
      <c r="H167" s="61">
        <v>-0.006199999999999999</v>
      </c>
    </row>
    <row r="168" spans="1:8" ht="12.75">
      <c r="A168" t="s">
        <v>226</v>
      </c>
      <c r="B168" s="61">
        <v>37.15432299999996</v>
      </c>
      <c r="C168" s="61">
        <v>-24.717920000000003</v>
      </c>
      <c r="D168" s="61">
        <v>-40.98000999999996</v>
      </c>
      <c r="E168" s="61">
        <v>0.01</v>
      </c>
      <c r="F168" s="61">
        <v>-0.01</v>
      </c>
      <c r="G168" s="61">
        <v>-0.0147</v>
      </c>
      <c r="H168" s="61">
        <v>-0.004699999999999999</v>
      </c>
    </row>
    <row r="169" spans="1:7" ht="12.75">
      <c r="A169" t="s">
        <v>227</v>
      </c>
      <c r="B169" s="61">
        <v>37.38553499999996</v>
      </c>
      <c r="C169" s="61">
        <v>-25.841640000000005</v>
      </c>
      <c r="D169" s="61">
        <v>-44.02545199999995</v>
      </c>
      <c r="E169" s="61">
        <v>0.01</v>
      </c>
      <c r="F169" s="61">
        <v>-0.01</v>
      </c>
      <c r="G169" s="61">
        <v>-0.0026</v>
      </c>
    </row>
    <row r="170" spans="1:7" ht="12.75">
      <c r="A170" t="s">
        <v>228</v>
      </c>
      <c r="B170" s="61">
        <v>37.95713799999995</v>
      </c>
      <c r="C170" s="61">
        <v>-26.52660000000001</v>
      </c>
      <c r="D170" s="61">
        <v>-47.24396299999996</v>
      </c>
      <c r="E170" s="61">
        <v>0.01</v>
      </c>
      <c r="F170" s="61">
        <v>-0.01</v>
      </c>
      <c r="G170" s="61">
        <v>-0.0063</v>
      </c>
    </row>
    <row r="171" spans="1:7" ht="12.75">
      <c r="A171" t="s">
        <v>229</v>
      </c>
      <c r="B171" s="61">
        <v>39.49064699999997</v>
      </c>
      <c r="C171" s="61">
        <v>-26.53714000000001</v>
      </c>
      <c r="D171" s="61">
        <v>-50.51696699999995</v>
      </c>
      <c r="E171" s="61">
        <v>0.01</v>
      </c>
      <c r="F171" s="61">
        <v>-0.01</v>
      </c>
      <c r="G171" s="61">
        <v>0.0023</v>
      </c>
    </row>
    <row r="172" spans="1:7" ht="12.75">
      <c r="A172" t="s">
        <v>230</v>
      </c>
      <c r="B172" s="61">
        <v>42.27055499999995</v>
      </c>
      <c r="C172" s="61">
        <v>-26.339176000000016</v>
      </c>
      <c r="D172" s="61">
        <v>-52.343415999999955</v>
      </c>
      <c r="E172" s="61">
        <v>0.01</v>
      </c>
      <c r="F172" s="61">
        <v>-0.01</v>
      </c>
      <c r="G172" s="61">
        <v>0.0091</v>
      </c>
    </row>
    <row r="173" spans="1:8" ht="12.75">
      <c r="A173" t="s">
        <v>231</v>
      </c>
      <c r="B173" s="61">
        <v>45.19855399999993</v>
      </c>
      <c r="C173" s="61">
        <v>-26.619498000000014</v>
      </c>
      <c r="D173" s="61">
        <v>-52.39218299999997</v>
      </c>
      <c r="E173" s="61">
        <v>0.01</v>
      </c>
      <c r="F173" s="61">
        <v>-0.01</v>
      </c>
      <c r="G173" s="61">
        <v>0.0156</v>
      </c>
      <c r="H173" s="61">
        <v>0.005599999999999999</v>
      </c>
    </row>
    <row r="174" spans="1:8" ht="12.75">
      <c r="A174" t="s">
        <v>232</v>
      </c>
      <c r="B174" s="61">
        <v>47.510320999999955</v>
      </c>
      <c r="C174" s="61">
        <v>-27.56800000000002</v>
      </c>
      <c r="D174" s="61">
        <v>-50.979045999999954</v>
      </c>
      <c r="E174" s="61">
        <v>0.01</v>
      </c>
      <c r="F174" s="61">
        <v>-0.01</v>
      </c>
      <c r="G174" s="61">
        <v>0.0195</v>
      </c>
      <c r="H174" s="61">
        <v>0.0095</v>
      </c>
    </row>
    <row r="175" spans="1:8" ht="12.75">
      <c r="A175" t="s">
        <v>233</v>
      </c>
      <c r="B175" s="61">
        <v>49.27171799999994</v>
      </c>
      <c r="C175" s="61">
        <v>-28.78171000000002</v>
      </c>
      <c r="D175" s="61">
        <v>-48.95347199999996</v>
      </c>
      <c r="E175" s="61">
        <v>0.01</v>
      </c>
      <c r="F175" s="61">
        <v>-0.01</v>
      </c>
      <c r="G175" s="61">
        <v>0.022</v>
      </c>
      <c r="H175" s="61">
        <v>0.011999999999999999</v>
      </c>
    </row>
    <row r="176" spans="1:8" ht="12.75">
      <c r="A176" t="s">
        <v>234</v>
      </c>
      <c r="B176" s="61">
        <v>50.80515199999993</v>
      </c>
      <c r="C176" s="61">
        <v>-30.02418700000002</v>
      </c>
      <c r="D176" s="61">
        <v>-46.739430999999975</v>
      </c>
      <c r="E176" s="61">
        <v>0.01</v>
      </c>
      <c r="F176" s="61">
        <v>-0.01</v>
      </c>
      <c r="G176" s="61">
        <v>0.0206</v>
      </c>
      <c r="H176" s="61">
        <v>0.0106</v>
      </c>
    </row>
    <row r="177" spans="1:8" ht="12.75">
      <c r="A177" t="s">
        <v>235</v>
      </c>
      <c r="B177" s="61">
        <v>52.260096999999945</v>
      </c>
      <c r="C177" s="61">
        <v>-31.24032200000002</v>
      </c>
      <c r="D177" s="61">
        <v>-44.46599599999996</v>
      </c>
      <c r="E177" s="61">
        <v>0.01</v>
      </c>
      <c r="F177" s="61">
        <v>-0.01</v>
      </c>
      <c r="G177" s="61">
        <v>0.0229</v>
      </c>
      <c r="H177" s="61">
        <v>0.0129</v>
      </c>
    </row>
    <row r="178" spans="1:8" ht="12.75">
      <c r="A178" t="s">
        <v>236</v>
      </c>
      <c r="B178" s="61">
        <v>53.66413699999995</v>
      </c>
      <c r="C178" s="61">
        <v>-32.43162300000002</v>
      </c>
      <c r="D178" s="61">
        <v>-42.14618099999997</v>
      </c>
      <c r="E178" s="61">
        <v>0.01</v>
      </c>
      <c r="F178" s="61">
        <v>-0.01</v>
      </c>
      <c r="G178" s="61">
        <v>0.0231</v>
      </c>
      <c r="H178" s="61">
        <v>0.013099999999999999</v>
      </c>
    </row>
    <row r="179" spans="1:8" ht="12.75">
      <c r="A179" t="s">
        <v>237</v>
      </c>
      <c r="B179" s="61">
        <v>54.993398999999926</v>
      </c>
      <c r="C179" s="61">
        <v>-33.60121400000002</v>
      </c>
      <c r="D179" s="61">
        <v>-39.76242899999996</v>
      </c>
      <c r="E179" s="61">
        <v>0.01</v>
      </c>
      <c r="F179" s="61">
        <v>-0.01</v>
      </c>
      <c r="G179" s="61">
        <v>0.0115</v>
      </c>
      <c r="H179" s="61">
        <v>0.0014999999999999996</v>
      </c>
    </row>
    <row r="180" spans="1:7" ht="12.75">
      <c r="A180" t="s">
        <v>238</v>
      </c>
      <c r="B180" s="61">
        <v>56.252470999999964</v>
      </c>
      <c r="C180" s="61">
        <v>-34.74173800000001</v>
      </c>
      <c r="D180" s="61">
        <v>-37.32134299999996</v>
      </c>
      <c r="E180" s="61">
        <v>0.01</v>
      </c>
      <c r="F180" s="61">
        <v>-0.01</v>
      </c>
      <c r="G180" s="61">
        <v>0.009</v>
      </c>
    </row>
    <row r="181" spans="1:8" ht="12.75">
      <c r="A181" t="s">
        <v>239</v>
      </c>
      <c r="B181" s="61">
        <v>57.474612999999955</v>
      </c>
      <c r="C181" s="61">
        <v>-35.83438800000001</v>
      </c>
      <c r="D181" s="61">
        <v>-34.84971399999997</v>
      </c>
      <c r="E181" s="61">
        <v>0.01</v>
      </c>
      <c r="F181" s="61">
        <v>-0.01</v>
      </c>
      <c r="G181" s="61">
        <v>0.0161</v>
      </c>
      <c r="H181" s="61">
        <v>0.0060999999999999995</v>
      </c>
    </row>
    <row r="182" spans="1:8" ht="12.75">
      <c r="A182" t="s">
        <v>240</v>
      </c>
      <c r="B182" s="61">
        <v>58.79894699999995</v>
      </c>
      <c r="C182" s="61">
        <v>-36.82398600000001</v>
      </c>
      <c r="D182" s="61">
        <v>-32.42441199999997</v>
      </c>
      <c r="E182" s="61">
        <v>0.01</v>
      </c>
      <c r="F182" s="61">
        <v>-0.01</v>
      </c>
      <c r="G182" s="61">
        <v>0.0179</v>
      </c>
      <c r="H182" s="61">
        <v>0.007899999999999999</v>
      </c>
    </row>
    <row r="183" spans="1:8" ht="12.75">
      <c r="A183" t="s">
        <v>241</v>
      </c>
      <c r="B183" s="61">
        <v>60.52900999999997</v>
      </c>
      <c r="C183" s="61">
        <v>-37.545425000000016</v>
      </c>
      <c r="D183" s="61">
        <v>-30.253382</v>
      </c>
      <c r="E183" s="61">
        <v>0.01</v>
      </c>
      <c r="F183" s="61">
        <v>-0.01</v>
      </c>
      <c r="G183" s="61">
        <v>0.0135</v>
      </c>
      <c r="H183" s="61">
        <v>0.0034999999999999996</v>
      </c>
    </row>
    <row r="184" spans="1:8" ht="12.75">
      <c r="A184" t="s">
        <v>242</v>
      </c>
      <c r="B184" s="61">
        <v>62.90833599999996</v>
      </c>
      <c r="C184" s="61">
        <v>-37.69704800000002</v>
      </c>
      <c r="D184" s="61">
        <v>-28.756992000000007</v>
      </c>
      <c r="E184" s="61">
        <v>0.01</v>
      </c>
      <c r="F184" s="61">
        <v>-0.01</v>
      </c>
      <c r="G184" s="61">
        <v>0.0151</v>
      </c>
      <c r="H184" s="61">
        <v>0.0051</v>
      </c>
    </row>
    <row r="185" spans="1:7" ht="12.75">
      <c r="A185" t="s">
        <v>243</v>
      </c>
      <c r="B185" s="61">
        <v>65.64498299999995</v>
      </c>
      <c r="C185" s="61">
        <v>-37.07844400000002</v>
      </c>
      <c r="D185" s="61">
        <v>-28.320405000000008</v>
      </c>
      <c r="E185" s="61">
        <v>0.01</v>
      </c>
      <c r="F185" s="61">
        <v>-0.01</v>
      </c>
      <c r="G185" s="61">
        <v>0.0043</v>
      </c>
    </row>
    <row r="186" spans="1:7" ht="12.75">
      <c r="A186" t="s">
        <v>244</v>
      </c>
      <c r="B186" s="61">
        <v>70.06230199999997</v>
      </c>
      <c r="C186" s="61">
        <v>-34.143661000000016</v>
      </c>
      <c r="D186" s="61">
        <v>-30.357952</v>
      </c>
      <c r="E186" s="61">
        <v>0.01</v>
      </c>
      <c r="F186" s="61">
        <v>-0.01</v>
      </c>
      <c r="G186" s="61">
        <v>-0.0013</v>
      </c>
    </row>
    <row r="187" spans="1:7" ht="12.75">
      <c r="A187" t="s">
        <v>245</v>
      </c>
      <c r="B187" s="61">
        <v>71.29465099999996</v>
      </c>
      <c r="C187" s="61">
        <v>-32.35124400000004</v>
      </c>
      <c r="D187" s="61">
        <v>-32.272745999999984</v>
      </c>
      <c r="E187" s="61">
        <v>0.01</v>
      </c>
      <c r="F187" s="61">
        <v>-0.01</v>
      </c>
      <c r="G187" s="61">
        <v>-0.0036</v>
      </c>
    </row>
    <row r="188" spans="1:8" ht="12.75">
      <c r="A188" t="s">
        <v>246</v>
      </c>
      <c r="B188" s="61">
        <v>71.51109199999996</v>
      </c>
      <c r="C188" s="61">
        <v>-29.831551000000037</v>
      </c>
      <c r="D188" s="61">
        <v>-33.990223</v>
      </c>
      <c r="E188" s="61">
        <v>0.01</v>
      </c>
      <c r="F188" s="61">
        <v>-0.01</v>
      </c>
      <c r="G188" s="61">
        <v>0.0123</v>
      </c>
      <c r="H188" s="61">
        <v>0.0023</v>
      </c>
    </row>
    <row r="189" spans="1:8" ht="12.75">
      <c r="A189" t="s">
        <v>247</v>
      </c>
      <c r="B189" s="61">
        <v>72.17202999999998</v>
      </c>
      <c r="C189" s="61">
        <v>-28.716421000000025</v>
      </c>
      <c r="D189" s="61">
        <v>-36.819286</v>
      </c>
      <c r="E189" s="61">
        <v>0.01</v>
      </c>
      <c r="F189" s="61">
        <v>-0.01</v>
      </c>
      <c r="G189" s="61">
        <v>-0.0176</v>
      </c>
      <c r="H189" s="61">
        <v>-0.007600000000000001</v>
      </c>
    </row>
  </sheetData>
  <printOptions/>
  <pageMargins left="0.75" right="0.75" top="1" bottom="1" header="0.5" footer="0.5"/>
  <pageSetup horizontalDpi="600" verticalDpi="600" orientation="landscape" r:id="rId1"/>
  <headerFooter alignWithMargins="0">
    <oddHeader>&amp;L&amp;"Arial,Bold Italic"&amp;12Verisurf Inspection Report&amp;CActual Tolerance&amp;R&amp;"Arial,Italic"Verisurf Software, Inc
www.verisurf.com</oddHeader>
    <oddFooter>&amp;L&amp;Z&amp;F&amp;R&amp;P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34"/>
  <sheetViews>
    <sheetView workbookViewId="0" topLeftCell="A1">
      <selection activeCell="B14" sqref="B1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7" t="s">
        <v>53</v>
      </c>
      <c r="C1" s="68" t="s">
        <v>57</v>
      </c>
      <c r="D1" s="68"/>
      <c r="E1" s="28"/>
      <c r="F1" s="17" t="s">
        <v>3</v>
      </c>
      <c r="G1" s="58">
        <v>39073.50543981481</v>
      </c>
      <c r="H1" s="12"/>
      <c r="M1" s="52"/>
      <c r="N1" s="4"/>
    </row>
    <row r="2" spans="2:15" ht="13.5">
      <c r="B2" s="57" t="s">
        <v>54</v>
      </c>
      <c r="C2" s="68" t="s">
        <v>58</v>
      </c>
      <c r="D2" s="68"/>
      <c r="E2" s="5"/>
      <c r="F2" s="38"/>
      <c r="G2" s="34"/>
      <c r="H2" s="11"/>
      <c r="J2" s="67" t="s">
        <v>46</v>
      </c>
      <c r="K2" s="67"/>
      <c r="L2" s="67"/>
      <c r="M2" s="67"/>
      <c r="N2" s="67"/>
      <c r="O2" s="67"/>
    </row>
    <row r="3" spans="2:15" ht="13.5">
      <c r="B3" s="57" t="s">
        <v>55</v>
      </c>
      <c r="C3" s="68"/>
      <c r="D3" s="68"/>
      <c r="E3" s="2"/>
      <c r="F3" s="17" t="s">
        <v>2</v>
      </c>
      <c r="G3" s="2"/>
      <c r="H3" s="2"/>
      <c r="J3" s="67"/>
      <c r="K3" s="67"/>
      <c r="L3" s="67"/>
      <c r="M3" s="67"/>
      <c r="N3" s="67"/>
      <c r="O3" s="67"/>
    </row>
    <row r="4" spans="2:15" ht="13.5">
      <c r="B4" s="57" t="s">
        <v>56</v>
      </c>
      <c r="C4" s="68" t="s">
        <v>59</v>
      </c>
      <c r="D4" s="68"/>
      <c r="E4" s="2"/>
      <c r="F4" s="38"/>
      <c r="G4" s="2"/>
      <c r="H4" s="2"/>
      <c r="J4" s="67"/>
      <c r="K4" s="67"/>
      <c r="L4" s="67"/>
      <c r="M4" s="67"/>
      <c r="N4" s="67"/>
      <c r="O4" s="67"/>
    </row>
    <row r="5" spans="2:15" ht="13.5">
      <c r="B5" s="9"/>
      <c r="E5" s="64" t="s">
        <v>34</v>
      </c>
      <c r="F5" s="64"/>
      <c r="G5" s="6">
        <v>188</v>
      </c>
      <c r="H5" s="2"/>
      <c r="J5" s="67"/>
      <c r="K5" s="67"/>
      <c r="L5" s="67"/>
      <c r="M5" s="67"/>
      <c r="N5" s="67"/>
      <c r="O5" s="67"/>
    </row>
    <row r="6" spans="2:15" ht="13.5">
      <c r="B6" s="57" t="s">
        <v>4</v>
      </c>
      <c r="C6" s="63">
        <v>0</v>
      </c>
      <c r="D6" s="63"/>
      <c r="E6" s="64" t="s">
        <v>35</v>
      </c>
      <c r="F6" s="64"/>
      <c r="G6" s="47">
        <v>57</v>
      </c>
      <c r="H6" s="2"/>
      <c r="J6" s="67"/>
      <c r="K6" s="67"/>
      <c r="L6" s="67"/>
      <c r="M6" s="67"/>
      <c r="N6" s="67"/>
      <c r="O6" s="67"/>
    </row>
    <row r="7" spans="2:8" ht="13.5">
      <c r="B7" s="57" t="s">
        <v>36</v>
      </c>
      <c r="C7" s="63">
        <v>0.01</v>
      </c>
      <c r="D7" s="63"/>
      <c r="E7" s="62" t="s">
        <v>19</v>
      </c>
      <c r="F7" s="62"/>
      <c r="G7" s="36">
        <v>-0.0002691489361702122</v>
      </c>
      <c r="H7" s="6"/>
    </row>
    <row r="8" spans="2:8" ht="13.5">
      <c r="B8" s="57" t="s">
        <v>37</v>
      </c>
      <c r="C8" s="63">
        <v>-0.01</v>
      </c>
      <c r="D8" s="63"/>
      <c r="E8" s="64" t="s">
        <v>12</v>
      </c>
      <c r="F8" s="64"/>
      <c r="G8" s="35">
        <v>0.026507065791147685</v>
      </c>
      <c r="H8" s="5"/>
    </row>
    <row r="9" spans="5:8" ht="13.5">
      <c r="E9" s="64" t="s">
        <v>13</v>
      </c>
      <c r="F9" s="64"/>
      <c r="G9" s="35">
        <v>-0.0272</v>
      </c>
      <c r="H9" s="5"/>
    </row>
    <row r="10" spans="2:8" ht="13.5">
      <c r="B10" s="16" t="s">
        <v>5</v>
      </c>
      <c r="C10" s="46" t="s">
        <v>6</v>
      </c>
      <c r="E10" s="64" t="s">
        <v>14</v>
      </c>
      <c r="F10" s="64"/>
      <c r="G10" s="36">
        <v>0.05370706579114769</v>
      </c>
      <c r="H10" s="5"/>
    </row>
    <row r="11" spans="2:15" ht="13.5">
      <c r="B11" s="8"/>
      <c r="C11" s="8"/>
      <c r="D11" s="2"/>
      <c r="E11" s="9"/>
      <c r="F11" s="38"/>
      <c r="G11" s="38"/>
      <c r="H11" s="5"/>
      <c r="J11" s="39"/>
      <c r="K11" s="40" t="s">
        <v>28</v>
      </c>
      <c r="L11" s="40" t="s">
        <v>29</v>
      </c>
      <c r="M11" s="40" t="s">
        <v>30</v>
      </c>
      <c r="N11" s="40" t="s">
        <v>31</v>
      </c>
      <c r="O11" s="40" t="s">
        <v>32</v>
      </c>
    </row>
    <row r="12" spans="2:15" ht="13.5">
      <c r="B12" s="65" t="s">
        <v>52</v>
      </c>
      <c r="C12" s="66"/>
      <c r="D12" s="66"/>
      <c r="E12" s="66"/>
      <c r="F12" s="66"/>
      <c r="G12" s="66"/>
      <c r="H12" s="1"/>
      <c r="J12" s="48" t="s">
        <v>38</v>
      </c>
      <c r="K12" s="43">
        <v>85</v>
      </c>
      <c r="L12" s="43">
        <v>0</v>
      </c>
      <c r="M12" s="43">
        <v>46</v>
      </c>
      <c r="N12" s="43">
        <v>131</v>
      </c>
      <c r="O12" s="44">
        <v>69.68085106382979</v>
      </c>
    </row>
    <row r="13" spans="2:15" ht="13.5">
      <c r="B13" s="7"/>
      <c r="C13" s="10"/>
      <c r="D13" s="10"/>
      <c r="E13" s="10"/>
      <c r="F13" s="10"/>
      <c r="G13" s="1"/>
      <c r="H13" s="1"/>
      <c r="J13" s="48" t="s">
        <v>39</v>
      </c>
      <c r="K13" s="43">
        <v>26</v>
      </c>
      <c r="L13" s="43"/>
      <c r="M13" s="43">
        <v>31</v>
      </c>
      <c r="N13" s="43">
        <v>57</v>
      </c>
      <c r="O13" s="44">
        <v>30.319148936170215</v>
      </c>
    </row>
    <row r="14" spans="2:15" ht="13.5">
      <c r="B14" s="1"/>
      <c r="C14" s="1"/>
      <c r="D14" s="7"/>
      <c r="E14" s="1"/>
      <c r="F14" s="1"/>
      <c r="G14" s="1"/>
      <c r="H14" s="1"/>
      <c r="J14" s="48" t="s">
        <v>33</v>
      </c>
      <c r="K14" s="43"/>
      <c r="L14" s="43"/>
      <c r="M14" s="43"/>
      <c r="N14" s="43"/>
      <c r="O14" s="43"/>
    </row>
    <row r="15" spans="2:15" ht="13.5">
      <c r="B15" s="7"/>
      <c r="C15" s="7"/>
      <c r="D15" s="7"/>
      <c r="E15" s="3"/>
      <c r="F15" s="3"/>
      <c r="G15" s="3"/>
      <c r="H15" s="3"/>
      <c r="J15" s="48" t="s">
        <v>34</v>
      </c>
      <c r="K15" s="43">
        <v>111</v>
      </c>
      <c r="L15" s="43">
        <v>0</v>
      </c>
      <c r="M15" s="43">
        <v>77</v>
      </c>
      <c r="N15" s="43">
        <v>188</v>
      </c>
      <c r="O15" s="44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49"/>
      <c r="K17" s="48" t="s">
        <v>22</v>
      </c>
      <c r="L17" s="48" t="s">
        <v>23</v>
      </c>
      <c r="M17" s="48" t="s">
        <v>24</v>
      </c>
      <c r="N17" s="48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8" t="s">
        <v>12</v>
      </c>
      <c r="K18" s="41">
        <v>0.023368052972493558</v>
      </c>
      <c r="L18" s="41">
        <v>0.011297256656469301</v>
      </c>
      <c r="M18" s="41">
        <v>0.020993121499053302</v>
      </c>
      <c r="N18" s="50">
        <v>0.026507065791147685</v>
      </c>
    </row>
    <row r="19" spans="2:14" ht="13.5">
      <c r="B19" s="2"/>
      <c r="C19" s="2"/>
      <c r="D19" s="2"/>
      <c r="E19" s="3"/>
      <c r="F19" s="3"/>
      <c r="G19" s="3"/>
      <c r="H19" s="3"/>
      <c r="J19" s="48" t="s">
        <v>13</v>
      </c>
      <c r="K19" s="41">
        <v>-0.012631501881845253</v>
      </c>
      <c r="L19" s="41">
        <v>-0.018165451585993253</v>
      </c>
      <c r="M19" s="41">
        <v>-0.01689099649335546</v>
      </c>
      <c r="N19" s="50">
        <v>-0.0272</v>
      </c>
    </row>
    <row r="20" spans="2:14" ht="13.5">
      <c r="B20" s="8"/>
      <c r="C20" s="8"/>
      <c r="D20" s="5"/>
      <c r="E20" s="3"/>
      <c r="F20" s="3"/>
      <c r="G20" s="3"/>
      <c r="H20" s="3"/>
      <c r="J20" s="48" t="s">
        <v>14</v>
      </c>
      <c r="K20" s="41">
        <v>0.03599955485433881</v>
      </c>
      <c r="L20" s="41">
        <v>0.029462708242462554</v>
      </c>
      <c r="M20" s="41">
        <v>0.03788411799240876</v>
      </c>
      <c r="N20" s="50">
        <v>0.05370706579114769</v>
      </c>
    </row>
    <row r="21" spans="2:14" ht="13.5">
      <c r="B21" s="8"/>
      <c r="C21" s="8"/>
      <c r="D21" s="5"/>
      <c r="E21" s="3"/>
      <c r="F21" s="3"/>
      <c r="G21" s="3"/>
      <c r="H21" s="3"/>
      <c r="J21" s="49"/>
      <c r="K21" s="42"/>
      <c r="L21" s="42"/>
      <c r="M21" s="42"/>
      <c r="N21" s="42"/>
    </row>
    <row r="22" spans="2:14" ht="13.5">
      <c r="B22" s="3"/>
      <c r="C22" s="3"/>
      <c r="D22" s="3"/>
      <c r="E22" s="3"/>
      <c r="F22" s="3"/>
      <c r="G22" s="3"/>
      <c r="H22" s="3"/>
      <c r="J22" s="48" t="s">
        <v>19</v>
      </c>
      <c r="K22" s="41">
        <v>0.003638892851908645</v>
      </c>
      <c r="L22" s="41">
        <v>0.0002291516507989208</v>
      </c>
      <c r="M22" s="41">
        <v>0.00014519755191543177</v>
      </c>
      <c r="N22" s="50">
        <v>-0.0002691489361702122</v>
      </c>
    </row>
    <row r="23" spans="2:14" ht="13.5">
      <c r="B23" s="2"/>
      <c r="C23" s="2"/>
      <c r="D23" s="2"/>
      <c r="E23" s="2"/>
      <c r="F23" s="2"/>
      <c r="G23" s="2"/>
      <c r="H23" s="2"/>
      <c r="J23" s="48" t="s">
        <v>26</v>
      </c>
      <c r="K23" s="41">
        <v>0.007639509764275721</v>
      </c>
      <c r="L23" s="41">
        <v>0.004279110818479144</v>
      </c>
      <c r="M23" s="41">
        <v>0.006157108121831179</v>
      </c>
      <c r="N23" s="50">
        <v>0.010704339272426337</v>
      </c>
    </row>
    <row r="24" spans="2:14" ht="13.5">
      <c r="B24" s="2"/>
      <c r="C24" s="2"/>
      <c r="D24" s="2"/>
      <c r="E24" s="2"/>
      <c r="F24" s="2"/>
      <c r="G24" s="2"/>
      <c r="H24" s="2"/>
      <c r="J24" s="48" t="s">
        <v>27</v>
      </c>
      <c r="K24" s="41">
        <v>0.006735120987185488</v>
      </c>
      <c r="L24" s="41">
        <v>0.004284380558836548</v>
      </c>
      <c r="M24" s="41">
        <v>0.006171832185271395</v>
      </c>
      <c r="N24" s="50">
        <v>0.01073274291105548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23"/>
      <c r="G46" s="23"/>
      <c r="H46" s="14"/>
    </row>
    <row r="47" spans="2:6" ht="13.5">
      <c r="B47" s="27" t="s">
        <v>60</v>
      </c>
      <c r="C47" s="24">
        <v>71.00066499999996</v>
      </c>
      <c r="D47" s="24">
        <v>-24.747731000000037</v>
      </c>
      <c r="E47" s="24">
        <v>-37.432061</v>
      </c>
      <c r="F47" s="60">
        <v>0.001</v>
      </c>
    </row>
    <row r="48" spans="2:6" ht="13.5">
      <c r="B48" s="27" t="s">
        <v>61</v>
      </c>
      <c r="C48" s="24">
        <v>71.18551199999996</v>
      </c>
      <c r="D48" s="24">
        <v>-22.733491000000043</v>
      </c>
      <c r="E48" s="24">
        <v>-39.510283</v>
      </c>
      <c r="F48" s="60">
        <v>0.0026</v>
      </c>
    </row>
    <row r="49" spans="2:6" ht="13.5">
      <c r="B49" s="27" t="s">
        <v>62</v>
      </c>
      <c r="C49" s="24">
        <v>71.58791599999998</v>
      </c>
      <c r="D49" s="24">
        <v>-20.497163000000032</v>
      </c>
      <c r="E49" s="24">
        <v>-41.310382999999995</v>
      </c>
      <c r="F49" s="60">
        <v>0.0026</v>
      </c>
    </row>
    <row r="50" spans="2:6" ht="13.5">
      <c r="B50" s="27" t="s">
        <v>63</v>
      </c>
      <c r="C50" s="24">
        <v>72.21767399999997</v>
      </c>
      <c r="D50" s="24">
        <v>-18.066974000000037</v>
      </c>
      <c r="E50" s="24">
        <v>-42.738872</v>
      </c>
      <c r="F50" s="60">
        <v>0.0025</v>
      </c>
    </row>
    <row r="51" spans="2:6" ht="13.5">
      <c r="B51" s="27" t="s">
        <v>64</v>
      </c>
      <c r="C51" s="24">
        <v>74.09017799999997</v>
      </c>
      <c r="D51" s="24">
        <v>-12.843694000000044</v>
      </c>
      <c r="E51" s="24">
        <v>-44.23371200000001</v>
      </c>
      <c r="F51" s="60">
        <v>-0.0039</v>
      </c>
    </row>
    <row r="52" spans="2:6" ht="13.5">
      <c r="B52" s="27" t="s">
        <v>65</v>
      </c>
      <c r="C52" s="24">
        <v>75.32649799999997</v>
      </c>
      <c r="D52" s="24">
        <v>-10.24204800000004</v>
      </c>
      <c r="E52" s="24">
        <v>-44.152956000000025</v>
      </c>
      <c r="F52" s="60">
        <v>-0.0034</v>
      </c>
    </row>
    <row r="53" spans="2:6" ht="13.5">
      <c r="B53" s="27" t="s">
        <v>66</v>
      </c>
      <c r="C53" s="24">
        <v>76.57897199999998</v>
      </c>
      <c r="D53" s="24">
        <v>-7.733717000000047</v>
      </c>
      <c r="E53" s="24">
        <v>-43.63375</v>
      </c>
      <c r="F53" s="60">
        <v>-0.0038</v>
      </c>
    </row>
    <row r="54" spans="2:6" ht="13.5">
      <c r="B54" s="27" t="s">
        <v>67</v>
      </c>
      <c r="C54" s="24">
        <v>77.65233999999997</v>
      </c>
      <c r="D54" s="24">
        <v>-5.227189000000058</v>
      </c>
      <c r="E54" s="24">
        <v>-42.89425700000003</v>
      </c>
      <c r="F54" s="60">
        <v>0.0005</v>
      </c>
    </row>
    <row r="55" spans="2:6" ht="13.5">
      <c r="B55" s="27" t="s">
        <v>68</v>
      </c>
      <c r="C55" s="24">
        <v>78.43927699999999</v>
      </c>
      <c r="D55" s="24">
        <v>-2.6570120000000355</v>
      </c>
      <c r="E55" s="24">
        <v>-42.078835000000026</v>
      </c>
      <c r="F55" s="60">
        <v>0.0007</v>
      </c>
    </row>
    <row r="56" spans="2:6" ht="13.5">
      <c r="B56" s="27" t="s">
        <v>69</v>
      </c>
      <c r="C56" s="24">
        <v>78.88603999999998</v>
      </c>
      <c r="D56" s="24">
        <v>-0.010799000000051961</v>
      </c>
      <c r="E56" s="24">
        <v>-41.26313200000004</v>
      </c>
      <c r="F56" s="60">
        <v>-0.0016</v>
      </c>
    </row>
    <row r="57" spans="2:6" ht="13.5">
      <c r="B57" s="27" t="s">
        <v>70</v>
      </c>
      <c r="C57" s="24">
        <v>78.966511</v>
      </c>
      <c r="D57" s="24">
        <v>2.6873409999999898</v>
      </c>
      <c r="E57" s="24">
        <v>-40.49488900000002</v>
      </c>
      <c r="F57" s="60">
        <v>-0.0001</v>
      </c>
    </row>
    <row r="58" spans="2:6" ht="13.5">
      <c r="B58" s="27" t="s">
        <v>71</v>
      </c>
      <c r="C58" s="24">
        <v>78.69118699999999</v>
      </c>
      <c r="D58" s="24">
        <v>5.393823999999993</v>
      </c>
      <c r="E58" s="24">
        <v>-39.788591000000025</v>
      </c>
      <c r="F58" s="60">
        <v>-0.0003</v>
      </c>
    </row>
    <row r="59" spans="2:6" ht="13.5">
      <c r="B59" s="27" t="s">
        <v>72</v>
      </c>
      <c r="C59" s="24">
        <v>78.07913499999998</v>
      </c>
      <c r="D59" s="24">
        <v>8.07070699999999</v>
      </c>
      <c r="E59" s="24">
        <v>-39.151272000000034</v>
      </c>
      <c r="F59" s="60">
        <v>-0.0004</v>
      </c>
    </row>
    <row r="60" spans="2:6" ht="13.5">
      <c r="B60" s="27" t="s">
        <v>73</v>
      </c>
      <c r="C60" s="24">
        <v>77.160911</v>
      </c>
      <c r="D60" s="24">
        <v>10.68534699999999</v>
      </c>
      <c r="E60" s="24">
        <v>-38.58330400000004</v>
      </c>
      <c r="F60" s="60">
        <v>0.0007</v>
      </c>
    </row>
    <row r="61" spans="2:6" ht="13.5">
      <c r="B61" s="27" t="s">
        <v>74</v>
      </c>
      <c r="C61" s="24">
        <v>75.97741299999998</v>
      </c>
      <c r="D61" s="24">
        <v>13.21267199999999</v>
      </c>
      <c r="E61" s="24">
        <v>-38.07070800000004</v>
      </c>
      <c r="F61" s="60">
        <v>0.0016</v>
      </c>
    </row>
    <row r="62" spans="2:6" ht="13.5">
      <c r="B62" s="27" t="s">
        <v>75</v>
      </c>
      <c r="C62" s="24">
        <v>74.561655</v>
      </c>
      <c r="D62" s="24">
        <v>15.634869999999996</v>
      </c>
      <c r="E62" s="24">
        <v>-37.603386000000036</v>
      </c>
      <c r="F62" s="60">
        <v>0.0014</v>
      </c>
    </row>
    <row r="63" spans="2:6" ht="13.5">
      <c r="B63" s="27" t="s">
        <v>76</v>
      </c>
      <c r="C63" s="24">
        <v>72.94036199999998</v>
      </c>
      <c r="D63" s="24">
        <v>17.937215999999985</v>
      </c>
      <c r="E63" s="24">
        <v>-37.174440000000054</v>
      </c>
      <c r="F63" s="60">
        <v>0.0011</v>
      </c>
    </row>
    <row r="64" spans="2:6" ht="13.5">
      <c r="B64" s="27" t="s">
        <v>77</v>
      </c>
      <c r="C64" s="24">
        <v>71.135549</v>
      </c>
      <c r="D64" s="24">
        <v>20.106816999999992</v>
      </c>
      <c r="E64" s="24">
        <v>-36.78121700000004</v>
      </c>
      <c r="F64" s="60">
        <v>-0.0026</v>
      </c>
    </row>
    <row r="65" spans="2:6" ht="13.5">
      <c r="B65" s="27" t="s">
        <v>78</v>
      </c>
      <c r="C65" s="24">
        <v>69.150401</v>
      </c>
      <c r="D65" s="24">
        <v>22.115928999999994</v>
      </c>
      <c r="E65" s="24">
        <v>-36.45227700000005</v>
      </c>
      <c r="F65" s="60">
        <v>-0.0021</v>
      </c>
    </row>
    <row r="66" spans="2:6" ht="13.5">
      <c r="B66" s="27" t="s">
        <v>79</v>
      </c>
      <c r="C66" s="24">
        <v>66.98365799999999</v>
      </c>
      <c r="D66" s="24">
        <v>23.92907399999999</v>
      </c>
      <c r="E66" s="24">
        <v>-36.22852500000005</v>
      </c>
      <c r="F66" s="60">
        <v>-0.0009</v>
      </c>
    </row>
    <row r="67" spans="2:6" ht="13.5">
      <c r="B67" s="27" t="s">
        <v>80</v>
      </c>
      <c r="C67" s="24">
        <v>64.63819999999998</v>
      </c>
      <c r="D67" s="24">
        <v>25.500584999999994</v>
      </c>
      <c r="E67" s="24">
        <v>-36.15914100000005</v>
      </c>
      <c r="F67" s="60">
        <v>-0.0009</v>
      </c>
    </row>
    <row r="68" spans="2:6" ht="13.5">
      <c r="B68" s="27" t="s">
        <v>81</v>
      </c>
      <c r="C68" s="24">
        <v>62.13260399999999</v>
      </c>
      <c r="D68" s="24">
        <v>26.77320799999999</v>
      </c>
      <c r="E68" s="24">
        <v>-36.30187400000005</v>
      </c>
      <c r="F68" s="60">
        <v>-0.0013</v>
      </c>
    </row>
    <row r="69" spans="2:6" ht="13.5">
      <c r="B69" s="27" t="s">
        <v>82</v>
      </c>
      <c r="C69" s="24">
        <v>59.498180999999995</v>
      </c>
      <c r="D69" s="24">
        <v>27.71892899999999</v>
      </c>
      <c r="E69" s="24">
        <v>-36.68521100000006</v>
      </c>
      <c r="F69" s="60">
        <v>-0.0018</v>
      </c>
    </row>
    <row r="70" spans="2:6" ht="13.5">
      <c r="B70" s="27" t="s">
        <v>83</v>
      </c>
      <c r="C70" s="24">
        <v>56.76557699999999</v>
      </c>
      <c r="D70" s="24">
        <v>28.42013499999999</v>
      </c>
      <c r="E70" s="24">
        <v>-37.21608700000004</v>
      </c>
      <c r="F70" s="60">
        <v>-0.0047</v>
      </c>
    </row>
    <row r="71" spans="2:6" ht="13.5">
      <c r="B71" s="27" t="s">
        <v>84</v>
      </c>
      <c r="C71" s="24">
        <v>53.947413999999995</v>
      </c>
      <c r="D71" s="24">
        <v>29.07885599999999</v>
      </c>
      <c r="E71" s="24">
        <v>-37.65691100000002</v>
      </c>
      <c r="F71" s="60">
        <v>-0.0097</v>
      </c>
    </row>
    <row r="72" spans="2:7" ht="13.5">
      <c r="B72" s="27" t="s">
        <v>85</v>
      </c>
      <c r="C72" s="24">
        <v>51.09976799999999</v>
      </c>
      <c r="D72" s="24">
        <v>29.90065999999999</v>
      </c>
      <c r="E72" s="24">
        <v>-37.708568000000035</v>
      </c>
      <c r="F72" s="60">
        <v>-0.0136</v>
      </c>
      <c r="G72" s="60">
        <v>-0.003599999999999999</v>
      </c>
    </row>
    <row r="73" spans="2:7" ht="13.5">
      <c r="B73" s="27" t="s">
        <v>86</v>
      </c>
      <c r="C73" s="24">
        <v>48.401728999999996</v>
      </c>
      <c r="D73" s="24">
        <v>30.993966999999994</v>
      </c>
      <c r="E73" s="24">
        <v>-37.08694800000002</v>
      </c>
      <c r="F73" s="60">
        <v>-0.0166</v>
      </c>
      <c r="G73" s="60">
        <v>-0.0066</v>
      </c>
    </row>
    <row r="74" spans="2:7" ht="13.5">
      <c r="B74" s="27" t="s">
        <v>87</v>
      </c>
      <c r="C74" s="24">
        <v>46.11412599999999</v>
      </c>
      <c r="D74" s="24">
        <v>32.279509999999995</v>
      </c>
      <c r="E74" s="24">
        <v>-35.716689000000024</v>
      </c>
      <c r="F74" s="60">
        <v>-0.0179</v>
      </c>
      <c r="G74" s="60">
        <v>-0.007899999999999999</v>
      </c>
    </row>
    <row r="75" spans="2:7" ht="13.5">
      <c r="B75" s="27" t="s">
        <v>88</v>
      </c>
      <c r="C75" s="24">
        <v>44.219047</v>
      </c>
      <c r="D75" s="24">
        <v>33.55456099999999</v>
      </c>
      <c r="E75" s="24">
        <v>-33.90469200000002</v>
      </c>
      <c r="F75" s="60">
        <v>-0.0159</v>
      </c>
      <c r="G75" s="60">
        <v>-0.005900000000000001</v>
      </c>
    </row>
    <row r="76" spans="2:7" ht="13.5">
      <c r="B76" s="27" t="s">
        <v>89</v>
      </c>
      <c r="C76" s="24">
        <v>42.429542</v>
      </c>
      <c r="D76" s="24">
        <v>34.703088</v>
      </c>
      <c r="E76" s="24">
        <v>-31.97008800000004</v>
      </c>
      <c r="F76" s="60">
        <v>-0.0112</v>
      </c>
      <c r="G76" s="60">
        <v>-0.0011999999999999997</v>
      </c>
    </row>
    <row r="77" spans="2:6" ht="13.5">
      <c r="B77" s="27" t="s">
        <v>90</v>
      </c>
      <c r="C77" s="24">
        <v>40.572251</v>
      </c>
      <c r="D77" s="24">
        <v>35.681888</v>
      </c>
      <c r="E77" s="24">
        <v>-30.038660000000004</v>
      </c>
      <c r="F77" s="60">
        <v>-0.0096</v>
      </c>
    </row>
    <row r="78" spans="2:6" ht="13.5">
      <c r="B78" s="27" t="s">
        <v>91</v>
      </c>
      <c r="C78" s="24">
        <v>38.603278</v>
      </c>
      <c r="D78" s="24">
        <v>36.452235</v>
      </c>
      <c r="E78" s="24">
        <v>-28.155607999999997</v>
      </c>
      <c r="F78" s="60">
        <v>-0.008</v>
      </c>
    </row>
    <row r="79" spans="2:6" ht="13.5">
      <c r="B79" s="27" t="s">
        <v>92</v>
      </c>
      <c r="C79" s="24">
        <v>36.52836</v>
      </c>
      <c r="D79" s="24">
        <v>36.956483</v>
      </c>
      <c r="E79" s="24">
        <v>-26.331153</v>
      </c>
      <c r="F79" s="60">
        <v>-0.0072</v>
      </c>
    </row>
    <row r="80" spans="2:6" ht="13.5">
      <c r="B80" s="27" t="s">
        <v>93</v>
      </c>
      <c r="C80" s="24">
        <v>34.390851</v>
      </c>
      <c r="D80" s="24">
        <v>37.11569000000001</v>
      </c>
      <c r="E80" s="24">
        <v>-24.564695</v>
      </c>
      <c r="F80" s="60">
        <v>-0.0061</v>
      </c>
    </row>
    <row r="81" spans="2:6" ht="13.5">
      <c r="B81" s="27" t="s">
        <v>94</v>
      </c>
      <c r="C81" s="24">
        <v>32.26325799999999</v>
      </c>
      <c r="D81" s="24">
        <v>36.832485</v>
      </c>
      <c r="E81" s="24">
        <v>-22.854004999999997</v>
      </c>
      <c r="F81" s="60">
        <v>-0.0058</v>
      </c>
    </row>
    <row r="82" spans="2:6" ht="13.5">
      <c r="B82" s="27" t="s">
        <v>95</v>
      </c>
      <c r="C82" s="24">
        <v>30.238718999999993</v>
      </c>
      <c r="D82" s="24">
        <v>36.028288</v>
      </c>
      <c r="E82" s="24">
        <v>-21.184140999999997</v>
      </c>
      <c r="F82" s="60">
        <v>-0.0073</v>
      </c>
    </row>
    <row r="83" spans="2:6" ht="13.5">
      <c r="B83" s="27" t="s">
        <v>96</v>
      </c>
      <c r="C83" s="24">
        <v>28.430501999999994</v>
      </c>
      <c r="D83" s="24">
        <v>34.714215</v>
      </c>
      <c r="E83" s="24">
        <v>-19.493992999999996</v>
      </c>
      <c r="F83" s="60">
        <v>-0.0055</v>
      </c>
    </row>
    <row r="84" spans="2:6" ht="13.5">
      <c r="B84" s="27" t="s">
        <v>97</v>
      </c>
      <c r="C84" s="24">
        <v>26.925733000000008</v>
      </c>
      <c r="D84" s="24">
        <v>33.034381999999994</v>
      </c>
      <c r="E84" s="24">
        <v>-17.750268999999992</v>
      </c>
      <c r="F84" s="60">
        <v>-0.0029</v>
      </c>
    </row>
    <row r="85" spans="2:7" ht="13.5">
      <c r="B85" s="27" t="s">
        <v>98</v>
      </c>
      <c r="C85" s="24">
        <v>25.681568</v>
      </c>
      <c r="D85" s="24">
        <v>31.132649000000004</v>
      </c>
      <c r="E85" s="24">
        <v>-16.181056</v>
      </c>
      <c r="F85" s="60">
        <v>0.0142</v>
      </c>
      <c r="G85" s="60">
        <v>0.004200000000000001</v>
      </c>
    </row>
    <row r="86" spans="2:7" ht="13.5">
      <c r="B86" s="27" t="s">
        <v>99</v>
      </c>
      <c r="C86" s="24">
        <v>24.685755000000004</v>
      </c>
      <c r="D86" s="24">
        <v>28.954592000000005</v>
      </c>
      <c r="E86" s="24">
        <v>-15.123575999999998</v>
      </c>
      <c r="F86" s="60">
        <v>0.0149</v>
      </c>
      <c r="G86" s="60">
        <v>0.0049</v>
      </c>
    </row>
    <row r="87" spans="2:7" ht="13.5">
      <c r="B87" s="27" t="s">
        <v>100</v>
      </c>
      <c r="C87" s="24">
        <v>23.923548000000007</v>
      </c>
      <c r="D87" s="24">
        <v>26.464947000000002</v>
      </c>
      <c r="E87" s="24">
        <v>-14.750486999999996</v>
      </c>
      <c r="F87" s="60">
        <v>0.0138</v>
      </c>
      <c r="G87" s="60">
        <v>0.0037999999999999996</v>
      </c>
    </row>
    <row r="88" spans="2:7" ht="13.5">
      <c r="B88" s="27" t="s">
        <v>101</v>
      </c>
      <c r="C88" s="24">
        <v>23.314105999999995</v>
      </c>
      <c r="D88" s="24">
        <v>23.812006999999998</v>
      </c>
      <c r="E88" s="24">
        <v>-14.968626000000004</v>
      </c>
      <c r="F88" s="60">
        <v>0.014</v>
      </c>
      <c r="G88" s="60">
        <v>0.004</v>
      </c>
    </row>
    <row r="89" spans="2:6" ht="13.5">
      <c r="B89" s="27" t="s">
        <v>102</v>
      </c>
      <c r="C89" s="24">
        <v>22.727254999999996</v>
      </c>
      <c r="D89" s="24">
        <v>21.120934000000005</v>
      </c>
      <c r="E89" s="24">
        <v>-15.574016000000004</v>
      </c>
      <c r="F89" s="60">
        <v>0.0007</v>
      </c>
    </row>
    <row r="90" spans="2:6" ht="13.5">
      <c r="B90" s="27" t="s">
        <v>103</v>
      </c>
      <c r="C90" s="24">
        <v>22.015198999999996</v>
      </c>
      <c r="D90" s="24">
        <v>18.469891999999998</v>
      </c>
      <c r="E90" s="24">
        <v>-16.414389999999997</v>
      </c>
      <c r="F90" s="60">
        <v>0.0009</v>
      </c>
    </row>
    <row r="91" spans="2:6" ht="13.5">
      <c r="B91" s="27" t="s">
        <v>104</v>
      </c>
      <c r="C91" s="24">
        <v>21.143855999999992</v>
      </c>
      <c r="D91" s="24">
        <v>15.793968999999995</v>
      </c>
      <c r="E91" s="24">
        <v>-17.32927800000001</v>
      </c>
      <c r="F91" s="60">
        <v>-0.0005</v>
      </c>
    </row>
    <row r="92" spans="2:6" ht="13.5">
      <c r="B92" s="27" t="s">
        <v>105</v>
      </c>
      <c r="C92" s="24">
        <v>20.318745999999997</v>
      </c>
      <c r="D92" s="24">
        <v>12.936585999999998</v>
      </c>
      <c r="E92" s="24">
        <v>-18.050921000000002</v>
      </c>
      <c r="F92" s="60">
        <v>-0.0036</v>
      </c>
    </row>
    <row r="93" spans="2:6" ht="13.5">
      <c r="B93" s="27" t="s">
        <v>106</v>
      </c>
      <c r="C93" s="24">
        <v>20.016441999999998</v>
      </c>
      <c r="D93" s="24">
        <v>9.876358</v>
      </c>
      <c r="E93" s="24">
        <v>-18.345122</v>
      </c>
      <c r="F93" s="60">
        <v>-0.0032</v>
      </c>
    </row>
    <row r="94" spans="2:6" ht="13.5">
      <c r="B94" s="27" t="s">
        <v>107</v>
      </c>
      <c r="C94" s="24">
        <v>20.804241000000005</v>
      </c>
      <c r="D94" s="24">
        <v>6.933169000000004</v>
      </c>
      <c r="E94" s="24">
        <v>-18.164547999999996</v>
      </c>
      <c r="F94" s="60">
        <v>-0.0048</v>
      </c>
    </row>
    <row r="95" spans="2:6" ht="13.5">
      <c r="B95" s="27" t="s">
        <v>108</v>
      </c>
      <c r="C95" s="24">
        <v>22.855084000000005</v>
      </c>
      <c r="D95" s="24">
        <v>4.827695000000003</v>
      </c>
      <c r="E95" s="24">
        <v>-17.626290000000004</v>
      </c>
      <c r="F95" s="60">
        <v>0.0059</v>
      </c>
    </row>
    <row r="96" spans="2:6" ht="13.5">
      <c r="B96" s="27" t="s">
        <v>109</v>
      </c>
      <c r="C96" s="24">
        <v>25.682014000000002</v>
      </c>
      <c r="D96" s="24">
        <v>4.215226000000003</v>
      </c>
      <c r="E96" s="24">
        <v>-16.734039</v>
      </c>
      <c r="F96" s="60">
        <v>-0.0042</v>
      </c>
    </row>
    <row r="97" spans="2:6" ht="13.5">
      <c r="B97" s="27" t="s">
        <v>110</v>
      </c>
      <c r="C97" s="24">
        <v>28.382758</v>
      </c>
      <c r="D97" s="24">
        <v>4.950753</v>
      </c>
      <c r="E97" s="24">
        <v>-15.346546000000004</v>
      </c>
      <c r="F97" s="60">
        <v>0.0048</v>
      </c>
    </row>
    <row r="98" spans="2:6" ht="13.5">
      <c r="B98" s="27" t="s">
        <v>111</v>
      </c>
      <c r="C98" s="24">
        <v>30.511916</v>
      </c>
      <c r="D98" s="24">
        <v>6.249091</v>
      </c>
      <c r="E98" s="24">
        <v>-13.528087</v>
      </c>
      <c r="F98" s="60">
        <v>0.0096</v>
      </c>
    </row>
    <row r="99" spans="2:7" ht="13.5">
      <c r="B99" s="27" t="s">
        <v>112</v>
      </c>
      <c r="C99" s="24">
        <v>32.49815600000001</v>
      </c>
      <c r="D99" s="24">
        <v>7.210471000000003</v>
      </c>
      <c r="E99" s="24">
        <v>-11.691220000000001</v>
      </c>
      <c r="F99" s="60">
        <v>0.0127</v>
      </c>
      <c r="G99" s="60">
        <v>0.0026999999999999993</v>
      </c>
    </row>
    <row r="100" spans="2:6" ht="13.5">
      <c r="B100" s="27" t="s">
        <v>113</v>
      </c>
      <c r="C100" s="24">
        <v>34.858081</v>
      </c>
      <c r="D100" s="24">
        <v>7.316241000000004</v>
      </c>
      <c r="E100" s="24">
        <v>-10.362173000000002</v>
      </c>
      <c r="F100" s="60">
        <v>0.0093</v>
      </c>
    </row>
    <row r="101" spans="2:6" ht="13.5">
      <c r="B101" s="27" t="s">
        <v>114</v>
      </c>
      <c r="C101" s="24">
        <v>37.485349</v>
      </c>
      <c r="D101" s="24">
        <v>6.687722999999997</v>
      </c>
      <c r="E101" s="24">
        <v>-9.669795</v>
      </c>
      <c r="F101" s="60">
        <v>0.0077</v>
      </c>
    </row>
    <row r="102" spans="2:6" ht="13.5">
      <c r="B102" s="27" t="s">
        <v>115</v>
      </c>
      <c r="C102" s="24">
        <v>40.116862</v>
      </c>
      <c r="D102" s="24">
        <v>5.571910000000001</v>
      </c>
      <c r="E102" s="24">
        <v>-9.510828</v>
      </c>
      <c r="F102" s="60">
        <v>0.0052</v>
      </c>
    </row>
    <row r="103" spans="2:6" ht="13.5">
      <c r="B103" s="27" t="s">
        <v>116</v>
      </c>
      <c r="C103" s="24">
        <v>42.638507</v>
      </c>
      <c r="D103" s="24">
        <v>4.133018999999999</v>
      </c>
      <c r="E103" s="24">
        <v>-9.731295</v>
      </c>
      <c r="F103" s="60">
        <v>-0.0035</v>
      </c>
    </row>
    <row r="104" spans="2:6" ht="13.5">
      <c r="B104" s="27" t="s">
        <v>117</v>
      </c>
      <c r="C104" s="24">
        <v>44.958369</v>
      </c>
      <c r="D104" s="24">
        <v>2.395873999999999</v>
      </c>
      <c r="E104" s="24">
        <v>-10.277477999999999</v>
      </c>
      <c r="F104" s="60">
        <v>-0.0035</v>
      </c>
    </row>
    <row r="105" spans="2:6" ht="13.5">
      <c r="B105" s="27" t="s">
        <v>118</v>
      </c>
      <c r="C105" s="24">
        <v>46.826852</v>
      </c>
      <c r="D105" s="24">
        <v>0.2522390000000049</v>
      </c>
      <c r="E105" s="24">
        <v>-11.236127999999997</v>
      </c>
      <c r="F105" s="60">
        <v>0.0022</v>
      </c>
    </row>
    <row r="106" spans="2:6" ht="13.5">
      <c r="B106" s="27" t="s">
        <v>119</v>
      </c>
      <c r="C106" s="24">
        <v>47.813316</v>
      </c>
      <c r="D106" s="24">
        <v>-2.271925999999999</v>
      </c>
      <c r="E106" s="24">
        <v>-12.597294999999999</v>
      </c>
      <c r="F106" s="60">
        <v>0.0053</v>
      </c>
    </row>
    <row r="107" spans="2:6" ht="13.5">
      <c r="B107" s="27" t="s">
        <v>120</v>
      </c>
      <c r="C107" s="24">
        <v>47.72838399999999</v>
      </c>
      <c r="D107" s="24">
        <v>-4.744836999999998</v>
      </c>
      <c r="E107" s="24">
        <v>-14.258267999999997</v>
      </c>
      <c r="F107" s="60">
        <v>0.0079</v>
      </c>
    </row>
    <row r="108" spans="2:6" ht="13.5">
      <c r="B108" s="27" t="s">
        <v>121</v>
      </c>
      <c r="C108" s="24">
        <v>47.010893999999986</v>
      </c>
      <c r="D108" s="24">
        <v>-6.890364999999997</v>
      </c>
      <c r="E108" s="24">
        <v>-16.136867000000002</v>
      </c>
      <c r="F108" s="60">
        <v>0.0084</v>
      </c>
    </row>
    <row r="109" spans="2:6" ht="13.5">
      <c r="B109" s="27" t="s">
        <v>122</v>
      </c>
      <c r="C109" s="24">
        <v>46.044152999999994</v>
      </c>
      <c r="D109" s="24">
        <v>-8.875427999999992</v>
      </c>
      <c r="E109" s="24">
        <v>-18.09744</v>
      </c>
      <c r="F109" s="60">
        <v>0.0049</v>
      </c>
    </row>
    <row r="110" spans="2:6" ht="13.5">
      <c r="B110" s="27" t="s">
        <v>123</v>
      </c>
      <c r="C110" s="24">
        <v>45.08115499999999</v>
      </c>
      <c r="D110" s="24">
        <v>-10.883925999999992</v>
      </c>
      <c r="E110" s="24">
        <v>-19.999754</v>
      </c>
      <c r="F110" s="60">
        <v>-0.0065</v>
      </c>
    </row>
    <row r="111" spans="2:6" ht="13.5">
      <c r="B111" s="27" t="s">
        <v>124</v>
      </c>
      <c r="C111" s="24">
        <v>44.18664699999998</v>
      </c>
      <c r="D111" s="24">
        <v>-12.827589999999995</v>
      </c>
      <c r="E111" s="24">
        <v>-21.922223000000002</v>
      </c>
      <c r="F111" s="60">
        <v>-0.0039</v>
      </c>
    </row>
    <row r="112" spans="2:6" ht="13.5">
      <c r="B112" s="27" t="s">
        <v>125</v>
      </c>
      <c r="C112" s="24">
        <v>43.35501499999998</v>
      </c>
      <c r="D112" s="24">
        <v>-14.615457999999993</v>
      </c>
      <c r="E112" s="24">
        <v>-23.978664000000002</v>
      </c>
      <c r="F112" s="60">
        <v>-0.0042</v>
      </c>
    </row>
    <row r="113" spans="2:6" ht="13.5">
      <c r="B113" s="27" t="s">
        <v>126</v>
      </c>
      <c r="C113" s="24">
        <v>42.62836799999998</v>
      </c>
      <c r="D113" s="24">
        <v>-16.200043999999988</v>
      </c>
      <c r="E113" s="24">
        <v>-26.192657999999998</v>
      </c>
      <c r="F113" s="60">
        <v>-0.0053</v>
      </c>
    </row>
    <row r="114" spans="2:6" ht="13.5">
      <c r="B114" s="27" t="s">
        <v>127</v>
      </c>
      <c r="C114" s="24">
        <v>42.03970699999998</v>
      </c>
      <c r="D114" s="24">
        <v>-17.50241299999999</v>
      </c>
      <c r="E114" s="24">
        <v>-28.596370000000004</v>
      </c>
      <c r="F114" s="60">
        <v>-0.0075</v>
      </c>
    </row>
    <row r="115" spans="2:7" ht="13.5">
      <c r="B115" s="27" t="s">
        <v>128</v>
      </c>
      <c r="C115" s="24">
        <v>41.47007899999997</v>
      </c>
      <c r="D115" s="24">
        <v>-18.52112499999999</v>
      </c>
      <c r="E115" s="24">
        <v>-31.222762999999965</v>
      </c>
      <c r="F115" s="60">
        <v>-0.0104</v>
      </c>
      <c r="G115" s="60">
        <v>-0.0003999999999999993</v>
      </c>
    </row>
    <row r="116" spans="2:7" ht="13.5">
      <c r="B116" s="27" t="s">
        <v>129</v>
      </c>
      <c r="C116" s="24">
        <v>40.79065799999997</v>
      </c>
      <c r="D116" s="24">
        <v>-19.437129999999996</v>
      </c>
      <c r="E116" s="24">
        <v>-33.951235999999966</v>
      </c>
      <c r="F116" s="60">
        <v>-0.013</v>
      </c>
      <c r="G116" s="60">
        <v>-0.002999999999999999</v>
      </c>
    </row>
    <row r="117" spans="2:7" ht="13.5">
      <c r="B117" s="27" t="s">
        <v>130</v>
      </c>
      <c r="C117" s="24">
        <v>40.01637599999996</v>
      </c>
      <c r="D117" s="24">
        <v>-20.415580999999992</v>
      </c>
      <c r="E117" s="24">
        <v>-36.64688299999997</v>
      </c>
      <c r="F117" s="60">
        <v>-0.0143</v>
      </c>
      <c r="G117" s="60">
        <v>-0.0043</v>
      </c>
    </row>
    <row r="118" spans="2:7" ht="13.5">
      <c r="B118" s="27" t="s">
        <v>131</v>
      </c>
      <c r="C118" s="24">
        <v>39.308108999999966</v>
      </c>
      <c r="D118" s="24">
        <v>-21.468658999999995</v>
      </c>
      <c r="E118" s="24">
        <v>-39.273516999999956</v>
      </c>
      <c r="F118" s="60">
        <v>-0.0153</v>
      </c>
      <c r="G118" s="60">
        <v>-0.005299999999999999</v>
      </c>
    </row>
    <row r="119" spans="2:7" ht="13.5">
      <c r="B119" s="27" t="s">
        <v>132</v>
      </c>
      <c r="C119" s="24">
        <v>38.85741899999996</v>
      </c>
      <c r="D119" s="24">
        <v>-22.475771999999996</v>
      </c>
      <c r="E119" s="24">
        <v>-41.890008999999964</v>
      </c>
      <c r="F119" s="60">
        <v>-0.0129</v>
      </c>
      <c r="G119" s="60">
        <v>-0.0029</v>
      </c>
    </row>
    <row r="120" spans="2:6" ht="13.5">
      <c r="B120" s="27" t="s">
        <v>133</v>
      </c>
      <c r="C120" s="24">
        <v>38.75089899999995</v>
      </c>
      <c r="D120" s="24">
        <v>-23.272235</v>
      </c>
      <c r="E120" s="24">
        <v>-44.564457999999966</v>
      </c>
      <c r="F120" s="60">
        <v>-0.003</v>
      </c>
    </row>
    <row r="121" spans="2:6" ht="13.5">
      <c r="B121" s="27" t="s">
        <v>134</v>
      </c>
      <c r="C121" s="24">
        <v>38.94924099999996</v>
      </c>
      <c r="D121" s="24">
        <v>-23.738580000000006</v>
      </c>
      <c r="E121" s="24">
        <v>-47.278288999999965</v>
      </c>
      <c r="F121" s="60">
        <v>-0.0089</v>
      </c>
    </row>
    <row r="122" spans="2:6" ht="13.5">
      <c r="B122" s="27" t="s">
        <v>135</v>
      </c>
      <c r="C122" s="24">
        <v>40.02063699999995</v>
      </c>
      <c r="D122" s="24">
        <v>-23.710909000000008</v>
      </c>
      <c r="E122" s="24">
        <v>-49.818168999999955</v>
      </c>
      <c r="F122" s="60">
        <v>-0.0073</v>
      </c>
    </row>
    <row r="123" spans="2:6" ht="13.5">
      <c r="B123" s="27" t="s">
        <v>136</v>
      </c>
      <c r="C123" s="24">
        <v>42.45395799999995</v>
      </c>
      <c r="D123" s="24">
        <v>-23.495870000000018</v>
      </c>
      <c r="E123" s="24">
        <v>-51.544529999999966</v>
      </c>
      <c r="F123" s="60">
        <v>0.0057</v>
      </c>
    </row>
    <row r="124" spans="2:7" ht="13.5">
      <c r="B124" s="27" t="s">
        <v>137</v>
      </c>
      <c r="C124" s="24">
        <v>45.63142899999993</v>
      </c>
      <c r="D124" s="24">
        <v>-23.806532000000022</v>
      </c>
      <c r="E124" s="24">
        <v>-51.58048199999997</v>
      </c>
      <c r="F124" s="60">
        <v>0.0169</v>
      </c>
      <c r="G124" s="60">
        <v>0.006899999999999998</v>
      </c>
    </row>
    <row r="125" spans="2:7" ht="13.5">
      <c r="B125" s="27" t="s">
        <v>138</v>
      </c>
      <c r="C125" s="24">
        <v>48.17687699999994</v>
      </c>
      <c r="D125" s="24">
        <v>-24.860495000000018</v>
      </c>
      <c r="E125" s="24">
        <v>-49.98644799999998</v>
      </c>
      <c r="F125" s="60">
        <v>0.0238</v>
      </c>
      <c r="G125" s="60">
        <v>0.013800000000000002</v>
      </c>
    </row>
    <row r="126" spans="2:7" ht="13.5">
      <c r="B126" s="27" t="s">
        <v>139</v>
      </c>
      <c r="C126" s="24">
        <v>49.90885299999996</v>
      </c>
      <c r="D126" s="24">
        <v>-26.10534700000002</v>
      </c>
      <c r="E126" s="24">
        <v>-47.863887999999974</v>
      </c>
      <c r="F126" s="60">
        <v>0.023</v>
      </c>
      <c r="G126" s="60">
        <v>0.013</v>
      </c>
    </row>
    <row r="127" spans="2:7" ht="13.5">
      <c r="B127" s="27" t="s">
        <v>140</v>
      </c>
      <c r="C127" s="24">
        <v>51.33954599999995</v>
      </c>
      <c r="D127" s="24">
        <v>-27.343275000000023</v>
      </c>
      <c r="E127" s="24">
        <v>-45.605312999999974</v>
      </c>
      <c r="F127" s="60">
        <v>0.025</v>
      </c>
      <c r="G127" s="60">
        <v>0.015</v>
      </c>
    </row>
    <row r="128" spans="2:7" ht="13.5">
      <c r="B128" s="27" t="s">
        <v>141</v>
      </c>
      <c r="C128" s="24">
        <v>52.660337999999946</v>
      </c>
      <c r="D128" s="24">
        <v>-28.556178000000013</v>
      </c>
      <c r="E128" s="24">
        <v>-43.28560299999997</v>
      </c>
      <c r="F128" s="60">
        <v>0.0263</v>
      </c>
      <c r="G128" s="60">
        <v>0.016300000000000002</v>
      </c>
    </row>
    <row r="129" spans="2:7" ht="13.5">
      <c r="B129" s="27" t="s">
        <v>142</v>
      </c>
      <c r="C129" s="24">
        <v>53.91318499999994</v>
      </c>
      <c r="D129" s="24">
        <v>-29.749738000000015</v>
      </c>
      <c r="E129" s="24">
        <v>-40.91985899999997</v>
      </c>
      <c r="F129" s="60">
        <v>0.0258</v>
      </c>
      <c r="G129" s="60">
        <v>0.0158</v>
      </c>
    </row>
    <row r="130" spans="2:7" ht="13.5">
      <c r="B130" s="27" t="s">
        <v>143</v>
      </c>
      <c r="C130" s="24">
        <v>55.07994499999997</v>
      </c>
      <c r="D130" s="24">
        <v>-30.92491300000001</v>
      </c>
      <c r="E130" s="24">
        <v>-38.50141599999996</v>
      </c>
      <c r="F130" s="60">
        <v>0.0156</v>
      </c>
      <c r="G130" s="60">
        <v>0.005599999999999999</v>
      </c>
    </row>
    <row r="131" spans="2:7" ht="13.5">
      <c r="B131" s="27" t="s">
        <v>144</v>
      </c>
      <c r="C131" s="24">
        <v>56.17390999999996</v>
      </c>
      <c r="D131" s="24">
        <v>-32.07315300000001</v>
      </c>
      <c r="E131" s="24">
        <v>-36.04414399999997</v>
      </c>
      <c r="F131" s="60">
        <v>0.018</v>
      </c>
      <c r="G131" s="60">
        <v>0.007999999999999998</v>
      </c>
    </row>
    <row r="132" spans="2:7" ht="13.5">
      <c r="B132" s="27" t="s">
        <v>145</v>
      </c>
      <c r="C132" s="24">
        <v>56.497421999999965</v>
      </c>
      <c r="D132" s="24">
        <v>-32.43039800000001</v>
      </c>
      <c r="E132" s="24">
        <v>-35.289824999999965</v>
      </c>
      <c r="F132" s="60">
        <v>0.019</v>
      </c>
      <c r="G132" s="60">
        <v>0.009</v>
      </c>
    </row>
    <row r="133" spans="2:7" ht="13.5">
      <c r="B133" s="27" t="s">
        <v>146</v>
      </c>
      <c r="C133" s="24">
        <v>58.40273799999995</v>
      </c>
      <c r="D133" s="24">
        <v>-34.183156000000004</v>
      </c>
      <c r="E133" s="24">
        <v>-31.149856999999965</v>
      </c>
      <c r="F133" s="60">
        <v>0.0252</v>
      </c>
      <c r="G133" s="60">
        <v>0.0152</v>
      </c>
    </row>
    <row r="134" spans="2:7" ht="13.5">
      <c r="B134" s="27" t="s">
        <v>147</v>
      </c>
      <c r="C134" s="24">
        <v>59.99365199999997</v>
      </c>
      <c r="D134" s="24">
        <v>-34.92317100000001</v>
      </c>
      <c r="E134" s="24">
        <v>-28.989753999999998</v>
      </c>
      <c r="F134" s="60">
        <v>0.0265</v>
      </c>
      <c r="G134" s="60">
        <v>0.0165</v>
      </c>
    </row>
    <row r="135" spans="2:7" ht="13.5">
      <c r="B135" s="27" t="s">
        <v>148</v>
      </c>
      <c r="C135" s="24">
        <v>62.219491999999974</v>
      </c>
      <c r="D135" s="24">
        <v>-35.11088100000001</v>
      </c>
      <c r="E135" s="24">
        <v>-27.493171</v>
      </c>
      <c r="F135" s="60">
        <v>0.0205</v>
      </c>
      <c r="G135" s="60">
        <v>0.0105</v>
      </c>
    </row>
    <row r="136" spans="2:7" ht="13.5">
      <c r="B136" s="27" t="s">
        <v>149</v>
      </c>
      <c r="C136" s="24">
        <v>64.78268599999996</v>
      </c>
      <c r="D136" s="24">
        <v>-34.550880000000014</v>
      </c>
      <c r="E136" s="24">
        <v>-27.044315000000008</v>
      </c>
      <c r="F136" s="60">
        <v>0.0131</v>
      </c>
      <c r="G136" s="60">
        <v>0.0031000000000000003</v>
      </c>
    </row>
    <row r="137" spans="2:7" ht="13.5">
      <c r="B137" s="27" t="s">
        <v>150</v>
      </c>
      <c r="C137" s="24">
        <v>67.12847099999996</v>
      </c>
      <c r="D137" s="24">
        <v>-33.355404000000014</v>
      </c>
      <c r="E137" s="24">
        <v>-27.627243</v>
      </c>
      <c r="F137" s="60">
        <v>0.0115</v>
      </c>
      <c r="G137" s="60">
        <v>0.0014999999999999996</v>
      </c>
    </row>
    <row r="138" spans="2:6" ht="13.5">
      <c r="B138" s="27" t="s">
        <v>151</v>
      </c>
      <c r="C138" s="24">
        <v>68.93848099999997</v>
      </c>
      <c r="D138" s="24">
        <v>-31.78749800000002</v>
      </c>
      <c r="E138" s="24">
        <v>-28.964870000000005</v>
      </c>
      <c r="F138" s="60">
        <v>0.0042</v>
      </c>
    </row>
    <row r="139" spans="2:6" ht="13.5">
      <c r="B139" s="27" t="s">
        <v>152</v>
      </c>
      <c r="C139" s="24">
        <v>70.10218699999997</v>
      </c>
      <c r="D139" s="24">
        <v>-30.06988400000001</v>
      </c>
      <c r="E139" s="24">
        <v>-30.811622999999997</v>
      </c>
      <c r="F139" s="60">
        <v>0.01</v>
      </c>
    </row>
    <row r="140" spans="2:6" ht="13.5">
      <c r="B140" s="27" t="s">
        <v>153</v>
      </c>
      <c r="C140" s="24">
        <v>70.69182299999997</v>
      </c>
      <c r="D140" s="24">
        <v>-28.332726000000033</v>
      </c>
      <c r="E140" s="24">
        <v>-32.950576999999996</v>
      </c>
      <c r="F140" s="60">
        <v>0.0086</v>
      </c>
    </row>
    <row r="141" spans="2:6" ht="13.5">
      <c r="B141" s="27" t="s">
        <v>154</v>
      </c>
      <c r="C141" s="24">
        <v>70.91137999999995</v>
      </c>
      <c r="D141" s="24">
        <v>-26.58270200000003</v>
      </c>
      <c r="E141" s="24">
        <v>-35.201848</v>
      </c>
      <c r="F141" s="60">
        <v>-0.0023</v>
      </c>
    </row>
    <row r="142" spans="2:6" ht="13.5">
      <c r="B142" s="27" t="s">
        <v>155</v>
      </c>
      <c r="C142" s="24">
        <v>72.28484499999996</v>
      </c>
      <c r="D142" s="24">
        <v>-26.77901400000003</v>
      </c>
      <c r="E142" s="24">
        <v>-39.15867</v>
      </c>
      <c r="F142" s="60">
        <v>-0.0085</v>
      </c>
    </row>
    <row r="143" spans="2:6" ht="13.5">
      <c r="B143" s="27" t="s">
        <v>156</v>
      </c>
      <c r="C143" s="24">
        <v>72.50994099999996</v>
      </c>
      <c r="D143" s="24">
        <v>-24.61706100000004</v>
      </c>
      <c r="E143" s="24">
        <v>-41.368475000000004</v>
      </c>
      <c r="F143" s="60">
        <v>-0.0086</v>
      </c>
    </row>
    <row r="144" spans="2:6" ht="13.5">
      <c r="B144" s="27" t="s">
        <v>157</v>
      </c>
      <c r="C144" s="24">
        <v>72.97267799999996</v>
      </c>
      <c r="D144" s="24">
        <v>-22.186068000000045</v>
      </c>
      <c r="E144" s="24">
        <v>-43.307092</v>
      </c>
      <c r="F144" s="60">
        <v>-0.0073</v>
      </c>
    </row>
    <row r="145" spans="2:6" ht="13.5">
      <c r="B145" s="27" t="s">
        <v>158</v>
      </c>
      <c r="C145" s="24">
        <v>73.68610699999998</v>
      </c>
      <c r="D145" s="24">
        <v>-19.52260600000004</v>
      </c>
      <c r="E145" s="24">
        <v>-44.855998</v>
      </c>
      <c r="F145" s="60">
        <v>-0.0036</v>
      </c>
    </row>
    <row r="146" spans="2:7" ht="13.5">
      <c r="B146" s="27" t="s">
        <v>159</v>
      </c>
      <c r="C146" s="24">
        <v>75.79955399999997</v>
      </c>
      <c r="D146" s="24">
        <v>-13.758049000000039</v>
      </c>
      <c r="E146" s="24">
        <v>-46.46940000000001</v>
      </c>
      <c r="F146" s="60">
        <v>-0.0101</v>
      </c>
      <c r="G146" s="60">
        <v>-9.99999999999994E-05</v>
      </c>
    </row>
    <row r="147" spans="2:6" ht="13.5">
      <c r="B147" s="27" t="s">
        <v>160</v>
      </c>
      <c r="C147" s="24">
        <v>77.18754599999997</v>
      </c>
      <c r="D147" s="24">
        <v>-10.880868000000056</v>
      </c>
      <c r="E147" s="24">
        <v>-46.363042</v>
      </c>
      <c r="F147" s="60">
        <v>-0.0085</v>
      </c>
    </row>
    <row r="148" spans="2:6" ht="13.5">
      <c r="B148" s="27" t="s">
        <v>161</v>
      </c>
      <c r="C148" s="24">
        <v>78.58526799999996</v>
      </c>
      <c r="D148" s="24">
        <v>-8.117857000000056</v>
      </c>
      <c r="E148" s="24">
        <v>-45.77324900000003</v>
      </c>
      <c r="F148" s="60">
        <v>-0.0097</v>
      </c>
    </row>
    <row r="149" spans="2:6" ht="13.5">
      <c r="B149" s="27" t="s">
        <v>162</v>
      </c>
      <c r="C149" s="24">
        <v>79.77303699999997</v>
      </c>
      <c r="D149" s="24">
        <v>-5.368847000000045</v>
      </c>
      <c r="E149" s="24">
        <v>-44.95257500000002</v>
      </c>
      <c r="F149" s="60">
        <v>-0.0008</v>
      </c>
    </row>
    <row r="150" spans="2:6" ht="13.5">
      <c r="B150" s="27" t="s">
        <v>163</v>
      </c>
      <c r="C150" s="24">
        <v>80.64117999999999</v>
      </c>
      <c r="D150" s="24">
        <v>-2.5573550000000562</v>
      </c>
      <c r="E150" s="24">
        <v>-44.053272000000035</v>
      </c>
      <c r="F150" s="60">
        <v>0.001</v>
      </c>
    </row>
    <row r="151" spans="2:6" ht="13.5">
      <c r="B151" s="27" t="s">
        <v>164</v>
      </c>
      <c r="C151" s="24">
        <v>81.13143799999999</v>
      </c>
      <c r="D151" s="24">
        <v>0.3320959999999614</v>
      </c>
      <c r="E151" s="24">
        <v>-43.160694000000035</v>
      </c>
      <c r="F151" s="60">
        <v>-0.0008</v>
      </c>
    </row>
    <row r="152" spans="2:6" ht="13.5">
      <c r="B152" s="27" t="s">
        <v>165</v>
      </c>
      <c r="C152" s="24">
        <v>81.21606899999999</v>
      </c>
      <c r="D152" s="24">
        <v>3.270561999999985</v>
      </c>
      <c r="E152" s="24">
        <v>-42.32774400000004</v>
      </c>
      <c r="F152" s="60">
        <v>0.0052</v>
      </c>
    </row>
    <row r="153" spans="2:6" ht="13.5">
      <c r="B153" s="27" t="s">
        <v>166</v>
      </c>
      <c r="C153" s="24">
        <v>80.91809199999999</v>
      </c>
      <c r="D153" s="24">
        <v>6.205950999999983</v>
      </c>
      <c r="E153" s="24">
        <v>-41.55943300000005</v>
      </c>
      <c r="F153" s="60">
        <v>0.0013</v>
      </c>
    </row>
    <row r="154" spans="2:6" ht="13.5">
      <c r="B154" s="27" t="s">
        <v>167</v>
      </c>
      <c r="C154" s="24">
        <v>80.25594799999999</v>
      </c>
      <c r="D154" s="24">
        <v>9.095488999999993</v>
      </c>
      <c r="E154" s="24">
        <v>-40.874394000000045</v>
      </c>
      <c r="F154" s="60">
        <v>0.002</v>
      </c>
    </row>
    <row r="155" spans="2:6" ht="13.5">
      <c r="B155" s="27" t="s">
        <v>168</v>
      </c>
      <c r="C155" s="24">
        <v>79.268867</v>
      </c>
      <c r="D155" s="24">
        <v>11.903019999999986</v>
      </c>
      <c r="E155" s="24">
        <v>-40.265690000000035</v>
      </c>
      <c r="F155" s="60">
        <v>0.0016</v>
      </c>
    </row>
    <row r="156" spans="2:6" ht="13.5">
      <c r="B156" s="27" t="s">
        <v>169</v>
      </c>
      <c r="C156" s="24">
        <v>78.00335699999998</v>
      </c>
      <c r="D156" s="24">
        <v>14.60495399999999</v>
      </c>
      <c r="E156" s="24">
        <v>-39.71782600000005</v>
      </c>
      <c r="F156" s="60">
        <v>-0.0006</v>
      </c>
    </row>
    <row r="157" spans="2:6" ht="13.5">
      <c r="B157" s="27" t="s">
        <v>170</v>
      </c>
      <c r="C157" s="24">
        <v>76.49329399999999</v>
      </c>
      <c r="D157" s="24">
        <v>17.184895999999988</v>
      </c>
      <c r="E157" s="24">
        <v>-39.222901000000036</v>
      </c>
      <c r="F157" s="60">
        <v>-0.0014</v>
      </c>
    </row>
    <row r="158" spans="2:6" ht="13.5">
      <c r="B158" s="27" t="s">
        <v>171</v>
      </c>
      <c r="C158" s="24">
        <v>74.76875199999999</v>
      </c>
      <c r="D158" s="24">
        <v>19.632316999999986</v>
      </c>
      <c r="E158" s="24">
        <v>-38.768540000000066</v>
      </c>
      <c r="F158" s="60">
        <v>-0.0041</v>
      </c>
    </row>
    <row r="159" spans="2:7" ht="13.5">
      <c r="B159" s="27" t="s">
        <v>172</v>
      </c>
      <c r="C159" s="24">
        <v>72.85317</v>
      </c>
      <c r="D159" s="24">
        <v>21.936059999999994</v>
      </c>
      <c r="E159" s="24">
        <v>-38.350298000000045</v>
      </c>
      <c r="F159" s="60">
        <v>-0.0133</v>
      </c>
      <c r="G159" s="60">
        <v>-0.003299999999999999</v>
      </c>
    </row>
    <row r="160" spans="2:7" ht="13.5">
      <c r="B160" s="27" t="s">
        <v>173</v>
      </c>
      <c r="C160" s="24">
        <v>70.741817</v>
      </c>
      <c r="D160" s="24">
        <v>24.06852899999999</v>
      </c>
      <c r="E160" s="24">
        <v>-38.00538100000005</v>
      </c>
      <c r="F160" s="60">
        <v>-0.0116</v>
      </c>
      <c r="G160" s="60">
        <v>-0.001599999999999999</v>
      </c>
    </row>
    <row r="161" spans="2:6" ht="13.5">
      <c r="B161" s="27" t="s">
        <v>174</v>
      </c>
      <c r="C161" s="24">
        <v>68.43261899999999</v>
      </c>
      <c r="D161" s="24">
        <v>25.994541999999996</v>
      </c>
      <c r="E161" s="24">
        <v>-37.77542700000005</v>
      </c>
      <c r="F161" s="60">
        <v>-0.0052</v>
      </c>
    </row>
    <row r="162" spans="2:6" ht="13.5">
      <c r="B162" s="27" t="s">
        <v>175</v>
      </c>
      <c r="C162" s="24">
        <v>65.93127499999999</v>
      </c>
      <c r="D162" s="24">
        <v>27.666196999999997</v>
      </c>
      <c r="E162" s="24">
        <v>-37.70644900000004</v>
      </c>
      <c r="F162" s="60">
        <v>-0.0029</v>
      </c>
    </row>
    <row r="163" spans="2:6" ht="13.5">
      <c r="B163" s="27" t="s">
        <v>176</v>
      </c>
      <c r="C163" s="24">
        <v>63.259117999999994</v>
      </c>
      <c r="D163" s="24">
        <v>29.019579999999994</v>
      </c>
      <c r="E163" s="24">
        <v>-37.86415800000003</v>
      </c>
      <c r="F163" s="60">
        <v>0.0003</v>
      </c>
    </row>
    <row r="164" spans="2:6" ht="13.5">
      <c r="B164" s="27" t="s">
        <v>177</v>
      </c>
      <c r="C164" s="24">
        <v>60.46809499999999</v>
      </c>
      <c r="D164" s="24">
        <v>30.019334999999995</v>
      </c>
      <c r="E164" s="24">
        <v>-38.274256000000044</v>
      </c>
      <c r="F164" s="60">
        <v>0.0014</v>
      </c>
    </row>
    <row r="165" spans="2:6" ht="13.5">
      <c r="B165" s="27" t="s">
        <v>178</v>
      </c>
      <c r="C165" s="24">
        <v>57.61282599999999</v>
      </c>
      <c r="D165" s="24">
        <v>30.754752999999987</v>
      </c>
      <c r="E165" s="24">
        <v>-38.82577900000005</v>
      </c>
      <c r="F165" s="60">
        <v>-0.0081</v>
      </c>
    </row>
    <row r="166" spans="2:7" ht="13.5">
      <c r="B166" s="27" t="s">
        <v>179</v>
      </c>
      <c r="C166" s="24">
        <v>54.704142999999995</v>
      </c>
      <c r="D166" s="24">
        <v>31.43719399999999</v>
      </c>
      <c r="E166" s="24">
        <v>-39.275952000000046</v>
      </c>
      <c r="F166" s="60">
        <v>-0.0195</v>
      </c>
      <c r="G166" s="60">
        <v>-0.0095</v>
      </c>
    </row>
    <row r="167" spans="2:7" ht="13.5">
      <c r="B167" s="27" t="s">
        <v>180</v>
      </c>
      <c r="C167" s="24">
        <v>51.76301599999999</v>
      </c>
      <c r="D167" s="24">
        <v>32.285400999999986</v>
      </c>
      <c r="E167" s="24">
        <v>-39.33063200000005</v>
      </c>
      <c r="F167" s="60">
        <v>-0.0183</v>
      </c>
      <c r="G167" s="60">
        <v>-0.0083</v>
      </c>
    </row>
    <row r="168" spans="2:7" ht="13.5">
      <c r="B168" s="27" t="s">
        <v>181</v>
      </c>
      <c r="C168" s="24">
        <v>48.950075999999996</v>
      </c>
      <c r="D168" s="24">
        <v>33.44572999999999</v>
      </c>
      <c r="E168" s="24">
        <v>-38.65019800000005</v>
      </c>
      <c r="F168" s="60">
        <v>-0.0272</v>
      </c>
      <c r="G168" s="60">
        <v>-0.0172</v>
      </c>
    </row>
    <row r="169" spans="2:7" ht="13.5">
      <c r="B169" s="27" t="s">
        <v>182</v>
      </c>
      <c r="C169" s="24">
        <v>46.55375599999999</v>
      </c>
      <c r="D169" s="24">
        <v>34.82102999999999</v>
      </c>
      <c r="E169" s="24">
        <v>-37.16787500000004</v>
      </c>
      <c r="F169" s="60">
        <v>-0.0186</v>
      </c>
      <c r="G169" s="60">
        <v>-0.008599999999999998</v>
      </c>
    </row>
    <row r="170" spans="2:7" ht="13.5">
      <c r="B170" s="27" t="s">
        <v>183</v>
      </c>
      <c r="C170" s="24">
        <v>44.60364899999999</v>
      </c>
      <c r="D170" s="24">
        <v>36.18329299999999</v>
      </c>
      <c r="E170" s="24">
        <v>-35.20764400000002</v>
      </c>
      <c r="F170" s="60">
        <v>-0.0179</v>
      </c>
      <c r="G170" s="60">
        <v>-0.007899999999999999</v>
      </c>
    </row>
    <row r="171" spans="2:7" ht="13.5">
      <c r="B171" s="27" t="s">
        <v>184</v>
      </c>
      <c r="C171" s="24">
        <v>42.78375200000001</v>
      </c>
      <c r="D171" s="24">
        <v>37.41054799999999</v>
      </c>
      <c r="E171" s="24">
        <v>-33.10968600000004</v>
      </c>
      <c r="F171" s="60">
        <v>-0.0112</v>
      </c>
      <c r="G171" s="60">
        <v>-0.0011999999999999997</v>
      </c>
    </row>
    <row r="172" spans="2:6" ht="13.5">
      <c r="B172" s="27" t="s">
        <v>185</v>
      </c>
      <c r="C172" s="24">
        <v>40.891002</v>
      </c>
      <c r="D172" s="24">
        <v>38.468508</v>
      </c>
      <c r="E172" s="24">
        <v>-30.984172000000047</v>
      </c>
      <c r="F172" s="60">
        <v>-0.0095</v>
      </c>
    </row>
    <row r="173" spans="2:6" ht="13.5">
      <c r="B173" s="27" t="s">
        <v>186</v>
      </c>
      <c r="C173" s="24">
        <v>38.85127299999999</v>
      </c>
      <c r="D173" s="24">
        <v>39.31614900000001</v>
      </c>
      <c r="E173" s="24">
        <v>-28.857893000000004</v>
      </c>
      <c r="F173" s="60">
        <v>-0.0085</v>
      </c>
    </row>
    <row r="174" spans="2:6" ht="13.5">
      <c r="B174" s="27" t="s">
        <v>187</v>
      </c>
      <c r="C174" s="24">
        <v>36.645038</v>
      </c>
      <c r="D174" s="24">
        <v>39.88664700000001</v>
      </c>
      <c r="E174" s="24">
        <v>-26.728542000000004</v>
      </c>
      <c r="F174" s="60">
        <v>-0.0079</v>
      </c>
    </row>
    <row r="175" spans="2:6" ht="13.5">
      <c r="B175" s="27" t="s">
        <v>188</v>
      </c>
      <c r="C175" s="24">
        <v>34.288449</v>
      </c>
      <c r="D175" s="24">
        <v>40.072911999999995</v>
      </c>
      <c r="E175" s="24">
        <v>-24.578272</v>
      </c>
      <c r="F175" s="60">
        <v>-0.0066</v>
      </c>
    </row>
    <row r="176" spans="2:6" ht="13.5">
      <c r="B176" s="27" t="s">
        <v>189</v>
      </c>
      <c r="C176" s="24">
        <v>31.852000999999994</v>
      </c>
      <c r="D176" s="24">
        <v>39.727996</v>
      </c>
      <c r="E176" s="24">
        <v>-22.404291</v>
      </c>
      <c r="F176" s="60">
        <v>-0.0064</v>
      </c>
    </row>
    <row r="177" spans="2:6" ht="13.5">
      <c r="B177" s="27" t="s">
        <v>190</v>
      </c>
      <c r="C177" s="24">
        <v>29.510258000000007</v>
      </c>
      <c r="D177" s="24">
        <v>38.73862700000001</v>
      </c>
      <c r="E177" s="24">
        <v>-20.247101</v>
      </c>
      <c r="F177" s="60">
        <v>-0.0091</v>
      </c>
    </row>
    <row r="178" spans="2:7" ht="13.5">
      <c r="B178" s="27" t="s">
        <v>191</v>
      </c>
      <c r="C178" s="24">
        <v>27.518017000000004</v>
      </c>
      <c r="D178" s="24">
        <v>37.187155</v>
      </c>
      <c r="E178" s="24">
        <v>-18.148768999999998</v>
      </c>
      <c r="F178" s="60">
        <v>-0.0105</v>
      </c>
      <c r="G178" s="60">
        <v>-0.0005000000000000004</v>
      </c>
    </row>
    <row r="179" spans="2:6" ht="13.5">
      <c r="B179" s="27" t="s">
        <v>192</v>
      </c>
      <c r="C179" s="24">
        <v>25.970359999999996</v>
      </c>
      <c r="D179" s="24">
        <v>35.301187999999996</v>
      </c>
      <c r="E179" s="24">
        <v>-16.104419000000007</v>
      </c>
      <c r="F179" s="60">
        <v>-0.0072</v>
      </c>
    </row>
    <row r="180" spans="2:6" ht="13.5">
      <c r="B180" s="27" t="s">
        <v>193</v>
      </c>
      <c r="C180" s="24">
        <v>24.652649</v>
      </c>
      <c r="D180" s="24">
        <v>33.033634</v>
      </c>
      <c r="E180" s="24">
        <v>-14.160415000000004</v>
      </c>
      <c r="F180" s="60">
        <v>0.0007</v>
      </c>
    </row>
    <row r="181" spans="2:6" ht="13.5">
      <c r="B181" s="27" t="s">
        <v>194</v>
      </c>
      <c r="C181" s="24">
        <v>23.465944000000004</v>
      </c>
      <c r="D181" s="24">
        <v>30.119743</v>
      </c>
      <c r="E181" s="24">
        <v>-12.691364000000004</v>
      </c>
      <c r="F181" s="60">
        <v>0.0036</v>
      </c>
    </row>
    <row r="182" spans="2:6" ht="13.5">
      <c r="B182" s="27" t="s">
        <v>195</v>
      </c>
      <c r="C182" s="24">
        <v>22.59287099999999</v>
      </c>
      <c r="D182" s="24">
        <v>26.832743999999998</v>
      </c>
      <c r="E182" s="24">
        <v>-12.133238999999996</v>
      </c>
      <c r="F182" s="60">
        <v>0.0034</v>
      </c>
    </row>
    <row r="183" spans="2:6" ht="13.5">
      <c r="B183" s="27" t="s">
        <v>196</v>
      </c>
      <c r="C183" s="24">
        <v>21.973159</v>
      </c>
      <c r="D183" s="24">
        <v>23.647370999999996</v>
      </c>
      <c r="E183" s="24">
        <v>-12.335948000000005</v>
      </c>
      <c r="F183" s="60">
        <v>0.0054</v>
      </c>
    </row>
    <row r="184" spans="2:6" ht="13.5">
      <c r="B184" s="27" t="s">
        <v>197</v>
      </c>
      <c r="C184" s="24">
        <v>21.415898000000002</v>
      </c>
      <c r="D184" s="24">
        <v>20.691215000000003</v>
      </c>
      <c r="E184" s="24">
        <v>-12.956888</v>
      </c>
      <c r="F184" s="60">
        <v>-0.0014</v>
      </c>
    </row>
    <row r="185" spans="2:6" ht="13.5">
      <c r="B185" s="27" t="s">
        <v>198</v>
      </c>
      <c r="C185" s="24">
        <v>20.752080000000003</v>
      </c>
      <c r="D185" s="24">
        <v>17.933908</v>
      </c>
      <c r="E185" s="24">
        <v>-13.792225999999996</v>
      </c>
      <c r="F185" s="60">
        <v>-0.0013</v>
      </c>
    </row>
    <row r="186" spans="2:6" ht="13.5">
      <c r="B186" s="27" t="s">
        <v>199</v>
      </c>
      <c r="C186" s="24">
        <v>19.960748000000002</v>
      </c>
      <c r="D186" s="24">
        <v>15.331009000000009</v>
      </c>
      <c r="E186" s="24">
        <v>-14.656705</v>
      </c>
      <c r="F186" s="60">
        <v>-0.0014</v>
      </c>
    </row>
    <row r="187" spans="2:6" ht="13.5">
      <c r="B187" s="27" t="s">
        <v>200</v>
      </c>
      <c r="C187" s="24">
        <v>19.228568</v>
      </c>
      <c r="D187" s="24">
        <v>12.685722000000007</v>
      </c>
      <c r="E187" s="24">
        <v>-15.311259000000005</v>
      </c>
      <c r="F187" s="60">
        <v>-0.0039</v>
      </c>
    </row>
    <row r="188" spans="2:6" ht="13.5">
      <c r="B188" s="27" t="s">
        <v>201</v>
      </c>
      <c r="C188" s="24">
        <v>18.955607000000004</v>
      </c>
      <c r="D188" s="24">
        <v>9.780510000000003</v>
      </c>
      <c r="E188" s="24">
        <v>-15.584552999999998</v>
      </c>
      <c r="F188" s="60">
        <v>-0.0025</v>
      </c>
    </row>
    <row r="189" spans="2:6" ht="13.5">
      <c r="B189" s="27" t="s">
        <v>202</v>
      </c>
      <c r="C189" s="24">
        <v>19.658343</v>
      </c>
      <c r="D189" s="24">
        <v>6.740269999999997</v>
      </c>
      <c r="E189" s="24">
        <v>-15.443575999999997</v>
      </c>
      <c r="F189" s="60">
        <v>-0.0069</v>
      </c>
    </row>
    <row r="190" spans="2:6" ht="13.5">
      <c r="B190" s="27" t="s">
        <v>203</v>
      </c>
      <c r="C190" s="24">
        <v>21.734883999999997</v>
      </c>
      <c r="D190" s="24">
        <v>4.202246000000005</v>
      </c>
      <c r="E190" s="24">
        <v>-14.960024000000006</v>
      </c>
      <c r="F190" s="60">
        <v>-0.0016</v>
      </c>
    </row>
    <row r="191" spans="2:6" ht="13.5">
      <c r="B191" s="27" t="s">
        <v>204</v>
      </c>
      <c r="C191" s="24">
        <v>24.70392</v>
      </c>
      <c r="D191" s="24">
        <v>3.1987319999999997</v>
      </c>
      <c r="E191" s="24">
        <v>-14.132631999999997</v>
      </c>
      <c r="F191" s="60">
        <v>-0.0047</v>
      </c>
    </row>
    <row r="192" spans="2:6" ht="13.5">
      <c r="B192" s="27" t="s">
        <v>205</v>
      </c>
      <c r="C192" s="24">
        <v>27.336772</v>
      </c>
      <c r="D192" s="24">
        <v>3.6269440000000044</v>
      </c>
      <c r="E192" s="24">
        <v>-12.916399000000002</v>
      </c>
      <c r="F192" s="60">
        <v>-0.0042</v>
      </c>
    </row>
    <row r="193" spans="2:6" ht="13.5">
      <c r="B193" s="27" t="s">
        <v>206</v>
      </c>
      <c r="C193" s="24">
        <v>29.306709999999995</v>
      </c>
      <c r="D193" s="24">
        <v>4.717669999999997</v>
      </c>
      <c r="E193" s="24">
        <v>-11.302369000000002</v>
      </c>
      <c r="F193" s="60">
        <v>-0.0012</v>
      </c>
    </row>
    <row r="194" spans="2:6" ht="13.5">
      <c r="B194" s="27" t="s">
        <v>207</v>
      </c>
      <c r="C194" s="24">
        <v>31.26349</v>
      </c>
      <c r="D194" s="24">
        <v>5.558495000000004</v>
      </c>
      <c r="E194" s="24">
        <v>-9.570173999999994</v>
      </c>
      <c r="F194" s="60">
        <v>-0.0015</v>
      </c>
    </row>
    <row r="195" spans="2:6" ht="13.5">
      <c r="B195" s="27" t="s">
        <v>208</v>
      </c>
      <c r="C195" s="24">
        <v>33.783621</v>
      </c>
      <c r="D195" s="24">
        <v>5.480555000000001</v>
      </c>
      <c r="E195" s="24">
        <v>-8.304872000000007</v>
      </c>
      <c r="F195" s="60">
        <v>-0.0069</v>
      </c>
    </row>
    <row r="196" spans="2:6" ht="13.5">
      <c r="B196" s="27" t="s">
        <v>209</v>
      </c>
      <c r="C196" s="24">
        <v>36.459017</v>
      </c>
      <c r="D196" s="24">
        <v>4.622855999999998</v>
      </c>
      <c r="E196" s="24">
        <v>-7.815370999999999</v>
      </c>
      <c r="F196" s="60">
        <v>-0.006</v>
      </c>
    </row>
    <row r="197" spans="2:6" ht="13.5">
      <c r="B197" s="27" t="s">
        <v>210</v>
      </c>
      <c r="C197" s="24">
        <v>41.323534</v>
      </c>
      <c r="D197" s="24">
        <v>1.8400549999999998</v>
      </c>
      <c r="E197" s="24">
        <v>-8.403085999999998</v>
      </c>
      <c r="F197" s="60">
        <v>-0.0085</v>
      </c>
    </row>
    <row r="198" spans="2:6" ht="13.5">
      <c r="B198" s="27" t="s">
        <v>211</v>
      </c>
      <c r="C198" s="24">
        <v>43.38596</v>
      </c>
      <c r="D198" s="24">
        <v>0.19240100000001092</v>
      </c>
      <c r="E198" s="24">
        <v>-9.081771999999997</v>
      </c>
      <c r="F198" s="60">
        <v>-0.006</v>
      </c>
    </row>
    <row r="199" spans="2:6" ht="13.5">
      <c r="B199" s="27" t="s">
        <v>212</v>
      </c>
      <c r="C199" s="24">
        <v>44.911373</v>
      </c>
      <c r="D199" s="24">
        <v>-1.5848789999999935</v>
      </c>
      <c r="E199" s="24">
        <v>-9.926863999999998</v>
      </c>
      <c r="F199" s="60">
        <v>-0.0055</v>
      </c>
    </row>
    <row r="200" spans="2:6" ht="13.5">
      <c r="B200" s="27" t="s">
        <v>213</v>
      </c>
      <c r="C200" s="24">
        <v>45.529146999999995</v>
      </c>
      <c r="D200" s="24">
        <v>-3.4522479999999938</v>
      </c>
      <c r="E200" s="24">
        <v>-11.132558</v>
      </c>
      <c r="F200" s="60">
        <v>0.004</v>
      </c>
    </row>
    <row r="201" spans="2:6" ht="13.5">
      <c r="B201" s="27" t="s">
        <v>214</v>
      </c>
      <c r="C201" s="24">
        <v>45.24313399999999</v>
      </c>
      <c r="D201" s="24">
        <v>-5.329479999999992</v>
      </c>
      <c r="E201" s="24">
        <v>-12.762581999999998</v>
      </c>
      <c r="F201" s="60">
        <v>0.0062</v>
      </c>
    </row>
    <row r="202" spans="2:6" ht="13.5">
      <c r="B202" s="27" t="s">
        <v>215</v>
      </c>
      <c r="C202" s="24">
        <v>44.47301199999999</v>
      </c>
      <c r="D202" s="24">
        <v>-7.1928189999999965</v>
      </c>
      <c r="E202" s="24">
        <v>-14.645777</v>
      </c>
      <c r="F202" s="60">
        <v>0.0044</v>
      </c>
    </row>
    <row r="203" spans="2:6" ht="13.5">
      <c r="B203" s="27" t="s">
        <v>216</v>
      </c>
      <c r="C203" s="24">
        <v>43.53179699999999</v>
      </c>
      <c r="D203" s="24">
        <v>-9.130544999999994</v>
      </c>
      <c r="E203" s="24">
        <v>-16.554698000000002</v>
      </c>
      <c r="F203" s="60">
        <v>0.0013</v>
      </c>
    </row>
    <row r="204" spans="2:6" ht="13.5">
      <c r="B204" s="27" t="s">
        <v>217</v>
      </c>
      <c r="C204" s="24">
        <v>42.562842999999994</v>
      </c>
      <c r="D204" s="24">
        <v>-11.162058999999989</v>
      </c>
      <c r="E204" s="24">
        <v>-18.470546999999996</v>
      </c>
      <c r="F204" s="60">
        <v>-0.0061</v>
      </c>
    </row>
    <row r="205" spans="2:6" ht="13.5">
      <c r="B205" s="27" t="s">
        <v>218</v>
      </c>
      <c r="C205" s="24">
        <v>41.63815799999998</v>
      </c>
      <c r="D205" s="24">
        <v>-13.200202999999991</v>
      </c>
      <c r="E205" s="24">
        <v>-20.464326</v>
      </c>
      <c r="F205" s="60">
        <v>-0.0049</v>
      </c>
    </row>
    <row r="206" spans="2:6" ht="13.5">
      <c r="B206" s="27" t="s">
        <v>219</v>
      </c>
      <c r="C206" s="24">
        <v>40.76456899999998</v>
      </c>
      <c r="D206" s="24">
        <v>-15.100907999999983</v>
      </c>
      <c r="E206" s="24">
        <v>-22.63114699999999</v>
      </c>
      <c r="F206" s="60">
        <v>-0.0056</v>
      </c>
    </row>
    <row r="207" spans="2:6" ht="13.5">
      <c r="B207" s="27" t="s">
        <v>220</v>
      </c>
      <c r="C207" s="24">
        <v>39.97478799999998</v>
      </c>
      <c r="D207" s="24">
        <v>-16.831105999999988</v>
      </c>
      <c r="E207" s="24">
        <v>-25.045207000000005</v>
      </c>
      <c r="F207" s="60">
        <v>-0.0071</v>
      </c>
    </row>
    <row r="208" spans="2:6" ht="13.5">
      <c r="B208" s="27" t="s">
        <v>221</v>
      </c>
      <c r="C208" s="24">
        <v>39.35604499999998</v>
      </c>
      <c r="D208" s="24">
        <v>-18.326838999999985</v>
      </c>
      <c r="E208" s="24">
        <v>-27.660612999999998</v>
      </c>
      <c r="F208" s="60">
        <v>-0.0089</v>
      </c>
    </row>
    <row r="209" spans="2:7" ht="13.5">
      <c r="B209" s="27" t="s">
        <v>222</v>
      </c>
      <c r="C209" s="24">
        <v>38.84739699999997</v>
      </c>
      <c r="D209" s="24">
        <v>-19.543497999999985</v>
      </c>
      <c r="E209" s="24">
        <v>-30.309364000000002</v>
      </c>
      <c r="F209" s="60">
        <v>-0.0178</v>
      </c>
      <c r="G209" s="60">
        <v>-0.0078</v>
      </c>
    </row>
    <row r="210" spans="2:7" ht="13.5">
      <c r="B210" s="27" t="s">
        <v>223</v>
      </c>
      <c r="C210" s="24">
        <v>38.317928999999985</v>
      </c>
      <c r="D210" s="24">
        <v>-20.677008999999995</v>
      </c>
      <c r="E210" s="24">
        <v>-32.89965199999996</v>
      </c>
      <c r="F210" s="60">
        <v>-0.0223</v>
      </c>
      <c r="G210" s="60">
        <v>-0.0123</v>
      </c>
    </row>
    <row r="211" spans="2:7" ht="13.5">
      <c r="B211" s="27" t="s">
        <v>224</v>
      </c>
      <c r="C211" s="24">
        <v>37.76093799999996</v>
      </c>
      <c r="D211" s="24">
        <v>-21.92184999999999</v>
      </c>
      <c r="E211" s="24">
        <v>-35.462566999999964</v>
      </c>
      <c r="F211" s="60">
        <v>-0.0178</v>
      </c>
      <c r="G211" s="60">
        <v>-0.0078</v>
      </c>
    </row>
    <row r="212" spans="2:7" ht="13.5">
      <c r="B212" s="27" t="s">
        <v>225</v>
      </c>
      <c r="C212" s="24">
        <v>37.31085399999997</v>
      </c>
      <c r="D212" s="24">
        <v>-23.321896999999996</v>
      </c>
      <c r="E212" s="24">
        <v>-38.119067999999956</v>
      </c>
      <c r="F212" s="60">
        <v>-0.0162</v>
      </c>
      <c r="G212" s="60">
        <v>-0.006199999999999999</v>
      </c>
    </row>
    <row r="213" spans="2:7" ht="13.5">
      <c r="B213" s="27" t="s">
        <v>226</v>
      </c>
      <c r="C213" s="24">
        <v>37.15432299999996</v>
      </c>
      <c r="D213" s="24">
        <v>-24.717920000000003</v>
      </c>
      <c r="E213" s="24">
        <v>-40.98000999999996</v>
      </c>
      <c r="F213" s="60">
        <v>-0.0147</v>
      </c>
      <c r="G213" s="60">
        <v>-0.004699999999999999</v>
      </c>
    </row>
    <row r="214" spans="2:6" ht="13.5">
      <c r="B214" s="27" t="s">
        <v>227</v>
      </c>
      <c r="C214" s="24">
        <v>37.38553499999996</v>
      </c>
      <c r="D214" s="24">
        <v>-25.841640000000005</v>
      </c>
      <c r="E214" s="24">
        <v>-44.02545199999995</v>
      </c>
      <c r="F214" s="60">
        <v>-0.0026</v>
      </c>
    </row>
    <row r="215" spans="2:6" ht="13.5">
      <c r="B215" s="27" t="s">
        <v>228</v>
      </c>
      <c r="C215" s="24">
        <v>37.95713799999995</v>
      </c>
      <c r="D215" s="24">
        <v>-26.52660000000001</v>
      </c>
      <c r="E215" s="24">
        <v>-47.24396299999996</v>
      </c>
      <c r="F215" s="60">
        <v>-0.0063</v>
      </c>
    </row>
    <row r="216" spans="2:6" ht="13.5">
      <c r="B216" s="27" t="s">
        <v>229</v>
      </c>
      <c r="C216" s="24">
        <v>39.49064699999997</v>
      </c>
      <c r="D216" s="24">
        <v>-26.53714000000001</v>
      </c>
      <c r="E216" s="24">
        <v>-50.51696699999995</v>
      </c>
      <c r="F216" s="60">
        <v>0.0023</v>
      </c>
    </row>
    <row r="217" spans="2:6" ht="13.5">
      <c r="B217" s="27" t="s">
        <v>230</v>
      </c>
      <c r="C217" s="24">
        <v>42.27055499999995</v>
      </c>
      <c r="D217" s="24">
        <v>-26.339176000000016</v>
      </c>
      <c r="E217" s="24">
        <v>-52.343415999999955</v>
      </c>
      <c r="F217" s="60">
        <v>0.0091</v>
      </c>
    </row>
    <row r="218" spans="2:7" ht="13.5">
      <c r="B218" s="27" t="s">
        <v>231</v>
      </c>
      <c r="C218" s="24">
        <v>45.19855399999993</v>
      </c>
      <c r="D218" s="24">
        <v>-26.619498000000014</v>
      </c>
      <c r="E218" s="24">
        <v>-52.39218299999997</v>
      </c>
      <c r="F218" s="60">
        <v>0.0156</v>
      </c>
      <c r="G218" s="60">
        <v>0.005599999999999999</v>
      </c>
    </row>
    <row r="219" spans="2:7" ht="13.5">
      <c r="B219" s="27" t="s">
        <v>232</v>
      </c>
      <c r="C219" s="24">
        <v>47.510320999999955</v>
      </c>
      <c r="D219" s="24">
        <v>-27.56800000000002</v>
      </c>
      <c r="E219" s="24">
        <v>-50.979045999999954</v>
      </c>
      <c r="F219" s="60">
        <v>0.0195</v>
      </c>
      <c r="G219" s="60">
        <v>0.0095</v>
      </c>
    </row>
    <row r="220" spans="2:7" ht="13.5">
      <c r="B220" s="27" t="s">
        <v>233</v>
      </c>
      <c r="C220" s="24">
        <v>49.27171799999994</v>
      </c>
      <c r="D220" s="24">
        <v>-28.78171000000002</v>
      </c>
      <c r="E220" s="24">
        <v>-48.95347199999996</v>
      </c>
      <c r="F220" s="60">
        <v>0.022</v>
      </c>
      <c r="G220" s="60">
        <v>0.011999999999999999</v>
      </c>
    </row>
    <row r="221" spans="2:7" ht="13.5">
      <c r="B221" s="27" t="s">
        <v>234</v>
      </c>
      <c r="C221" s="24">
        <v>50.80515199999993</v>
      </c>
      <c r="D221" s="24">
        <v>-30.02418700000002</v>
      </c>
      <c r="E221" s="24">
        <v>-46.739430999999975</v>
      </c>
      <c r="F221" s="60">
        <v>0.0206</v>
      </c>
      <c r="G221" s="60">
        <v>0.0106</v>
      </c>
    </row>
    <row r="222" spans="2:7" ht="13.5">
      <c r="B222" s="27" t="s">
        <v>235</v>
      </c>
      <c r="C222" s="24">
        <v>52.260096999999945</v>
      </c>
      <c r="D222" s="24">
        <v>-31.24032200000002</v>
      </c>
      <c r="E222" s="24">
        <v>-44.46599599999996</v>
      </c>
      <c r="F222" s="60">
        <v>0.0229</v>
      </c>
      <c r="G222" s="60">
        <v>0.0129</v>
      </c>
    </row>
    <row r="223" spans="2:7" ht="13.5">
      <c r="B223" s="27" t="s">
        <v>236</v>
      </c>
      <c r="C223" s="24">
        <v>53.66413699999995</v>
      </c>
      <c r="D223" s="24">
        <v>-32.43162300000002</v>
      </c>
      <c r="E223" s="24">
        <v>-42.14618099999997</v>
      </c>
      <c r="F223" s="60">
        <v>0.0231</v>
      </c>
      <c r="G223" s="60">
        <v>0.013099999999999999</v>
      </c>
    </row>
    <row r="224" spans="2:7" ht="13.5">
      <c r="B224" s="27" t="s">
        <v>237</v>
      </c>
      <c r="C224" s="24">
        <v>54.993398999999926</v>
      </c>
      <c r="D224" s="24">
        <v>-33.60121400000002</v>
      </c>
      <c r="E224" s="24">
        <v>-39.76242899999996</v>
      </c>
      <c r="F224" s="60">
        <v>0.0115</v>
      </c>
      <c r="G224" s="60">
        <v>0.0014999999999999996</v>
      </c>
    </row>
    <row r="225" spans="2:6" ht="13.5">
      <c r="B225" s="27" t="s">
        <v>238</v>
      </c>
      <c r="C225" s="24">
        <v>56.252470999999964</v>
      </c>
      <c r="D225" s="24">
        <v>-34.74173800000001</v>
      </c>
      <c r="E225" s="24">
        <v>-37.32134299999996</v>
      </c>
      <c r="F225" s="60">
        <v>0.009</v>
      </c>
    </row>
    <row r="226" spans="2:7" ht="13.5">
      <c r="B226" s="27" t="s">
        <v>239</v>
      </c>
      <c r="C226" s="24">
        <v>57.474612999999955</v>
      </c>
      <c r="D226" s="24">
        <v>-35.83438800000001</v>
      </c>
      <c r="E226" s="24">
        <v>-34.84971399999997</v>
      </c>
      <c r="F226" s="60">
        <v>0.0161</v>
      </c>
      <c r="G226" s="60">
        <v>0.0060999999999999995</v>
      </c>
    </row>
    <row r="227" spans="2:7" ht="13.5">
      <c r="B227" s="27" t="s">
        <v>240</v>
      </c>
      <c r="C227" s="24">
        <v>58.79894699999995</v>
      </c>
      <c r="D227" s="24">
        <v>-36.82398600000001</v>
      </c>
      <c r="E227" s="24">
        <v>-32.42441199999997</v>
      </c>
      <c r="F227" s="60">
        <v>0.0179</v>
      </c>
      <c r="G227" s="60">
        <v>0.007899999999999999</v>
      </c>
    </row>
    <row r="228" spans="2:7" ht="13.5">
      <c r="B228" s="27" t="s">
        <v>241</v>
      </c>
      <c r="C228" s="24">
        <v>60.52900999999997</v>
      </c>
      <c r="D228" s="24">
        <v>-37.545425000000016</v>
      </c>
      <c r="E228" s="24">
        <v>-30.253382</v>
      </c>
      <c r="F228" s="60">
        <v>0.0135</v>
      </c>
      <c r="G228" s="60">
        <v>0.0034999999999999996</v>
      </c>
    </row>
    <row r="229" spans="2:7" ht="13.5">
      <c r="B229" s="27" t="s">
        <v>242</v>
      </c>
      <c r="C229" s="24">
        <v>62.90833599999996</v>
      </c>
      <c r="D229" s="24">
        <v>-37.69704800000002</v>
      </c>
      <c r="E229" s="24">
        <v>-28.756992000000007</v>
      </c>
      <c r="F229" s="60">
        <v>0.0151</v>
      </c>
      <c r="G229" s="60">
        <v>0.0051</v>
      </c>
    </row>
    <row r="230" spans="2:6" ht="13.5">
      <c r="B230" s="27" t="s">
        <v>243</v>
      </c>
      <c r="C230" s="24">
        <v>65.64498299999995</v>
      </c>
      <c r="D230" s="24">
        <v>-37.07844400000002</v>
      </c>
      <c r="E230" s="24">
        <v>-28.320405000000008</v>
      </c>
      <c r="F230" s="60">
        <v>0.0043</v>
      </c>
    </row>
    <row r="231" spans="2:6" ht="13.5">
      <c r="B231" s="27" t="s">
        <v>244</v>
      </c>
      <c r="C231" s="24">
        <v>70.06230199999997</v>
      </c>
      <c r="D231" s="24">
        <v>-34.143661000000016</v>
      </c>
      <c r="E231" s="24">
        <v>-30.357952</v>
      </c>
      <c r="F231" s="60">
        <v>-0.0013</v>
      </c>
    </row>
    <row r="232" spans="2:6" ht="13.5">
      <c r="B232" s="27" t="s">
        <v>245</v>
      </c>
      <c r="C232" s="24">
        <v>71.29465099999996</v>
      </c>
      <c r="D232" s="24">
        <v>-32.35124400000004</v>
      </c>
      <c r="E232" s="24">
        <v>-32.272745999999984</v>
      </c>
      <c r="F232" s="60">
        <v>-0.0036</v>
      </c>
    </row>
    <row r="233" spans="2:7" ht="13.5">
      <c r="B233" s="27" t="s">
        <v>246</v>
      </c>
      <c r="C233" s="24">
        <v>71.51109199999996</v>
      </c>
      <c r="D233" s="24">
        <v>-29.831551000000037</v>
      </c>
      <c r="E233" s="24">
        <v>-33.990223</v>
      </c>
      <c r="F233" s="60">
        <v>0.0123</v>
      </c>
      <c r="G233" s="60">
        <v>0.0023</v>
      </c>
    </row>
    <row r="234" spans="2:7" ht="13.5">
      <c r="B234" s="27" t="s">
        <v>247</v>
      </c>
      <c r="C234" s="24">
        <v>72.17202999999998</v>
      </c>
      <c r="D234" s="24">
        <v>-28.716421000000025</v>
      </c>
      <c r="E234" s="24">
        <v>-36.819286</v>
      </c>
      <c r="F234" s="60">
        <v>-0.0176</v>
      </c>
      <c r="G234" s="60">
        <v>-0.007600000000000001</v>
      </c>
    </row>
  </sheetData>
  <sheetProtection/>
  <mergeCells count="15">
    <mergeCell ref="J2:O6"/>
    <mergeCell ref="E5:F5"/>
    <mergeCell ref="C1:D1"/>
    <mergeCell ref="C2:D2"/>
    <mergeCell ref="C3:D3"/>
    <mergeCell ref="C4:D4"/>
    <mergeCell ref="E10:F10"/>
    <mergeCell ref="E9:F9"/>
    <mergeCell ref="E8:F8"/>
    <mergeCell ref="B12:G12"/>
    <mergeCell ref="E7:F7"/>
    <mergeCell ref="C6:D6"/>
    <mergeCell ref="C7:D7"/>
    <mergeCell ref="C8:D8"/>
    <mergeCell ref="E6:F6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34"/>
  <sheetViews>
    <sheetView tabSelected="1" workbookViewId="0" topLeftCell="A1">
      <selection activeCell="G4" sqref="G4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39073.50543981481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55</v>
      </c>
      <c r="C4" s="71"/>
      <c r="D4" s="72"/>
      <c r="E4" s="1"/>
      <c r="F4" s="4" t="s">
        <v>2</v>
      </c>
      <c r="G4" s="1"/>
    </row>
    <row r="5" spans="2:7" ht="13.5">
      <c r="B5" s="4" t="s">
        <v>56</v>
      </c>
      <c r="C5" s="71" t="s">
        <v>59</v>
      </c>
      <c r="D5" s="72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188</v>
      </c>
      <c r="J6" s="2"/>
      <c r="K6" s="19"/>
      <c r="L6" s="19"/>
      <c r="M6" s="19"/>
      <c r="N6" s="19"/>
    </row>
    <row r="7" spans="2:14" ht="13.5">
      <c r="B7" s="18" t="s">
        <v>4</v>
      </c>
      <c r="C7" s="76">
        <v>0</v>
      </c>
      <c r="D7" s="72"/>
      <c r="E7" s="75" t="s">
        <v>19</v>
      </c>
      <c r="F7" s="75"/>
      <c r="G7" s="36">
        <v>-0.0002691489361702122</v>
      </c>
      <c r="J7" s="2"/>
      <c r="K7" s="5"/>
      <c r="L7" s="5"/>
      <c r="M7" s="5"/>
      <c r="N7" s="2"/>
    </row>
    <row r="8" spans="2:14" ht="13.5">
      <c r="B8" s="57" t="s">
        <v>36</v>
      </c>
      <c r="C8" s="76">
        <v>0.01</v>
      </c>
      <c r="D8" s="72"/>
      <c r="E8" s="1"/>
      <c r="F8" s="14" t="s">
        <v>12</v>
      </c>
      <c r="G8" s="35">
        <v>0.026507065791147685</v>
      </c>
      <c r="J8" s="2"/>
      <c r="K8" s="5"/>
      <c r="L8" s="5"/>
      <c r="M8" s="5"/>
      <c r="N8" s="2"/>
    </row>
    <row r="9" spans="2:14" ht="13.5">
      <c r="B9" s="57" t="s">
        <v>37</v>
      </c>
      <c r="C9" s="76">
        <v>-0.01</v>
      </c>
      <c r="D9" s="72"/>
      <c r="E9" s="1"/>
      <c r="F9" s="14" t="s">
        <v>13</v>
      </c>
      <c r="G9" s="35">
        <v>-0.0272</v>
      </c>
      <c r="J9" s="2"/>
      <c r="K9" s="5"/>
      <c r="L9" s="5"/>
      <c r="M9" s="5"/>
      <c r="N9" s="2"/>
    </row>
    <row r="10" spans="2:14" ht="13.5">
      <c r="B10" s="18" t="s">
        <v>5</v>
      </c>
      <c r="C10" s="46" t="s">
        <v>16</v>
      </c>
      <c r="D10" s="33"/>
      <c r="E10" s="1"/>
      <c r="F10" s="14" t="s">
        <v>14</v>
      </c>
      <c r="G10" s="35">
        <v>0.05370706579114769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73" t="s">
        <v>52</v>
      </c>
      <c r="C12" s="74"/>
      <c r="D12" s="74"/>
      <c r="E12" s="74"/>
      <c r="F12" s="74"/>
      <c r="G12" s="74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0.01073274291105548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-0.0009204085673673035</v>
      </c>
      <c r="D47" s="24">
        <v>-0.0003075321929735253</v>
      </c>
      <c r="E47" s="24">
        <v>-0.00031715901481987885</v>
      </c>
      <c r="F47" s="60">
        <v>0.001</v>
      </c>
    </row>
    <row r="48" spans="2:6" ht="13.5">
      <c r="B48" s="27" t="s">
        <v>61</v>
      </c>
      <c r="C48" s="24">
        <v>-0.0022872467892085524</v>
      </c>
      <c r="D48" s="24">
        <v>-0.0006128619710743521</v>
      </c>
      <c r="E48" s="24">
        <v>-0.0009935270391352446</v>
      </c>
      <c r="F48" s="60">
        <v>0.0026</v>
      </c>
    </row>
    <row r="49" spans="2:6" ht="13.5">
      <c r="B49" s="27" t="s">
        <v>62</v>
      </c>
      <c r="C49" s="24">
        <v>-0.0022779620890105434</v>
      </c>
      <c r="D49" s="24">
        <v>-0.0003650054102806166</v>
      </c>
      <c r="E49" s="24">
        <v>-0.0012580619080324595</v>
      </c>
      <c r="F49" s="60">
        <v>0.0026</v>
      </c>
    </row>
    <row r="50" spans="2:6" ht="13.5">
      <c r="B50" s="27" t="s">
        <v>63</v>
      </c>
      <c r="C50" s="24">
        <v>-0.002107818517515625</v>
      </c>
      <c r="D50" s="24">
        <v>-7.244429761854576E-05</v>
      </c>
      <c r="E50" s="24">
        <v>-0.0014048587460990802</v>
      </c>
      <c r="F50" s="60">
        <v>0.0025</v>
      </c>
    </row>
    <row r="51" spans="2:6" ht="13.5">
      <c r="B51" s="27" t="s">
        <v>64</v>
      </c>
      <c r="C51" s="24">
        <v>0.002808281652406208</v>
      </c>
      <c r="D51" s="24">
        <v>-0.001029022175851324</v>
      </c>
      <c r="E51" s="24">
        <v>0.0025572255537582578</v>
      </c>
      <c r="F51" s="60">
        <v>-0.0039</v>
      </c>
    </row>
    <row r="52" spans="2:6" ht="13.5">
      <c r="B52" s="27" t="s">
        <v>65</v>
      </c>
      <c r="C52" s="24">
        <v>0.002172630660794539</v>
      </c>
      <c r="D52" s="24">
        <v>-0.0013842245997643943</v>
      </c>
      <c r="E52" s="24">
        <v>0.002221811661762274</v>
      </c>
      <c r="F52" s="60">
        <v>-0.0034</v>
      </c>
    </row>
    <row r="53" spans="2:6" ht="13.5">
      <c r="B53" s="27" t="s">
        <v>66</v>
      </c>
      <c r="C53" s="24">
        <v>0.0022740872988862293</v>
      </c>
      <c r="D53" s="24">
        <v>-0.0017377071438504643</v>
      </c>
      <c r="E53" s="24">
        <v>0.002434088919791577</v>
      </c>
      <c r="F53" s="60">
        <v>-0.0038</v>
      </c>
    </row>
    <row r="54" spans="2:6" ht="13.5">
      <c r="B54" s="27" t="s">
        <v>67</v>
      </c>
      <c r="C54" s="24">
        <v>-0.0003211883741442989</v>
      </c>
      <c r="D54" s="24">
        <v>0.00022885782196180315</v>
      </c>
      <c r="E54" s="24">
        <v>-0.0003463264590379822</v>
      </c>
      <c r="F54" s="60">
        <v>0.0005</v>
      </c>
    </row>
    <row r="55" spans="2:6" ht="13.5">
      <c r="B55" s="27" t="s">
        <v>68</v>
      </c>
      <c r="C55" s="24">
        <v>-0.00043305492752665486</v>
      </c>
      <c r="D55" s="24">
        <v>0.0002516590679353392</v>
      </c>
      <c r="E55" s="24">
        <v>-0.0004703386067674842</v>
      </c>
      <c r="F55" s="60">
        <v>0.0007</v>
      </c>
    </row>
    <row r="56" spans="2:6" ht="13.5">
      <c r="B56" s="27" t="s">
        <v>69</v>
      </c>
      <c r="C56" s="24">
        <v>0.001014707501028056</v>
      </c>
      <c r="D56" s="24">
        <v>-0.00043430607479796185</v>
      </c>
      <c r="E56" s="24">
        <v>0.0011229098704390594</v>
      </c>
      <c r="F56" s="60">
        <v>-0.0016</v>
      </c>
    </row>
    <row r="57" spans="2:6" ht="13.5">
      <c r="B57" s="27" t="s">
        <v>70</v>
      </c>
      <c r="C57" s="24">
        <v>7.570428050485134E-05</v>
      </c>
      <c r="D57" s="24">
        <v>-2.0824875703873147E-05</v>
      </c>
      <c r="E57" s="24">
        <v>8.6624681436831E-05</v>
      </c>
      <c r="F57" s="60">
        <v>-0.0001</v>
      </c>
    </row>
    <row r="58" spans="2:6" ht="13.5">
      <c r="B58" s="27" t="s">
        <v>71</v>
      </c>
      <c r="C58" s="24">
        <v>0.00017540756873302144</v>
      </c>
      <c r="D58" s="24">
        <v>-2.3256714547059687E-05</v>
      </c>
      <c r="E58" s="24">
        <v>0.0002101572884001257</v>
      </c>
      <c r="F58" s="60">
        <v>-0.0003</v>
      </c>
    </row>
    <row r="59" spans="2:6" ht="13.5">
      <c r="B59" s="27" t="s">
        <v>72</v>
      </c>
      <c r="C59" s="24">
        <v>0.0002766597716714614</v>
      </c>
      <c r="D59" s="24">
        <v>9.486043168749347E-07</v>
      </c>
      <c r="E59" s="24">
        <v>0.00035069849609215</v>
      </c>
      <c r="F59" s="60">
        <v>-0.0004</v>
      </c>
    </row>
    <row r="60" spans="2:6" ht="13.5">
      <c r="B60" s="27" t="s">
        <v>73</v>
      </c>
      <c r="C60" s="24">
        <v>-0.0003998504025588545</v>
      </c>
      <c r="D60" s="24">
        <v>-5.128962269829174E-05</v>
      </c>
      <c r="E60" s="24">
        <v>-0.0005385102845423262</v>
      </c>
      <c r="F60" s="60">
        <v>0.0007</v>
      </c>
    </row>
    <row r="61" spans="2:6" ht="13.5">
      <c r="B61" s="27" t="s">
        <v>74</v>
      </c>
      <c r="C61" s="24">
        <v>-0.0008835920673107012</v>
      </c>
      <c r="D61" s="24">
        <v>-0.00021518209148219114</v>
      </c>
      <c r="E61" s="24">
        <v>-0.0012666395479357107</v>
      </c>
      <c r="F61" s="60">
        <v>0.0016</v>
      </c>
    </row>
    <row r="62" spans="2:6" ht="13.5">
      <c r="B62" s="27" t="s">
        <v>75</v>
      </c>
      <c r="C62" s="24">
        <v>-0.000741431854933694</v>
      </c>
      <c r="D62" s="24">
        <v>-0.00026332796254102675</v>
      </c>
      <c r="E62" s="24">
        <v>-0.0011339889755674903</v>
      </c>
      <c r="F62" s="60">
        <v>0.0014</v>
      </c>
    </row>
    <row r="63" spans="2:6" ht="13.5">
      <c r="B63" s="27" t="s">
        <v>76</v>
      </c>
      <c r="C63" s="24">
        <v>-0.0005450323038189708</v>
      </c>
      <c r="D63" s="24">
        <v>-0.0002540306636618084</v>
      </c>
      <c r="E63" s="24">
        <v>-0.0008917943309043608</v>
      </c>
      <c r="F63" s="60">
        <v>0.0011</v>
      </c>
    </row>
    <row r="64" spans="2:6" ht="13.5">
      <c r="B64" s="27" t="s">
        <v>77</v>
      </c>
      <c r="C64" s="24">
        <v>0.0012251961371703146</v>
      </c>
      <c r="D64" s="24">
        <v>0.0007292276283514809</v>
      </c>
      <c r="E64" s="24">
        <v>0.0021735946290277752</v>
      </c>
      <c r="F64" s="60">
        <v>-0.0026</v>
      </c>
    </row>
    <row r="65" spans="2:6" ht="13.5">
      <c r="B65" s="27" t="s">
        <v>78</v>
      </c>
      <c r="C65" s="24">
        <v>0.0008876999113880402</v>
      </c>
      <c r="D65" s="24">
        <v>0.0006964078481068725</v>
      </c>
      <c r="E65" s="24">
        <v>0.0017723218522363027</v>
      </c>
      <c r="F65" s="60">
        <v>-0.0021</v>
      </c>
    </row>
    <row r="66" spans="2:6" ht="13.5">
      <c r="B66" s="27" t="s">
        <v>79</v>
      </c>
      <c r="C66" s="24">
        <v>0.00031929022655674544</v>
      </c>
      <c r="D66" s="24">
        <v>0.00035345618569238013</v>
      </c>
      <c r="E66" s="24">
        <v>0.0007684885118095508</v>
      </c>
      <c r="F66" s="60">
        <v>-0.0009</v>
      </c>
    </row>
    <row r="67" spans="2:6" ht="13.5">
      <c r="B67" s="27" t="s">
        <v>80</v>
      </c>
      <c r="C67" s="24">
        <v>0.00023502508850015147</v>
      </c>
      <c r="D67" s="24">
        <v>0.0004130517991214333</v>
      </c>
      <c r="E67" s="24">
        <v>0.0007733213230167735</v>
      </c>
      <c r="F67" s="60">
        <v>-0.0009</v>
      </c>
    </row>
    <row r="68" spans="2:6" ht="13.5">
      <c r="B68" s="27" t="s">
        <v>81</v>
      </c>
      <c r="C68" s="24">
        <v>0.00017016842764405737</v>
      </c>
      <c r="D68" s="24">
        <v>0.000649130436574552</v>
      </c>
      <c r="E68" s="24">
        <v>0.001057296232474414</v>
      </c>
      <c r="F68" s="60">
        <v>-0.0013</v>
      </c>
    </row>
    <row r="69" spans="2:6" ht="13.5">
      <c r="B69" s="27" t="s">
        <v>82</v>
      </c>
      <c r="C69" s="24">
        <v>3.0113347946780777E-05</v>
      </c>
      <c r="D69" s="24">
        <v>0.0010009953405649696</v>
      </c>
      <c r="E69" s="24">
        <v>0.0014710182892798684</v>
      </c>
      <c r="F69" s="60">
        <v>-0.0018</v>
      </c>
    </row>
    <row r="70" spans="2:6" ht="13.5">
      <c r="B70" s="27" t="s">
        <v>83</v>
      </c>
      <c r="C70" s="24">
        <v>-0.00012530086684847674</v>
      </c>
      <c r="D70" s="24">
        <v>0.002711676372804561</v>
      </c>
      <c r="E70" s="24">
        <v>0.003856929172151524</v>
      </c>
      <c r="F70" s="60">
        <v>-0.0047</v>
      </c>
    </row>
    <row r="71" spans="2:6" ht="13.5">
      <c r="B71" s="27" t="s">
        <v>84</v>
      </c>
      <c r="C71" s="24">
        <v>0.0004971620642706398</v>
      </c>
      <c r="D71" s="24">
        <v>0.005416108644670459</v>
      </c>
      <c r="E71" s="24">
        <v>0.008062752439293774</v>
      </c>
      <c r="F71" s="60">
        <v>-0.0097</v>
      </c>
    </row>
    <row r="72" spans="2:7" ht="13.5">
      <c r="B72" s="27" t="s">
        <v>85</v>
      </c>
      <c r="C72" s="24">
        <v>0.0032533357798456564</v>
      </c>
      <c r="D72" s="24">
        <v>0.006796369515559064</v>
      </c>
      <c r="E72" s="24">
        <v>0.011282905125035825</v>
      </c>
      <c r="F72" s="60">
        <v>-0.0136</v>
      </c>
      <c r="G72" s="24">
        <v>-0.003599999999999999</v>
      </c>
    </row>
    <row r="73" spans="2:7" ht="13.5">
      <c r="B73" s="27" t="s">
        <v>86</v>
      </c>
      <c r="C73" s="24">
        <v>0.008264586824729747</v>
      </c>
      <c r="D73" s="24">
        <v>0.006439772735756577</v>
      </c>
      <c r="E73" s="24">
        <v>0.01288657764652612</v>
      </c>
      <c r="F73" s="60">
        <v>-0.0166</v>
      </c>
      <c r="G73" s="24">
        <v>-0.0066</v>
      </c>
    </row>
    <row r="74" spans="2:7" ht="13.5">
      <c r="B74" s="27" t="s">
        <v>87</v>
      </c>
      <c r="C74" s="24">
        <v>0.012560777352163655</v>
      </c>
      <c r="D74" s="24">
        <v>0.004615663265404635</v>
      </c>
      <c r="E74" s="24">
        <v>0.011879891852437652</v>
      </c>
      <c r="F74" s="60">
        <v>-0.0179</v>
      </c>
      <c r="G74" s="24">
        <v>-0.007899999999999999</v>
      </c>
    </row>
    <row r="75" spans="2:7" ht="13.5">
      <c r="B75" s="27" t="s">
        <v>88</v>
      </c>
      <c r="C75" s="24">
        <v>0.012291519369760806</v>
      </c>
      <c r="D75" s="24">
        <v>0.002978938508519491</v>
      </c>
      <c r="E75" s="24">
        <v>0.009613211696340329</v>
      </c>
      <c r="F75" s="60">
        <v>-0.0159</v>
      </c>
      <c r="G75" s="24">
        <v>-0.005900000000000001</v>
      </c>
    </row>
    <row r="76" spans="2:7" ht="13.5">
      <c r="B76" s="27" t="s">
        <v>89</v>
      </c>
      <c r="C76" s="24">
        <v>0.008560924568179473</v>
      </c>
      <c r="D76" s="24">
        <v>0.0018067915161523729</v>
      </c>
      <c r="E76" s="24">
        <v>0.0069520813504269086</v>
      </c>
      <c r="F76" s="60">
        <v>-0.0112</v>
      </c>
      <c r="G76" s="24">
        <v>-0.0011999999999999997</v>
      </c>
    </row>
    <row r="77" spans="2:6" ht="13.5">
      <c r="B77" s="27" t="s">
        <v>90</v>
      </c>
      <c r="C77" s="24">
        <v>0.007046183072660028</v>
      </c>
      <c r="D77" s="24">
        <v>0.0013677185148992521</v>
      </c>
      <c r="E77" s="24">
        <v>0.006407336537659347</v>
      </c>
      <c r="F77" s="60">
        <v>-0.0096</v>
      </c>
    </row>
    <row r="78" spans="2:6" ht="13.5">
      <c r="B78" s="27" t="s">
        <v>91</v>
      </c>
      <c r="C78" s="24">
        <v>0.0055376448013646495</v>
      </c>
      <c r="D78" s="24">
        <v>0.0009252644682220534</v>
      </c>
      <c r="E78" s="24">
        <v>0.005720895203168652</v>
      </c>
      <c r="F78" s="60">
        <v>-0.008</v>
      </c>
    </row>
    <row r="79" spans="2:6" ht="13.5">
      <c r="B79" s="27" t="s">
        <v>92</v>
      </c>
      <c r="C79" s="24">
        <v>0.004693672721039377</v>
      </c>
      <c r="D79" s="24">
        <v>0.0005510214515282996</v>
      </c>
      <c r="E79" s="24">
        <v>0.005423610974627735</v>
      </c>
      <c r="F79" s="60">
        <v>-0.0072</v>
      </c>
    </row>
    <row r="80" spans="2:6" ht="13.5">
      <c r="B80" s="27" t="s">
        <v>93</v>
      </c>
      <c r="C80" s="24">
        <v>0.0038520499649123963</v>
      </c>
      <c r="D80" s="24">
        <v>0.00015683786973141878</v>
      </c>
      <c r="E80" s="24">
        <v>0.004757276712087588</v>
      </c>
      <c r="F80" s="60">
        <v>-0.0061</v>
      </c>
    </row>
    <row r="81" spans="2:6" ht="13.5">
      <c r="B81" s="27" t="s">
        <v>94</v>
      </c>
      <c r="C81" s="24">
        <v>0.003684263520931097</v>
      </c>
      <c r="D81" s="24">
        <v>-0.00017784642918883264</v>
      </c>
      <c r="E81" s="24">
        <v>0.004526950883846581</v>
      </c>
      <c r="F81" s="60">
        <v>-0.0058</v>
      </c>
    </row>
    <row r="82" spans="2:6" ht="13.5">
      <c r="B82" s="27" t="s">
        <v>95</v>
      </c>
      <c r="C82" s="24">
        <v>0.004886513252728264</v>
      </c>
      <c r="D82" s="24">
        <v>-0.0005268921966035123</v>
      </c>
      <c r="E82" s="24">
        <v>0.005339726198325678</v>
      </c>
      <c r="F82" s="60">
        <v>-0.0073</v>
      </c>
    </row>
    <row r="83" spans="2:6" ht="13.5">
      <c r="B83" s="27" t="s">
        <v>96</v>
      </c>
      <c r="C83" s="24">
        <v>0.004107310100742723</v>
      </c>
      <c r="D83" s="24">
        <v>-0.0004161366277699585</v>
      </c>
      <c r="E83" s="24">
        <v>0.0035721279446860876</v>
      </c>
      <c r="F83" s="60">
        <v>-0.0055</v>
      </c>
    </row>
    <row r="84" spans="2:6" ht="13.5">
      <c r="B84" s="27" t="s">
        <v>97</v>
      </c>
      <c r="C84" s="24">
        <v>0.0023854277716282013</v>
      </c>
      <c r="D84" s="24">
        <v>-0.0001990994972942417</v>
      </c>
      <c r="E84" s="24">
        <v>0.0016666484469318732</v>
      </c>
      <c r="F84" s="60">
        <v>-0.0029</v>
      </c>
    </row>
    <row r="85" spans="2:7" ht="13.5">
      <c r="B85" s="27" t="s">
        <v>98</v>
      </c>
      <c r="C85" s="24">
        <v>-0.011917377552524755</v>
      </c>
      <c r="D85" s="24">
        <v>0.0014709101412826442</v>
      </c>
      <c r="E85" s="24">
        <v>-0.007548507915714708</v>
      </c>
      <c r="F85" s="60">
        <v>0.0142</v>
      </c>
      <c r="G85" s="24">
        <v>0.004200000000000001</v>
      </c>
    </row>
    <row r="86" spans="2:7" ht="13.5">
      <c r="B86" s="27" t="s">
        <v>99</v>
      </c>
      <c r="C86" s="24">
        <v>-0.012631501881845253</v>
      </c>
      <c r="D86" s="24">
        <v>0.002393618723328217</v>
      </c>
      <c r="E86" s="24">
        <v>-0.007553124924996268</v>
      </c>
      <c r="F86" s="60">
        <v>0.0149</v>
      </c>
      <c r="G86" s="24">
        <v>0.0049</v>
      </c>
    </row>
    <row r="87" spans="2:7" ht="13.5">
      <c r="B87" s="27" t="s">
        <v>100</v>
      </c>
      <c r="C87" s="24">
        <v>-0.011818635727017579</v>
      </c>
      <c r="D87" s="24">
        <v>0.002904345817256626</v>
      </c>
      <c r="E87" s="24">
        <v>-0.006472280805414954</v>
      </c>
      <c r="F87" s="60">
        <v>0.0138</v>
      </c>
      <c r="G87" s="24">
        <v>0.0037999999999999996</v>
      </c>
    </row>
    <row r="88" spans="2:7" ht="13.5">
      <c r="B88" s="27" t="s">
        <v>101</v>
      </c>
      <c r="C88" s="24">
        <v>-0.012117107712530384</v>
      </c>
      <c r="D88" s="24">
        <v>0.0036182123359083107</v>
      </c>
      <c r="E88" s="24">
        <v>-0.0059912524608538575</v>
      </c>
      <c r="F88" s="60">
        <v>0.014</v>
      </c>
      <c r="G88" s="24">
        <v>0.004</v>
      </c>
    </row>
    <row r="89" spans="2:6" ht="13.5">
      <c r="B89" s="27" t="s">
        <v>102</v>
      </c>
      <c r="C89" s="24">
        <v>-0.0005734757057993534</v>
      </c>
      <c r="D89" s="24">
        <v>0.0002071328767669911</v>
      </c>
      <c r="E89" s="24">
        <v>-0.00025386525719817143</v>
      </c>
      <c r="F89" s="60">
        <v>0.0007</v>
      </c>
    </row>
    <row r="90" spans="2:6" ht="13.5">
      <c r="B90" s="27" t="s">
        <v>103</v>
      </c>
      <c r="C90" s="24">
        <v>-0.0008068255391115997</v>
      </c>
      <c r="D90" s="24">
        <v>0.00035427296718282264</v>
      </c>
      <c r="E90" s="24">
        <v>-0.0003170552711218022</v>
      </c>
      <c r="F90" s="60">
        <v>0.0009</v>
      </c>
    </row>
    <row r="91" spans="2:6" ht="13.5">
      <c r="B91" s="27" t="s">
        <v>104</v>
      </c>
      <c r="C91" s="24">
        <v>0.00040047591104297453</v>
      </c>
      <c r="D91" s="24">
        <v>-0.0001800146215984455</v>
      </c>
      <c r="E91" s="24">
        <v>0.000146268422806628</v>
      </c>
      <c r="F91" s="60">
        <v>-0.0005</v>
      </c>
    </row>
    <row r="92" spans="2:6" ht="13.5">
      <c r="B92" s="27" t="s">
        <v>105</v>
      </c>
      <c r="C92" s="24">
        <v>0.0032928174094948304</v>
      </c>
      <c r="D92" s="24">
        <v>-0.0009492721974364571</v>
      </c>
      <c r="E92" s="24">
        <v>0.0012237711212819136</v>
      </c>
      <c r="F92" s="60">
        <v>-0.0036</v>
      </c>
    </row>
    <row r="93" spans="2:6" ht="13.5">
      <c r="B93" s="27" t="s">
        <v>106</v>
      </c>
      <c r="C93" s="24">
        <v>0.0030171320207053043</v>
      </c>
      <c r="D93" s="24">
        <v>0.00013267245246950665</v>
      </c>
      <c r="E93" s="24">
        <v>0.001163132009370571</v>
      </c>
      <c r="F93" s="60">
        <v>-0.0032</v>
      </c>
    </row>
    <row r="94" spans="2:6" ht="13.5">
      <c r="B94" s="27" t="s">
        <v>107</v>
      </c>
      <c r="C94" s="24">
        <v>0.0038396854655040613</v>
      </c>
      <c r="D94" s="24">
        <v>0.00234594895364193</v>
      </c>
      <c r="E94" s="24">
        <v>0.0017870074824983817</v>
      </c>
      <c r="F94" s="60">
        <v>-0.0048</v>
      </c>
    </row>
    <row r="95" spans="2:6" ht="13.5">
      <c r="B95" s="27" t="s">
        <v>108</v>
      </c>
      <c r="C95" s="24">
        <v>-0.0022367762191883855</v>
      </c>
      <c r="D95" s="24">
        <v>-0.005077901226439252</v>
      </c>
      <c r="E95" s="24">
        <v>-0.0021479760216109867</v>
      </c>
      <c r="F95" s="60">
        <v>0.0059</v>
      </c>
    </row>
    <row r="96" spans="2:6" ht="13.5">
      <c r="B96" s="27" t="s">
        <v>109</v>
      </c>
      <c r="C96" s="24">
        <v>-0.0007182503431728549</v>
      </c>
      <c r="D96" s="24">
        <v>0.00395644196142797</v>
      </c>
      <c r="E96" s="24">
        <v>0.001276768543274187</v>
      </c>
      <c r="F96" s="60">
        <v>-0.0042</v>
      </c>
    </row>
    <row r="97" spans="2:6" ht="13.5">
      <c r="B97" s="27" t="s">
        <v>110</v>
      </c>
      <c r="C97" s="24">
        <v>0.002607504314074305</v>
      </c>
      <c r="D97" s="24">
        <v>-0.003910189497463357</v>
      </c>
      <c r="E97" s="24">
        <v>-0.0010255923945123868</v>
      </c>
      <c r="F97" s="60">
        <v>0.0048</v>
      </c>
    </row>
    <row r="98" spans="2:6" ht="13.5">
      <c r="B98" s="27" t="s">
        <v>111</v>
      </c>
      <c r="C98" s="24">
        <v>0.0062494824535761495</v>
      </c>
      <c r="D98" s="24">
        <v>-0.007142431992288145</v>
      </c>
      <c r="E98" s="24">
        <v>-0.001576754509578393</v>
      </c>
      <c r="F98" s="60">
        <v>0.0096</v>
      </c>
    </row>
    <row r="99" spans="2:7" ht="13.5">
      <c r="B99" s="27" t="s">
        <v>112</v>
      </c>
      <c r="C99" s="24">
        <v>0.006147402904687738</v>
      </c>
      <c r="D99" s="24">
        <v>-0.010190465847408348</v>
      </c>
      <c r="E99" s="24">
        <v>-0.004443601014441967</v>
      </c>
      <c r="F99" s="60">
        <v>0.0127</v>
      </c>
      <c r="G99" s="24">
        <v>0.0026999999999999993</v>
      </c>
    </row>
    <row r="100" spans="2:6" ht="13.5">
      <c r="B100" s="27" t="s">
        <v>113</v>
      </c>
      <c r="C100" s="24">
        <v>0.0013853751211740928</v>
      </c>
      <c r="D100" s="24">
        <v>-0.007163636829285558</v>
      </c>
      <c r="E100" s="24">
        <v>-0.005741655305143922</v>
      </c>
      <c r="F100" s="60">
        <v>0.0093</v>
      </c>
    </row>
    <row r="101" spans="2:6" ht="13.5">
      <c r="B101" s="27" t="s">
        <v>114</v>
      </c>
      <c r="C101" s="24">
        <v>-0.0007763601435897272</v>
      </c>
      <c r="D101" s="24">
        <v>-0.004887514117173808</v>
      </c>
      <c r="E101" s="24">
        <v>-0.00592848142358271</v>
      </c>
      <c r="F101" s="60">
        <v>0.0077</v>
      </c>
    </row>
    <row r="102" spans="2:6" ht="13.5">
      <c r="B102" s="27" t="s">
        <v>115</v>
      </c>
      <c r="C102" s="24">
        <v>-0.0013194780657457272</v>
      </c>
      <c r="D102" s="24">
        <v>-0.0024327318108250395</v>
      </c>
      <c r="E102" s="24">
        <v>-0.004422708775043915</v>
      </c>
      <c r="F102" s="60">
        <v>0.0052</v>
      </c>
    </row>
    <row r="103" spans="2:6" ht="13.5">
      <c r="B103" s="27" t="s">
        <v>116</v>
      </c>
      <c r="C103" s="24">
        <v>0.0012009750315016277</v>
      </c>
      <c r="D103" s="24">
        <v>0.0010993183743321921</v>
      </c>
      <c r="E103" s="24">
        <v>0.003099611065023211</v>
      </c>
      <c r="F103" s="60">
        <v>-0.0035</v>
      </c>
    </row>
    <row r="104" spans="2:6" ht="13.5">
      <c r="B104" s="27" t="s">
        <v>117</v>
      </c>
      <c r="C104" s="24">
        <v>0.0015432689837098224</v>
      </c>
      <c r="D104" s="24">
        <v>0.0005636003954583302</v>
      </c>
      <c r="E104" s="24">
        <v>0.003074933834668059</v>
      </c>
      <c r="F104" s="60">
        <v>-0.0035</v>
      </c>
    </row>
    <row r="105" spans="2:6" ht="13.5">
      <c r="B105" s="27" t="s">
        <v>118</v>
      </c>
      <c r="C105" s="24">
        <v>-0.0012593672347733786</v>
      </c>
      <c r="D105" s="24">
        <v>7.05876838261732E-05</v>
      </c>
      <c r="E105" s="24">
        <v>-0.0017556557163196373</v>
      </c>
      <c r="F105" s="60">
        <v>0.0022</v>
      </c>
    </row>
    <row r="106" spans="2:6" ht="13.5">
      <c r="B106" s="27" t="s">
        <v>119</v>
      </c>
      <c r="C106" s="24">
        <v>-0.003274514858276234</v>
      </c>
      <c r="D106" s="24">
        <v>0.001682535179117206</v>
      </c>
      <c r="E106" s="24">
        <v>-0.003753229452248874</v>
      </c>
      <c r="F106" s="60">
        <v>0.0053</v>
      </c>
    </row>
    <row r="107" spans="2:6" ht="13.5">
      <c r="B107" s="27" t="s">
        <v>120</v>
      </c>
      <c r="C107" s="24">
        <v>-0.004037327088553866</v>
      </c>
      <c r="D107" s="24">
        <v>0.004619042621592406</v>
      </c>
      <c r="E107" s="24">
        <v>-0.004908593644891823</v>
      </c>
      <c r="F107" s="60">
        <v>0.0079</v>
      </c>
    </row>
    <row r="108" spans="2:6" ht="13.5">
      <c r="B108" s="27" t="s">
        <v>121</v>
      </c>
      <c r="C108" s="24">
        <v>-0.003449259800198945</v>
      </c>
      <c r="D108" s="24">
        <v>0.006068861624977551</v>
      </c>
      <c r="E108" s="24">
        <v>-0.004662179969827207</v>
      </c>
      <c r="F108" s="60">
        <v>0.0084</v>
      </c>
    </row>
    <row r="109" spans="2:6" ht="13.5">
      <c r="B109" s="27" t="s">
        <v>122</v>
      </c>
      <c r="C109" s="24">
        <v>-0.001977460980690182</v>
      </c>
      <c r="D109" s="24">
        <v>0.003557310855331508</v>
      </c>
      <c r="E109" s="24">
        <v>-0.0026430853012406885</v>
      </c>
      <c r="F109" s="60">
        <v>0.0049</v>
      </c>
    </row>
    <row r="110" spans="2:6" ht="13.5">
      <c r="B110" s="27" t="s">
        <v>123</v>
      </c>
      <c r="C110" s="24">
        <v>0.002709420269631835</v>
      </c>
      <c r="D110" s="24">
        <v>-0.004684500452855289</v>
      </c>
      <c r="E110" s="24">
        <v>0.0036082587883754513</v>
      </c>
      <c r="F110" s="60">
        <v>-0.0065</v>
      </c>
    </row>
    <row r="111" spans="2:6" ht="13.5">
      <c r="B111" s="27" t="s">
        <v>124</v>
      </c>
      <c r="C111" s="24">
        <v>0.0015922368009455568</v>
      </c>
      <c r="D111" s="24">
        <v>-0.0028871630197411235</v>
      </c>
      <c r="E111" s="24">
        <v>0.002048079477692255</v>
      </c>
      <c r="F111" s="60">
        <v>-0.0039</v>
      </c>
    </row>
    <row r="112" spans="2:6" ht="13.5">
      <c r="B112" s="27" t="s">
        <v>125</v>
      </c>
      <c r="C112" s="24">
        <v>0.001636117629061573</v>
      </c>
      <c r="D112" s="24">
        <v>-0.003267171226262633</v>
      </c>
      <c r="E112" s="24">
        <v>0.0019727418033426147</v>
      </c>
      <c r="F112" s="60">
        <v>-0.0042</v>
      </c>
    </row>
    <row r="113" spans="2:6" ht="13.5">
      <c r="B113" s="27" t="s">
        <v>126</v>
      </c>
      <c r="C113" s="24">
        <v>0.0020079273872042336</v>
      </c>
      <c r="D113" s="24">
        <v>-0.004395660051923045</v>
      </c>
      <c r="E113" s="24">
        <v>0.0022344678720074285</v>
      </c>
      <c r="F113" s="60">
        <v>-0.0053</v>
      </c>
    </row>
    <row r="114" spans="2:6" ht="13.5">
      <c r="B114" s="27" t="s">
        <v>127</v>
      </c>
      <c r="C114" s="24">
        <v>0.002814605183196761</v>
      </c>
      <c r="D114" s="24">
        <v>-0.0065337782239538456</v>
      </c>
      <c r="E114" s="24">
        <v>0.0023273017180045485</v>
      </c>
      <c r="F114" s="60">
        <v>-0.0075</v>
      </c>
    </row>
    <row r="115" spans="2:7" ht="13.5">
      <c r="B115" s="27" t="s">
        <v>128</v>
      </c>
      <c r="C115" s="24">
        <v>0.00433196326068952</v>
      </c>
      <c r="D115" s="24">
        <v>-0.009243043230011239</v>
      </c>
      <c r="E115" s="24">
        <v>0.0021784684375205643</v>
      </c>
      <c r="F115" s="60">
        <v>-0.0104</v>
      </c>
      <c r="G115" s="24">
        <v>-0.0003999999999999993</v>
      </c>
    </row>
    <row r="116" spans="2:7" ht="13.5">
      <c r="B116" s="27" t="s">
        <v>129</v>
      </c>
      <c r="C116" s="24">
        <v>0.006424957663647035</v>
      </c>
      <c r="D116" s="24">
        <v>-0.011169159741402979</v>
      </c>
      <c r="E116" s="24">
        <v>0.002058023922579366</v>
      </c>
      <c r="F116" s="60">
        <v>-0.013</v>
      </c>
      <c r="G116" s="24">
        <v>-0.002999999999999999</v>
      </c>
    </row>
    <row r="117" spans="2:7" ht="13.5">
      <c r="B117" s="27" t="s">
        <v>130</v>
      </c>
      <c r="C117" s="24">
        <v>0.008521845878661338</v>
      </c>
      <c r="D117" s="24">
        <v>-0.011320094895594934</v>
      </c>
      <c r="E117" s="24">
        <v>0.0018740881927925557</v>
      </c>
      <c r="F117" s="60">
        <v>-0.0143</v>
      </c>
      <c r="G117" s="24">
        <v>-0.0043</v>
      </c>
    </row>
    <row r="118" spans="2:7" ht="13.5">
      <c r="B118" s="27" t="s">
        <v>131</v>
      </c>
      <c r="C118" s="24">
        <v>0.010866493554466672</v>
      </c>
      <c r="D118" s="24">
        <v>-0.010614048876519178</v>
      </c>
      <c r="E118" s="24">
        <v>0.0017751482190533352</v>
      </c>
      <c r="F118" s="60">
        <v>-0.0153</v>
      </c>
      <c r="G118" s="24">
        <v>-0.005299999999999999</v>
      </c>
    </row>
    <row r="119" spans="2:7" ht="13.5">
      <c r="B119" s="27" t="s">
        <v>132</v>
      </c>
      <c r="C119" s="24">
        <v>0.010517448526790929</v>
      </c>
      <c r="D119" s="24">
        <v>-0.007375667630505234</v>
      </c>
      <c r="E119" s="24">
        <v>0.001532585481065496</v>
      </c>
      <c r="F119" s="60">
        <v>-0.0129</v>
      </c>
      <c r="G119" s="24">
        <v>-0.0029</v>
      </c>
    </row>
    <row r="120" spans="2:6" ht="13.5">
      <c r="B120" s="27" t="s">
        <v>133</v>
      </c>
      <c r="C120" s="24">
        <v>0.0026616952652247505</v>
      </c>
      <c r="D120" s="24">
        <v>-0.0013390629270944032</v>
      </c>
      <c r="E120" s="24">
        <v>0.00035520006166933626</v>
      </c>
      <c r="F120" s="60">
        <v>-0.003</v>
      </c>
    </row>
    <row r="121" spans="2:6" ht="13.5">
      <c r="B121" s="27" t="s">
        <v>134</v>
      </c>
      <c r="C121" s="24">
        <v>0.008268685606402926</v>
      </c>
      <c r="D121" s="24">
        <v>-0.0029105260487689577</v>
      </c>
      <c r="E121" s="24">
        <v>0.0017980500364487284</v>
      </c>
      <c r="F121" s="60">
        <v>-0.0089</v>
      </c>
    </row>
    <row r="122" spans="2:6" ht="13.5">
      <c r="B122" s="27" t="s">
        <v>135</v>
      </c>
      <c r="C122" s="24">
        <v>0.0056694193519675196</v>
      </c>
      <c r="D122" s="24">
        <v>-0.0020390234996625622</v>
      </c>
      <c r="E122" s="24">
        <v>0.004049780052753249</v>
      </c>
      <c r="F122" s="60">
        <v>-0.0073</v>
      </c>
    </row>
    <row r="123" spans="2:6" ht="13.5">
      <c r="B123" s="27" t="s">
        <v>136</v>
      </c>
      <c r="C123" s="24">
        <v>-0.0016642218602527237</v>
      </c>
      <c r="D123" s="24">
        <v>0.0015654536854938783</v>
      </c>
      <c r="E123" s="24">
        <v>-0.005213551889120538</v>
      </c>
      <c r="F123" s="60">
        <v>0.0057</v>
      </c>
    </row>
    <row r="124" spans="2:7" ht="13.5">
      <c r="B124" s="27" t="s">
        <v>137</v>
      </c>
      <c r="C124" s="24">
        <v>0.005425639422782069</v>
      </c>
      <c r="D124" s="24">
        <v>0.003676687748601637</v>
      </c>
      <c r="E124" s="24">
        <v>-0.015607878608257408</v>
      </c>
      <c r="F124" s="60">
        <v>0.0169</v>
      </c>
      <c r="G124" s="24">
        <v>0.006899999999999998</v>
      </c>
    </row>
    <row r="125" spans="2:7" ht="13.5">
      <c r="B125" s="27" t="s">
        <v>138</v>
      </c>
      <c r="C125" s="24">
        <v>0.01727516212199731</v>
      </c>
      <c r="D125" s="24">
        <v>0.0017504437865518696</v>
      </c>
      <c r="E125" s="24">
        <v>-0.01627342780986396</v>
      </c>
      <c r="F125" s="60">
        <v>0.0238</v>
      </c>
      <c r="G125" s="24">
        <v>0.013800000000000002</v>
      </c>
    </row>
    <row r="126" spans="2:7" ht="13.5">
      <c r="B126" s="27" t="s">
        <v>139</v>
      </c>
      <c r="C126" s="24">
        <v>0.019093986436473642</v>
      </c>
      <c r="D126" s="24">
        <v>0.0006797860200329353</v>
      </c>
      <c r="E126" s="24">
        <v>-0.012812992194731976</v>
      </c>
      <c r="F126" s="60">
        <v>0.023</v>
      </c>
      <c r="G126" s="24">
        <v>0.013</v>
      </c>
    </row>
    <row r="127" spans="2:7" ht="13.5">
      <c r="B127" s="27" t="s">
        <v>140</v>
      </c>
      <c r="C127" s="24">
        <v>0.021727548988735634</v>
      </c>
      <c r="D127" s="24">
        <v>0.000933779050793504</v>
      </c>
      <c r="E127" s="24">
        <v>-0.01234794589508681</v>
      </c>
      <c r="F127" s="60">
        <v>0.025</v>
      </c>
      <c r="G127" s="24">
        <v>0.015</v>
      </c>
    </row>
    <row r="128" spans="2:7" ht="13.5">
      <c r="B128" s="27" t="s">
        <v>141</v>
      </c>
      <c r="C128" s="24">
        <v>0.023335683328703283</v>
      </c>
      <c r="D128" s="24">
        <v>0.001783373127413057</v>
      </c>
      <c r="E128" s="24">
        <v>-0.011893287489534998</v>
      </c>
      <c r="F128" s="60">
        <v>0.0263</v>
      </c>
      <c r="G128" s="24">
        <v>0.016300000000000002</v>
      </c>
    </row>
    <row r="129" spans="2:7" ht="13.5">
      <c r="B129" s="27" t="s">
        <v>142</v>
      </c>
      <c r="C129" s="24">
        <v>0.023368052972493558</v>
      </c>
      <c r="D129" s="24">
        <v>0.0026892091589587608</v>
      </c>
      <c r="E129" s="24">
        <v>-0.010571046842152043</v>
      </c>
      <c r="F129" s="60">
        <v>0.0258</v>
      </c>
      <c r="G129" s="24">
        <v>0.0158</v>
      </c>
    </row>
    <row r="130" spans="2:7" ht="13.5">
      <c r="B130" s="27" t="s">
        <v>143</v>
      </c>
      <c r="C130" s="24">
        <v>0.014409053270874495</v>
      </c>
      <c r="D130" s="24">
        <v>0.002214549381463371</v>
      </c>
      <c r="E130" s="24">
        <v>-0.005636963364167968</v>
      </c>
      <c r="F130" s="60">
        <v>0.0156</v>
      </c>
      <c r="G130" s="24">
        <v>0.005599999999999999</v>
      </c>
    </row>
    <row r="131" spans="2:7" ht="13.5">
      <c r="B131" s="27" t="s">
        <v>144</v>
      </c>
      <c r="C131" s="24">
        <v>0.016781288780663317</v>
      </c>
      <c r="D131" s="24">
        <v>0.0032639585049025754</v>
      </c>
      <c r="E131" s="24">
        <v>-0.005661066029233552</v>
      </c>
      <c r="F131" s="60">
        <v>0.018</v>
      </c>
      <c r="G131" s="24">
        <v>0.007999999999999998</v>
      </c>
    </row>
    <row r="132" spans="2:7" ht="13.5">
      <c r="B132" s="27" t="s">
        <v>145</v>
      </c>
      <c r="C132" s="24">
        <v>0.017730709696635927</v>
      </c>
      <c r="D132" s="24">
        <v>0.0037154587179628606</v>
      </c>
      <c r="E132" s="24">
        <v>-0.005802995381891662</v>
      </c>
      <c r="F132" s="60">
        <v>0.019</v>
      </c>
      <c r="G132" s="24">
        <v>0.009</v>
      </c>
    </row>
    <row r="133" spans="2:7" ht="13.5">
      <c r="B133" s="27" t="s">
        <v>146</v>
      </c>
      <c r="C133" s="24">
        <v>0.02206789032126011</v>
      </c>
      <c r="D133" s="24">
        <v>0.007892851563681802</v>
      </c>
      <c r="E133" s="24">
        <v>-0.009347828345582343</v>
      </c>
      <c r="F133" s="60">
        <v>0.0252</v>
      </c>
      <c r="G133" s="24">
        <v>0.0152</v>
      </c>
    </row>
    <row r="134" spans="2:7" ht="13.5">
      <c r="B134" s="27" t="s">
        <v>147</v>
      </c>
      <c r="C134" s="24">
        <v>0.01840009804500653</v>
      </c>
      <c r="D134" s="24">
        <v>0.011297256656469301</v>
      </c>
      <c r="E134" s="24">
        <v>-0.015376375412568422</v>
      </c>
      <c r="F134" s="60">
        <v>0.0265</v>
      </c>
      <c r="G134" s="24">
        <v>0.0165</v>
      </c>
    </row>
    <row r="135" spans="2:7" ht="13.5">
      <c r="B135" s="27" t="s">
        <v>148</v>
      </c>
      <c r="C135" s="24">
        <v>0.006007203530039362</v>
      </c>
      <c r="D135" s="24">
        <v>0.009897540419224526</v>
      </c>
      <c r="E135" s="24">
        <v>-0.01689099649335546</v>
      </c>
      <c r="F135" s="60">
        <v>0.0205</v>
      </c>
      <c r="G135" s="24">
        <v>0.0105</v>
      </c>
    </row>
    <row r="136" spans="2:7" ht="13.5">
      <c r="B136" s="27" t="s">
        <v>149</v>
      </c>
      <c r="C136" s="24">
        <v>-0.0023857422851563115</v>
      </c>
      <c r="D136" s="24">
        <v>0.00518709752590496</v>
      </c>
      <c r="E136" s="24">
        <v>-0.011796148343385937</v>
      </c>
      <c r="F136" s="60">
        <v>0.0131</v>
      </c>
      <c r="G136" s="24">
        <v>0.0031000000000000003</v>
      </c>
    </row>
    <row r="137" spans="2:7" ht="13.5">
      <c r="B137" s="27" t="s">
        <v>150</v>
      </c>
      <c r="C137" s="24">
        <v>-0.006175277018002134</v>
      </c>
      <c r="D137" s="24">
        <v>0.0025071526948963196</v>
      </c>
      <c r="E137" s="24">
        <v>-0.00931478435456512</v>
      </c>
      <c r="F137" s="60">
        <v>0.0115</v>
      </c>
      <c r="G137" s="24">
        <v>0.0014999999999999996</v>
      </c>
    </row>
    <row r="138" spans="2:6" ht="13.5">
      <c r="B138" s="27" t="s">
        <v>151</v>
      </c>
      <c r="C138" s="24">
        <v>-0.003163293721087257</v>
      </c>
      <c r="D138" s="24">
        <v>0.0001312441640308748</v>
      </c>
      <c r="E138" s="24">
        <v>-0.0027572903189678755</v>
      </c>
      <c r="F138" s="60">
        <v>0.0042</v>
      </c>
    </row>
    <row r="139" spans="2:6" ht="13.5">
      <c r="B139" s="27" t="s">
        <v>152</v>
      </c>
      <c r="C139" s="24">
        <v>-0.008636243125309306</v>
      </c>
      <c r="D139" s="24">
        <v>-0.0013647650636237074</v>
      </c>
      <c r="E139" s="24">
        <v>-0.004824624289174295</v>
      </c>
      <c r="F139" s="60">
        <v>0.01</v>
      </c>
    </row>
    <row r="140" spans="2:6" ht="13.5">
      <c r="B140" s="27" t="s">
        <v>153</v>
      </c>
      <c r="C140" s="24">
        <v>-0.0077255116601548934</v>
      </c>
      <c r="D140" s="24">
        <v>-0.0022003839543600634</v>
      </c>
      <c r="E140" s="24">
        <v>-0.0029465304020632743</v>
      </c>
      <c r="F140" s="60">
        <v>0.0086</v>
      </c>
    </row>
    <row r="141" spans="2:6" ht="13.5">
      <c r="B141" s="27" t="s">
        <v>154</v>
      </c>
      <c r="C141" s="24">
        <v>0.0020635164169959808</v>
      </c>
      <c r="D141" s="24">
        <v>0.000706938155850878</v>
      </c>
      <c r="E141" s="24">
        <v>0.0006542238271904921</v>
      </c>
      <c r="F141" s="60">
        <v>-0.0023</v>
      </c>
    </row>
    <row r="142" spans="2:6" ht="13.5">
      <c r="B142" s="27" t="s">
        <v>155</v>
      </c>
      <c r="C142" s="24">
        <v>0.0076258404692026716</v>
      </c>
      <c r="D142" s="24">
        <v>0.0024980915108230306</v>
      </c>
      <c r="E142" s="24">
        <v>0.0026863829623806623</v>
      </c>
      <c r="F142" s="60">
        <v>-0.0085</v>
      </c>
    </row>
    <row r="143" spans="2:6" ht="13.5">
      <c r="B143" s="27" t="s">
        <v>156</v>
      </c>
      <c r="C143" s="24">
        <v>0.007683110707205287</v>
      </c>
      <c r="D143" s="24">
        <v>0.0020003291734482787</v>
      </c>
      <c r="E143" s="24">
        <v>0.003396430929534233</v>
      </c>
      <c r="F143" s="60">
        <v>-0.0086</v>
      </c>
    </row>
    <row r="144" spans="2:6" ht="13.5">
      <c r="B144" s="27" t="s">
        <v>157</v>
      </c>
      <c r="C144" s="24">
        <v>0.006287846530426577</v>
      </c>
      <c r="D144" s="24">
        <v>0.0009504877204378204</v>
      </c>
      <c r="E144" s="24">
        <v>0.0035207534449810396</v>
      </c>
      <c r="F144" s="60">
        <v>-0.0073</v>
      </c>
    </row>
    <row r="145" spans="2:6" ht="13.5">
      <c r="B145" s="27" t="s">
        <v>158</v>
      </c>
      <c r="C145" s="24">
        <v>0.0029663198637450705</v>
      </c>
      <c r="D145" s="24">
        <v>7.155799560010223E-05</v>
      </c>
      <c r="E145" s="24">
        <v>0.0019978997636371787</v>
      </c>
      <c r="F145" s="60">
        <v>-0.0036</v>
      </c>
    </row>
    <row r="146" spans="2:7" ht="13.5">
      <c r="B146" s="27" t="s">
        <v>159</v>
      </c>
      <c r="C146" s="24">
        <v>0.007156822430388843</v>
      </c>
      <c r="D146" s="24">
        <v>-0.0027067622147516346</v>
      </c>
      <c r="E146" s="24">
        <v>0.006551356865102775</v>
      </c>
      <c r="F146" s="60">
        <v>-0.0101</v>
      </c>
      <c r="G146" s="24">
        <v>-9.99999999999994E-05</v>
      </c>
    </row>
    <row r="147" spans="2:6" ht="13.5">
      <c r="B147" s="27" t="s">
        <v>160</v>
      </c>
      <c r="C147" s="24">
        <v>0.005379084945460022</v>
      </c>
      <c r="D147" s="24">
        <v>-0.003509337151031744</v>
      </c>
      <c r="E147" s="24">
        <v>0.005524492797917446</v>
      </c>
      <c r="F147" s="60">
        <v>-0.0085</v>
      </c>
    </row>
    <row r="148" spans="2:6" ht="13.5">
      <c r="B148" s="27" t="s">
        <v>161</v>
      </c>
      <c r="C148" s="24">
        <v>0.005834238370709954</v>
      </c>
      <c r="D148" s="24">
        <v>-0.004527624942634034</v>
      </c>
      <c r="E148" s="24">
        <v>0.006257169186959288</v>
      </c>
      <c r="F148" s="60">
        <v>-0.0097</v>
      </c>
    </row>
    <row r="149" spans="2:6" ht="13.5">
      <c r="B149" s="27" t="s">
        <v>162</v>
      </c>
      <c r="C149" s="24">
        <v>0.0005126525659164827</v>
      </c>
      <c r="D149" s="24">
        <v>-0.0003697581942345707</v>
      </c>
      <c r="E149" s="24">
        <v>0.0005530800489097487</v>
      </c>
      <c r="F149" s="60">
        <v>-0.0008</v>
      </c>
    </row>
    <row r="150" spans="2:6" ht="13.5">
      <c r="B150" s="27" t="s">
        <v>163</v>
      </c>
      <c r="C150" s="24">
        <v>-0.0006063995603255989</v>
      </c>
      <c r="D150" s="24">
        <v>0.00035482125915820006</v>
      </c>
      <c r="E150" s="24">
        <v>-0.0006584860764533573</v>
      </c>
      <c r="F150" s="60">
        <v>0.001</v>
      </c>
    </row>
    <row r="151" spans="2:6" ht="13.5">
      <c r="B151" s="27" t="s">
        <v>164</v>
      </c>
      <c r="C151" s="24">
        <v>0.00048619867528998384</v>
      </c>
      <c r="D151" s="24">
        <v>-0.00020815719501532381</v>
      </c>
      <c r="E151" s="24">
        <v>0.0005380336758875615</v>
      </c>
      <c r="F151" s="60">
        <v>-0.0008</v>
      </c>
    </row>
    <row r="152" spans="2:6" ht="13.5">
      <c r="B152" s="27" t="s">
        <v>165</v>
      </c>
      <c r="C152" s="24">
        <v>-0.0033601816899704318</v>
      </c>
      <c r="D152" s="24">
        <v>0.000923688377428622</v>
      </c>
      <c r="E152" s="24">
        <v>-0.0038452275394575963</v>
      </c>
      <c r="F152" s="60">
        <v>0.0052</v>
      </c>
    </row>
    <row r="153" spans="2:6" ht="13.5">
      <c r="B153" s="27" t="s">
        <v>166</v>
      </c>
      <c r="C153" s="24">
        <v>-0.0008158284339856436</v>
      </c>
      <c r="D153" s="24">
        <v>0.00010735364673308823</v>
      </c>
      <c r="E153" s="24">
        <v>-0.0009778233351553922</v>
      </c>
      <c r="F153" s="60">
        <v>0.0013</v>
      </c>
    </row>
    <row r="154" spans="2:6" ht="13.5">
      <c r="B154" s="27" t="s">
        <v>167</v>
      </c>
      <c r="C154" s="24">
        <v>-0.001229709377355448</v>
      </c>
      <c r="D154" s="24">
        <v>-6.008370181831424E-06</v>
      </c>
      <c r="E154" s="24">
        <v>-0.0015598628046475937</v>
      </c>
      <c r="F154" s="60">
        <v>0.002</v>
      </c>
    </row>
    <row r="155" spans="2:6" ht="13.5">
      <c r="B155" s="27" t="s">
        <v>168</v>
      </c>
      <c r="C155" s="24">
        <v>-0.0009730908096798885</v>
      </c>
      <c r="D155" s="24">
        <v>-0.00012654474979889585</v>
      </c>
      <c r="E155" s="24">
        <v>-0.0013117686937462736</v>
      </c>
      <c r="F155" s="60">
        <v>0.0016</v>
      </c>
    </row>
    <row r="156" spans="2:6" ht="13.5">
      <c r="B156" s="27" t="s">
        <v>169</v>
      </c>
      <c r="C156" s="24">
        <v>0.00035223920269800146</v>
      </c>
      <c r="D156" s="24">
        <v>8.656305432630518E-05</v>
      </c>
      <c r="E156" s="24">
        <v>0.0005055971421938921</v>
      </c>
      <c r="F156" s="60">
        <v>-0.0006</v>
      </c>
    </row>
    <row r="157" spans="2:6" ht="13.5">
      <c r="B157" s="27" t="s">
        <v>170</v>
      </c>
      <c r="C157" s="24">
        <v>0.0007500809767151395</v>
      </c>
      <c r="D157" s="24">
        <v>0.0002683856971259502</v>
      </c>
      <c r="E157" s="24">
        <v>0.0011491109777850284</v>
      </c>
      <c r="F157" s="60">
        <v>-0.0014</v>
      </c>
    </row>
    <row r="158" spans="2:6" ht="13.5">
      <c r="B158" s="27" t="s">
        <v>171</v>
      </c>
      <c r="C158" s="24">
        <v>0.002060529036342018</v>
      </c>
      <c r="D158" s="24">
        <v>0.0009666736411624299</v>
      </c>
      <c r="E158" s="24">
        <v>0.0033781281649609696</v>
      </c>
      <c r="F158" s="60">
        <v>-0.0041</v>
      </c>
    </row>
    <row r="159" spans="2:7" ht="13.5">
      <c r="B159" s="27" t="s">
        <v>172</v>
      </c>
      <c r="C159" s="24">
        <v>0.006256408876751607</v>
      </c>
      <c r="D159" s="24">
        <v>0.0037454107635817024</v>
      </c>
      <c r="E159" s="24">
        <v>0.011124359742261447</v>
      </c>
      <c r="F159" s="60">
        <v>-0.0133</v>
      </c>
      <c r="G159" s="24">
        <v>-0.003299999999999999</v>
      </c>
    </row>
    <row r="160" spans="2:7" ht="13.5">
      <c r="B160" s="27" t="s">
        <v>173</v>
      </c>
      <c r="C160" s="24">
        <v>0.004880346699252414</v>
      </c>
      <c r="D160" s="24">
        <v>0.003848649641202684</v>
      </c>
      <c r="E160" s="24">
        <v>0.009768677984276053</v>
      </c>
      <c r="F160" s="60">
        <v>-0.0116</v>
      </c>
      <c r="G160" s="24">
        <v>-0.001599999999999999</v>
      </c>
    </row>
    <row r="161" spans="2:6" ht="13.5">
      <c r="B161" s="27" t="s">
        <v>174</v>
      </c>
      <c r="C161" s="24">
        <v>0.0018434731475451827</v>
      </c>
      <c r="D161" s="24">
        <v>0.0020524827309920113</v>
      </c>
      <c r="E161" s="24">
        <v>0.004452602144539242</v>
      </c>
      <c r="F161" s="60">
        <v>-0.0052</v>
      </c>
    </row>
    <row r="162" spans="2:6" ht="13.5">
      <c r="B162" s="27" t="s">
        <v>175</v>
      </c>
      <c r="C162" s="24">
        <v>0.0007604378283190272</v>
      </c>
      <c r="D162" s="24">
        <v>0.0013420392271576986</v>
      </c>
      <c r="E162" s="24">
        <v>0.002509926162190368</v>
      </c>
      <c r="F162" s="60">
        <v>-0.0029</v>
      </c>
    </row>
    <row r="163" spans="2:6" ht="13.5">
      <c r="B163" s="27" t="s">
        <v>176</v>
      </c>
      <c r="C163" s="24">
        <v>-3.6700919906706986E-05</v>
      </c>
      <c r="D163" s="24">
        <v>-0.00014117033077098995</v>
      </c>
      <c r="E163" s="24">
        <v>-0.00022971462443166502</v>
      </c>
      <c r="F163" s="60">
        <v>0.0003</v>
      </c>
    </row>
    <row r="164" spans="2:6" ht="13.5">
      <c r="B164" s="27" t="s">
        <v>177</v>
      </c>
      <c r="C164" s="24">
        <v>-2.1898090501792922E-05</v>
      </c>
      <c r="D164" s="24">
        <v>-0.0007725744862305817</v>
      </c>
      <c r="E164" s="24">
        <v>-0.001134517223007947</v>
      </c>
      <c r="F164" s="60">
        <v>0.0014</v>
      </c>
    </row>
    <row r="165" spans="2:6" ht="13.5">
      <c r="B165" s="27" t="s">
        <v>178</v>
      </c>
      <c r="C165" s="24">
        <v>-0.000220696226840289</v>
      </c>
      <c r="D165" s="24">
        <v>0.004675949897588794</v>
      </c>
      <c r="E165" s="24">
        <v>0.006648352111263023</v>
      </c>
      <c r="F165" s="60">
        <v>-0.0081</v>
      </c>
    </row>
    <row r="166" spans="2:7" ht="13.5">
      <c r="B166" s="27" t="s">
        <v>179</v>
      </c>
      <c r="C166" s="24">
        <v>0.0010025745511867967</v>
      </c>
      <c r="D166" s="24">
        <v>0.010871913124098853</v>
      </c>
      <c r="E166" s="24">
        <v>0.01618674614284288</v>
      </c>
      <c r="F166" s="60">
        <v>-0.0195</v>
      </c>
      <c r="G166" s="24">
        <v>-0.0095</v>
      </c>
    </row>
    <row r="167" spans="2:7" ht="13.5">
      <c r="B167" s="27" t="s">
        <v>180</v>
      </c>
      <c r="C167" s="24">
        <v>0.004445636403168862</v>
      </c>
      <c r="D167" s="24">
        <v>0.009124121104470362</v>
      </c>
      <c r="E167" s="24">
        <v>0.015179207957913832</v>
      </c>
      <c r="F167" s="60">
        <v>-0.0183</v>
      </c>
      <c r="G167" s="24">
        <v>-0.0083</v>
      </c>
    </row>
    <row r="168" spans="2:7" ht="13.5">
      <c r="B168" s="27" t="s">
        <v>181</v>
      </c>
      <c r="C168" s="24">
        <v>0.013742275180803176</v>
      </c>
      <c r="D168" s="24">
        <v>0.01042864450285208</v>
      </c>
      <c r="E168" s="24">
        <v>0.020993121499053302</v>
      </c>
      <c r="F168" s="60">
        <v>-0.0272</v>
      </c>
      <c r="G168" s="24">
        <v>-0.0172</v>
      </c>
    </row>
    <row r="169" spans="2:7" ht="13.5">
      <c r="B169" s="27" t="s">
        <v>182</v>
      </c>
      <c r="C169" s="24">
        <v>0.013306765781536</v>
      </c>
      <c r="D169" s="24">
        <v>0.0046237253907506215</v>
      </c>
      <c r="E169" s="24">
        <v>0.012120529299309624</v>
      </c>
      <c r="F169" s="60">
        <v>-0.0186</v>
      </c>
      <c r="G169" s="24">
        <v>-0.008599999999999998</v>
      </c>
    </row>
    <row r="170" spans="2:7" ht="13.5">
      <c r="B170" s="27" t="s">
        <v>183</v>
      </c>
      <c r="C170" s="24">
        <v>0.014117716200338748</v>
      </c>
      <c r="D170" s="24">
        <v>0.0031368697199809503</v>
      </c>
      <c r="E170" s="24">
        <v>0.010470050630161154</v>
      </c>
      <c r="F170" s="60">
        <v>-0.0179</v>
      </c>
      <c r="G170" s="24">
        <v>-0.007899999999999999</v>
      </c>
    </row>
    <row r="171" spans="2:7" ht="13.5">
      <c r="B171" s="27" t="s">
        <v>184</v>
      </c>
      <c r="C171" s="24">
        <v>0.008836360135681787</v>
      </c>
      <c r="D171" s="24">
        <v>0.0016734686424015877</v>
      </c>
      <c r="E171" s="24">
        <v>0.00672266080842121</v>
      </c>
      <c r="F171" s="60">
        <v>-0.0112</v>
      </c>
      <c r="G171" s="24">
        <v>-0.0011999999999999997</v>
      </c>
    </row>
    <row r="172" spans="2:6" ht="13.5">
      <c r="B172" s="27" t="s">
        <v>185</v>
      </c>
      <c r="C172" s="24">
        <v>0.007171854997530147</v>
      </c>
      <c r="D172" s="24">
        <v>0.0012308423182432193</v>
      </c>
      <c r="E172" s="24">
        <v>0.006047513101378854</v>
      </c>
      <c r="F172" s="60">
        <v>-0.0095</v>
      </c>
    </row>
    <row r="173" spans="2:6" ht="13.5">
      <c r="B173" s="27" t="s">
        <v>186</v>
      </c>
      <c r="C173" s="24">
        <v>0.00615482719523186</v>
      </c>
      <c r="D173" s="24">
        <v>0.000899217816709097</v>
      </c>
      <c r="E173" s="24">
        <v>0.005836133964923107</v>
      </c>
      <c r="F173" s="60">
        <v>-0.0085</v>
      </c>
    </row>
    <row r="174" spans="2:6" ht="13.5">
      <c r="B174" s="27" t="s">
        <v>187</v>
      </c>
      <c r="C174" s="24">
        <v>0.005460415681113773</v>
      </c>
      <c r="D174" s="24">
        <v>0.0005620501452412441</v>
      </c>
      <c r="E174" s="24">
        <v>0.00573650803961101</v>
      </c>
      <c r="F174" s="60">
        <v>-0.0079</v>
      </c>
    </row>
    <row r="175" spans="2:6" ht="13.5">
      <c r="B175" s="27" t="s">
        <v>188</v>
      </c>
      <c r="C175" s="24">
        <v>0.004410751567391458</v>
      </c>
      <c r="D175" s="24">
        <v>0.00017587239549499145</v>
      </c>
      <c r="E175" s="24">
        <v>0.0049213168972528365</v>
      </c>
      <c r="F175" s="60">
        <v>-0.0066</v>
      </c>
    </row>
    <row r="176" spans="2:6" ht="13.5">
      <c r="B176" s="27" t="s">
        <v>189</v>
      </c>
      <c r="C176" s="24">
        <v>0.004299430266478055</v>
      </c>
      <c r="D176" s="24">
        <v>-0.00012907386936689136</v>
      </c>
      <c r="E176" s="24">
        <v>0.004766466622456278</v>
      </c>
      <c r="F176" s="60">
        <v>-0.0064</v>
      </c>
    </row>
    <row r="177" spans="2:6" ht="13.5">
      <c r="B177" s="27" t="s">
        <v>190</v>
      </c>
      <c r="C177" s="24">
        <v>0.006463185226245116</v>
      </c>
      <c r="D177" s="24">
        <v>-0.00047615226614539097</v>
      </c>
      <c r="E177" s="24">
        <v>0.006417327431996966</v>
      </c>
      <c r="F177" s="60">
        <v>-0.0091</v>
      </c>
    </row>
    <row r="178" spans="2:7" ht="13.5">
      <c r="B178" s="27" t="s">
        <v>191</v>
      </c>
      <c r="C178" s="24">
        <v>0.008184654686321124</v>
      </c>
      <c r="D178" s="24">
        <v>-0.0004890075626065027</v>
      </c>
      <c r="E178" s="24">
        <v>0.006488143751241182</v>
      </c>
      <c r="F178" s="60">
        <v>-0.0105</v>
      </c>
      <c r="G178" s="24">
        <v>-0.0005000000000000004</v>
      </c>
    </row>
    <row r="179" spans="2:6" ht="13.5">
      <c r="B179" s="27" t="s">
        <v>192</v>
      </c>
      <c r="C179" s="24">
        <v>0.006090581874861556</v>
      </c>
      <c r="D179" s="24">
        <v>-0.00025755415430239736</v>
      </c>
      <c r="E179" s="24">
        <v>0.003908962086541123</v>
      </c>
      <c r="F179" s="60">
        <v>-0.0072</v>
      </c>
    </row>
    <row r="180" spans="2:6" ht="13.5">
      <c r="B180" s="27" t="s">
        <v>193</v>
      </c>
      <c r="C180" s="24">
        <v>-0.0005876247843232818</v>
      </c>
      <c r="D180" s="24">
        <v>4.577388799731352E-05</v>
      </c>
      <c r="E180" s="24">
        <v>-0.0003467865837958328</v>
      </c>
      <c r="F180" s="60">
        <v>0.0007</v>
      </c>
    </row>
    <row r="181" spans="2:6" ht="13.5">
      <c r="B181" s="27" t="s">
        <v>194</v>
      </c>
      <c r="C181" s="24">
        <v>-0.0030848808527075278</v>
      </c>
      <c r="D181" s="24">
        <v>0.0004394584849407579</v>
      </c>
      <c r="E181" s="24">
        <v>-0.0017739816894621896</v>
      </c>
      <c r="F181" s="60">
        <v>0.0036</v>
      </c>
    </row>
    <row r="182" spans="2:6" ht="13.5">
      <c r="B182" s="27" t="s">
        <v>195</v>
      </c>
      <c r="C182" s="24">
        <v>-0.0029408894213069914</v>
      </c>
      <c r="D182" s="24">
        <v>0.0005791837536825994</v>
      </c>
      <c r="E182" s="24">
        <v>-0.0015899761666187118</v>
      </c>
      <c r="F182" s="60">
        <v>0.0034</v>
      </c>
    </row>
    <row r="183" spans="2:6" ht="13.5">
      <c r="B183" s="27" t="s">
        <v>196</v>
      </c>
      <c r="C183" s="24">
        <v>-0.004729037169610706</v>
      </c>
      <c r="D183" s="24">
        <v>0.0012214235289889075</v>
      </c>
      <c r="E183" s="24">
        <v>-0.0023499330654743744</v>
      </c>
      <c r="F183" s="60">
        <v>0.0054</v>
      </c>
    </row>
    <row r="184" spans="2:6" ht="13.5">
      <c r="B184" s="27" t="s">
        <v>197</v>
      </c>
      <c r="C184" s="24">
        <v>0.0012292045207722424</v>
      </c>
      <c r="D184" s="24">
        <v>-0.0003994584663509215</v>
      </c>
      <c r="E184" s="24">
        <v>0.0005514246496982622</v>
      </c>
      <c r="F184" s="60">
        <v>-0.0014</v>
      </c>
    </row>
    <row r="185" spans="2:6" ht="13.5">
      <c r="B185" s="27" t="s">
        <v>198</v>
      </c>
      <c r="C185" s="24">
        <v>0.001113319347105346</v>
      </c>
      <c r="D185" s="24">
        <v>-0.00045868466773413274</v>
      </c>
      <c r="E185" s="24">
        <v>0.00044359382860115204</v>
      </c>
      <c r="F185" s="60">
        <v>-0.0013</v>
      </c>
    </row>
    <row r="186" spans="2:6" ht="13.5">
      <c r="B186" s="27" t="s">
        <v>199</v>
      </c>
      <c r="C186" s="24">
        <v>0.001231205423433579</v>
      </c>
      <c r="D186" s="24">
        <v>-0.0005287154198505561</v>
      </c>
      <c r="E186" s="24">
        <v>0.00045394549909083537</v>
      </c>
      <c r="F186" s="60">
        <v>-0.0014</v>
      </c>
    </row>
    <row r="187" spans="2:6" ht="13.5">
      <c r="B187" s="27" t="s">
        <v>200</v>
      </c>
      <c r="C187" s="24">
        <v>0.003578720480145847</v>
      </c>
      <c r="D187" s="24">
        <v>-0.000998126388850551</v>
      </c>
      <c r="E187" s="24">
        <v>0.0013331172608417319</v>
      </c>
      <c r="F187" s="60">
        <v>-0.0039</v>
      </c>
    </row>
    <row r="188" spans="2:6" ht="13.5">
      <c r="B188" s="27" t="s">
        <v>201</v>
      </c>
      <c r="C188" s="24">
        <v>0.002310631944990149</v>
      </c>
      <c r="D188" s="24">
        <v>8.254087079428984E-05</v>
      </c>
      <c r="E188" s="24">
        <v>0.0008901270451993071</v>
      </c>
      <c r="F188" s="60">
        <v>-0.0025</v>
      </c>
    </row>
    <row r="189" spans="2:6" ht="13.5">
      <c r="B189" s="27" t="s">
        <v>202</v>
      </c>
      <c r="C189" s="24">
        <v>0.005719314029452249</v>
      </c>
      <c r="D189" s="24">
        <v>0.0029095600643840314</v>
      </c>
      <c r="E189" s="24">
        <v>0.0026202534672314926</v>
      </c>
      <c r="F189" s="60">
        <v>-0.0069</v>
      </c>
    </row>
    <row r="190" spans="2:6" ht="13.5">
      <c r="B190" s="27" t="s">
        <v>203</v>
      </c>
      <c r="C190" s="24">
        <v>0.0007631331848436673</v>
      </c>
      <c r="D190" s="24">
        <v>0.0012837262889418</v>
      </c>
      <c r="E190" s="24">
        <v>0.0006262994422598922</v>
      </c>
      <c r="F190" s="60">
        <v>-0.0016</v>
      </c>
    </row>
    <row r="191" spans="2:6" ht="13.5">
      <c r="B191" s="27" t="s">
        <v>204</v>
      </c>
      <c r="C191" s="24">
        <v>-0.0003029977231108205</v>
      </c>
      <c r="D191" s="24">
        <v>0.004396121258852137</v>
      </c>
      <c r="E191" s="24">
        <v>0.00160459366593102</v>
      </c>
      <c r="F191" s="60">
        <v>-0.0047</v>
      </c>
    </row>
    <row r="192" spans="2:6" ht="13.5">
      <c r="B192" s="27" t="s">
        <v>205</v>
      </c>
      <c r="C192" s="24">
        <v>-0.002064283241320908</v>
      </c>
      <c r="D192" s="24">
        <v>0.0035519932506642427</v>
      </c>
      <c r="E192" s="24">
        <v>0.0010622403717128748</v>
      </c>
      <c r="F192" s="60">
        <v>-0.0042</v>
      </c>
    </row>
    <row r="193" spans="2:6" ht="13.5">
      <c r="B193" s="27" t="s">
        <v>206</v>
      </c>
      <c r="C193" s="24">
        <v>-0.000737424388940866</v>
      </c>
      <c r="D193" s="24">
        <v>0.000872437704285467</v>
      </c>
      <c r="E193" s="24">
        <v>0.00020662993902575977</v>
      </c>
      <c r="F193" s="60">
        <v>-0.0012</v>
      </c>
    </row>
    <row r="194" spans="2:6" ht="13.5">
      <c r="B194" s="27" t="s">
        <v>207</v>
      </c>
      <c r="C194" s="24">
        <v>-0.0006746158620742904</v>
      </c>
      <c r="D194" s="24">
        <v>0.0012162372343658134</v>
      </c>
      <c r="E194" s="24">
        <v>0.0005646013851894338</v>
      </c>
      <c r="F194" s="60">
        <v>-0.0015</v>
      </c>
    </row>
    <row r="195" spans="2:6" ht="13.5">
      <c r="B195" s="27" t="s">
        <v>208</v>
      </c>
      <c r="C195" s="24">
        <v>-0.0003866218297403634</v>
      </c>
      <c r="D195" s="24">
        <v>0.005200738633742041</v>
      </c>
      <c r="E195" s="24">
        <v>0.004492198255340085</v>
      </c>
      <c r="F195" s="60">
        <v>-0.0069</v>
      </c>
    </row>
    <row r="196" spans="2:6" ht="13.5">
      <c r="B196" s="27" t="s">
        <v>209</v>
      </c>
      <c r="C196" s="24">
        <v>0.0012541239583825359</v>
      </c>
      <c r="D196" s="24">
        <v>0.003526747836643196</v>
      </c>
      <c r="E196" s="24">
        <v>0.004665266519943145</v>
      </c>
      <c r="F196" s="60">
        <v>-0.006</v>
      </c>
    </row>
    <row r="197" spans="2:6" ht="13.5">
      <c r="B197" s="27" t="s">
        <v>210</v>
      </c>
      <c r="C197" s="24">
        <v>0.003528053273981868</v>
      </c>
      <c r="D197" s="24">
        <v>0.002230096520659419</v>
      </c>
      <c r="E197" s="24">
        <v>0.007375245318009149</v>
      </c>
      <c r="F197" s="60">
        <v>-0.0085</v>
      </c>
    </row>
    <row r="198" spans="2:6" ht="13.5">
      <c r="B198" s="27" t="s">
        <v>211</v>
      </c>
      <c r="C198" s="24">
        <v>0.002834131518163474</v>
      </c>
      <c r="D198" s="24">
        <v>0.0007883092199492958</v>
      </c>
      <c r="E198" s="24">
        <v>0.005192843259626656</v>
      </c>
      <c r="F198" s="60">
        <v>-0.006</v>
      </c>
    </row>
    <row r="199" spans="2:6" ht="13.5">
      <c r="B199" s="27" t="s">
        <v>212</v>
      </c>
      <c r="C199" s="24">
        <v>0.0032836438667942502</v>
      </c>
      <c r="D199" s="24">
        <v>-0.00035120133502175577</v>
      </c>
      <c r="E199" s="24">
        <v>0.0043441281332139425</v>
      </c>
      <c r="F199" s="60">
        <v>-0.0055</v>
      </c>
    </row>
    <row r="200" spans="2:6" ht="13.5">
      <c r="B200" s="27" t="s">
        <v>213</v>
      </c>
      <c r="C200" s="24">
        <v>-0.002519164337421387</v>
      </c>
      <c r="D200" s="24">
        <v>0.0017770731979060983</v>
      </c>
      <c r="E200" s="24">
        <v>-0.0025019341146244045</v>
      </c>
      <c r="F200" s="60">
        <v>0.004</v>
      </c>
    </row>
    <row r="201" spans="2:6" ht="13.5">
      <c r="B201" s="27" t="s">
        <v>214</v>
      </c>
      <c r="C201" s="24">
        <v>-0.003007407270558815</v>
      </c>
      <c r="D201" s="24">
        <v>0.004217790432658575</v>
      </c>
      <c r="E201" s="24">
        <v>-0.0033581496397481203</v>
      </c>
      <c r="F201" s="60">
        <v>0.0062</v>
      </c>
    </row>
    <row r="202" spans="2:6" ht="13.5">
      <c r="B202" s="27" t="s">
        <v>215</v>
      </c>
      <c r="C202" s="24">
        <v>-0.0017714245899043135</v>
      </c>
      <c r="D202" s="24">
        <v>0.0032090105607549546</v>
      </c>
      <c r="E202" s="24">
        <v>-0.0023760251405828825</v>
      </c>
      <c r="F202" s="60">
        <v>0.0044</v>
      </c>
    </row>
    <row r="203" spans="2:6" ht="13.5">
      <c r="B203" s="27" t="s">
        <v>216</v>
      </c>
      <c r="C203" s="24">
        <v>-0.000549743704169714</v>
      </c>
      <c r="D203" s="24">
        <v>0.0009824788915029359</v>
      </c>
      <c r="E203" s="24">
        <v>-0.0007358440803244548</v>
      </c>
      <c r="F203" s="60">
        <v>0.0013</v>
      </c>
    </row>
    <row r="204" spans="2:6" ht="13.5">
      <c r="B204" s="27" t="s">
        <v>217</v>
      </c>
      <c r="C204" s="24">
        <v>0.0025578104050225647</v>
      </c>
      <c r="D204" s="24">
        <v>-0.004383165344034268</v>
      </c>
      <c r="E204" s="24">
        <v>0.0034134317174547846</v>
      </c>
      <c r="F204" s="60">
        <v>-0.0061</v>
      </c>
    </row>
    <row r="205" spans="2:6" ht="13.5">
      <c r="B205" s="27" t="s">
        <v>218</v>
      </c>
      <c r="C205" s="24">
        <v>0.0020040191535883878</v>
      </c>
      <c r="D205" s="24">
        <v>-0.00360675911152164</v>
      </c>
      <c r="E205" s="24">
        <v>0.002584569377745538</v>
      </c>
      <c r="F205" s="60">
        <v>-0.0049</v>
      </c>
    </row>
    <row r="206" spans="2:6" ht="13.5">
      <c r="B206" s="27" t="s">
        <v>219</v>
      </c>
      <c r="C206" s="24">
        <v>0.0022175340004650934</v>
      </c>
      <c r="D206" s="24">
        <v>-0.004404623245761741</v>
      </c>
      <c r="E206" s="24">
        <v>0.002682242600055673</v>
      </c>
      <c r="F206" s="60">
        <v>-0.0056</v>
      </c>
    </row>
    <row r="207" spans="2:6" ht="13.5">
      <c r="B207" s="27" t="s">
        <v>220</v>
      </c>
      <c r="C207" s="24">
        <v>0.002702243427094686</v>
      </c>
      <c r="D207" s="24">
        <v>-0.005871258055378803</v>
      </c>
      <c r="E207" s="24">
        <v>0.0030314371726731792</v>
      </c>
      <c r="F207" s="60">
        <v>-0.0071</v>
      </c>
    </row>
    <row r="208" spans="2:6" ht="13.5">
      <c r="B208" s="27" t="s">
        <v>221</v>
      </c>
      <c r="C208" s="24">
        <v>0.00342330030682092</v>
      </c>
      <c r="D208" s="24">
        <v>-0.007617262538470726</v>
      </c>
      <c r="E208" s="24">
        <v>0.0031200058853144697</v>
      </c>
      <c r="F208" s="60">
        <v>-0.0089</v>
      </c>
    </row>
    <row r="209" spans="2:7" ht="13.5">
      <c r="B209" s="27" t="s">
        <v>222</v>
      </c>
      <c r="C209" s="24">
        <v>0.007660342588202695</v>
      </c>
      <c r="D209" s="24">
        <v>-0.01527441038467714</v>
      </c>
      <c r="E209" s="24">
        <v>0.00503974667891427</v>
      </c>
      <c r="F209" s="60">
        <v>-0.0178</v>
      </c>
      <c r="G209" s="24">
        <v>-0.0078</v>
      </c>
    </row>
    <row r="210" spans="2:7" ht="13.5">
      <c r="B210" s="27" t="s">
        <v>223</v>
      </c>
      <c r="C210" s="24">
        <v>0.011505364187719636</v>
      </c>
      <c r="D210" s="24">
        <v>-0.018165451585993253</v>
      </c>
      <c r="E210" s="24">
        <v>0.005821641505256991</v>
      </c>
      <c r="F210" s="60">
        <v>-0.0223</v>
      </c>
      <c r="G210" s="24">
        <v>-0.0123</v>
      </c>
    </row>
    <row r="211" spans="2:7" ht="13.5">
      <c r="B211" s="27" t="s">
        <v>224</v>
      </c>
      <c r="C211" s="24">
        <v>0.011101000836113428</v>
      </c>
      <c r="D211" s="24">
        <v>-0.013141930474386498</v>
      </c>
      <c r="E211" s="24">
        <v>0.004477936330893328</v>
      </c>
      <c r="F211" s="60">
        <v>-0.0178</v>
      </c>
      <c r="G211" s="24">
        <v>-0.0078</v>
      </c>
    </row>
    <row r="212" spans="2:7" ht="13.5">
      <c r="B212" s="27" t="s">
        <v>225</v>
      </c>
      <c r="C212" s="24">
        <v>0.011875659799628124</v>
      </c>
      <c r="D212" s="24">
        <v>-0.010321159687936898</v>
      </c>
      <c r="E212" s="24">
        <v>0.003988360664934021</v>
      </c>
      <c r="F212" s="60">
        <v>-0.0162</v>
      </c>
      <c r="G212" s="24">
        <v>-0.006199999999999999</v>
      </c>
    </row>
    <row r="213" spans="2:7" ht="13.5">
      <c r="B213" s="27" t="s">
        <v>226</v>
      </c>
      <c r="C213" s="24">
        <v>0.011978130928433472</v>
      </c>
      <c r="D213" s="24">
        <v>-0.007693442808658801</v>
      </c>
      <c r="E213" s="24">
        <v>0.0034921141217338914</v>
      </c>
      <c r="F213" s="60">
        <v>-0.0147</v>
      </c>
      <c r="G213" s="24">
        <v>-0.004699999999999999</v>
      </c>
    </row>
    <row r="214" spans="2:6" ht="13.5">
      <c r="B214" s="27" t="s">
        <v>227</v>
      </c>
      <c r="C214" s="24">
        <v>0.0022554351187835664</v>
      </c>
      <c r="D214" s="24">
        <v>-0.0010632444230580518</v>
      </c>
      <c r="E214" s="24">
        <v>0.0006440422144251556</v>
      </c>
      <c r="F214" s="60">
        <v>-0.0026</v>
      </c>
    </row>
    <row r="215" spans="2:6" ht="13.5">
      <c r="B215" s="27" t="s">
        <v>228</v>
      </c>
      <c r="C215" s="24">
        <v>0.00573404718648618</v>
      </c>
      <c r="D215" s="24">
        <v>-0.0020150796351430245</v>
      </c>
      <c r="E215" s="24">
        <v>0.0016242298509823172</v>
      </c>
      <c r="F215" s="60">
        <v>-0.0063</v>
      </c>
    </row>
    <row r="216" spans="2:6" ht="13.5">
      <c r="B216" s="27" t="s">
        <v>229</v>
      </c>
      <c r="C216" s="24">
        <v>-0.0017628305923480525</v>
      </c>
      <c r="D216" s="24">
        <v>0.0006690171588417115</v>
      </c>
      <c r="E216" s="24">
        <v>-0.0014002217343289658</v>
      </c>
      <c r="F216" s="60">
        <v>0.0023</v>
      </c>
    </row>
    <row r="217" spans="2:6" ht="13.5">
      <c r="B217" s="27" t="s">
        <v>230</v>
      </c>
      <c r="C217" s="24">
        <v>-0.0025395480073484578</v>
      </c>
      <c r="D217" s="24">
        <v>0.002501610889698469</v>
      </c>
      <c r="E217" s="24">
        <v>-0.008359322589569729</v>
      </c>
      <c r="F217" s="60">
        <v>0.0091</v>
      </c>
    </row>
    <row r="218" spans="2:7" ht="13.5">
      <c r="B218" s="27" t="s">
        <v>231</v>
      </c>
      <c r="C218" s="24">
        <v>0.004872988379929666</v>
      </c>
      <c r="D218" s="24">
        <v>0.0034166966950337496</v>
      </c>
      <c r="E218" s="24">
        <v>-0.014413054105439471</v>
      </c>
      <c r="F218" s="60">
        <v>0.0156</v>
      </c>
      <c r="G218" s="24">
        <v>0.005599999999999999</v>
      </c>
    </row>
    <row r="219" spans="2:7" ht="13.5">
      <c r="B219" s="27" t="s">
        <v>232</v>
      </c>
      <c r="C219" s="24">
        <v>0.01392097173794582</v>
      </c>
      <c r="D219" s="24">
        <v>0.001601232109663897</v>
      </c>
      <c r="E219" s="24">
        <v>-0.013632460954042358</v>
      </c>
      <c r="F219" s="60">
        <v>0.0195</v>
      </c>
      <c r="G219" s="24">
        <v>0.0095</v>
      </c>
    </row>
    <row r="220" spans="2:7" ht="13.5">
      <c r="B220" s="27" t="s">
        <v>233</v>
      </c>
      <c r="C220" s="24">
        <v>0.017839390706562597</v>
      </c>
      <c r="D220" s="24">
        <v>0.0009635271032877313</v>
      </c>
      <c r="E220" s="24">
        <v>-0.012777456511145147</v>
      </c>
      <c r="F220" s="60">
        <v>0.022</v>
      </c>
      <c r="G220" s="24">
        <v>0.011999999999999999</v>
      </c>
    </row>
    <row r="221" spans="2:7" ht="13.5">
      <c r="B221" s="27" t="s">
        <v>234</v>
      </c>
      <c r="C221" s="24">
        <v>0.01746269980704085</v>
      </c>
      <c r="D221" s="24">
        <v>0.0011412155054806306</v>
      </c>
      <c r="E221" s="24">
        <v>-0.01084584080786044</v>
      </c>
      <c r="F221" s="60">
        <v>0.0206</v>
      </c>
      <c r="G221" s="24">
        <v>0.0106</v>
      </c>
    </row>
    <row r="222" spans="2:7" ht="13.5">
      <c r="B222" s="27" t="s">
        <v>235</v>
      </c>
      <c r="C222" s="24">
        <v>0.019792840499945896</v>
      </c>
      <c r="D222" s="24">
        <v>0.002028025152746693</v>
      </c>
      <c r="E222" s="24">
        <v>-0.011256451782315935</v>
      </c>
      <c r="F222" s="60">
        <v>0.0229</v>
      </c>
      <c r="G222" s="24">
        <v>0.0129</v>
      </c>
    </row>
    <row r="223" spans="2:7" ht="13.5">
      <c r="B223" s="27" t="s">
        <v>236</v>
      </c>
      <c r="C223" s="24">
        <v>0.020359448339661412</v>
      </c>
      <c r="D223" s="24">
        <v>0.0029169447595052134</v>
      </c>
      <c r="E223" s="24">
        <v>-0.010461779419124184</v>
      </c>
      <c r="F223" s="60">
        <v>0.0231</v>
      </c>
      <c r="G223" s="24">
        <v>0.013099999999999999</v>
      </c>
    </row>
    <row r="224" spans="2:7" ht="13.5">
      <c r="B224" s="27" t="s">
        <v>237</v>
      </c>
      <c r="C224" s="24">
        <v>0.010306414333292935</v>
      </c>
      <c r="D224" s="24">
        <v>0.0018796127496756299</v>
      </c>
      <c r="E224" s="24">
        <v>-0.004659002834074499</v>
      </c>
      <c r="F224" s="60">
        <v>0.0115</v>
      </c>
      <c r="G224" s="24">
        <v>0.0014999999999999996</v>
      </c>
    </row>
    <row r="225" spans="2:6" ht="13.5">
      <c r="B225" s="27" t="s">
        <v>238</v>
      </c>
      <c r="C225" s="24">
        <v>0.008212906656474672</v>
      </c>
      <c r="D225" s="24">
        <v>0.001826314458050149</v>
      </c>
      <c r="E225" s="24">
        <v>-0.0032471855844988795</v>
      </c>
      <c r="F225" s="60">
        <v>0.009</v>
      </c>
    </row>
    <row r="226" spans="2:7" ht="13.5">
      <c r="B226" s="27" t="s">
        <v>239</v>
      </c>
      <c r="C226" s="24">
        <v>0.014610709116745113</v>
      </c>
      <c r="D226" s="24">
        <v>0.004056324313609139</v>
      </c>
      <c r="E226" s="24">
        <v>-0.0055331115515855345</v>
      </c>
      <c r="F226" s="60">
        <v>0.0161</v>
      </c>
      <c r="G226" s="24">
        <v>0.0060999999999999995</v>
      </c>
    </row>
    <row r="227" spans="2:7" ht="13.5">
      <c r="B227" s="27" t="s">
        <v>240</v>
      </c>
      <c r="C227" s="24">
        <v>0.015254973404417171</v>
      </c>
      <c r="D227" s="24">
        <v>0.005826302123359994</v>
      </c>
      <c r="E227" s="24">
        <v>-0.007226349090309725</v>
      </c>
      <c r="F227" s="60">
        <v>0.0179</v>
      </c>
      <c r="G227" s="24">
        <v>0.007899999999999999</v>
      </c>
    </row>
    <row r="228" spans="2:7" ht="13.5">
      <c r="B228" s="27" t="s">
        <v>241</v>
      </c>
      <c r="C228" s="24">
        <v>0.009011653507307926</v>
      </c>
      <c r="D228" s="24">
        <v>0.005853578197680065</v>
      </c>
      <c r="E228" s="24">
        <v>-0.008190085390527457</v>
      </c>
      <c r="F228" s="60">
        <v>0.0135</v>
      </c>
      <c r="G228" s="24">
        <v>0.0034999999999999996</v>
      </c>
    </row>
    <row r="229" spans="2:7" ht="13.5">
      <c r="B229" s="27" t="s">
        <v>242</v>
      </c>
      <c r="C229" s="24">
        <v>0.004002221452736876</v>
      </c>
      <c r="D229" s="24">
        <v>0.007243852104934945</v>
      </c>
      <c r="E229" s="24">
        <v>-0.012577424791142988</v>
      </c>
      <c r="F229" s="60">
        <v>0.0151</v>
      </c>
      <c r="G229" s="24">
        <v>0.0051</v>
      </c>
    </row>
    <row r="230" spans="2:6" ht="13.5">
      <c r="B230" s="27" t="s">
        <v>243</v>
      </c>
      <c r="C230" s="24">
        <v>-0.0008367231179420287</v>
      </c>
      <c r="D230" s="24">
        <v>0.0016976094243190687</v>
      </c>
      <c r="E230" s="24">
        <v>-0.00389810448108463</v>
      </c>
      <c r="F230" s="60">
        <v>0.0043</v>
      </c>
    </row>
    <row r="231" spans="2:6" ht="13.5">
      <c r="B231" s="27" t="s">
        <v>244</v>
      </c>
      <c r="C231" s="24">
        <v>0.0009778822463886172</v>
      </c>
      <c r="D231" s="24">
        <v>-4.3593047770684734E-05</v>
      </c>
      <c r="E231" s="24">
        <v>0.0008574630569988528</v>
      </c>
      <c r="F231" s="60">
        <v>-0.0013</v>
      </c>
    </row>
    <row r="232" spans="2:6" ht="13.5">
      <c r="B232" s="27" t="s">
        <v>245</v>
      </c>
      <c r="C232" s="24">
        <v>0.0030905034292061373</v>
      </c>
      <c r="D232" s="24">
        <v>0.00047760124891027544</v>
      </c>
      <c r="E232" s="24">
        <v>0.0017433007501566067</v>
      </c>
      <c r="F232" s="60">
        <v>-0.0036</v>
      </c>
    </row>
    <row r="233" spans="2:7" ht="13.5">
      <c r="B233" s="27" t="s">
        <v>246</v>
      </c>
      <c r="C233" s="24">
        <v>-0.011099936337330973</v>
      </c>
      <c r="D233" s="24">
        <v>-0.003127448263828825</v>
      </c>
      <c r="E233" s="24">
        <v>-0.0042825958346455195</v>
      </c>
      <c r="F233" s="60">
        <v>0.0123</v>
      </c>
      <c r="G233" s="24">
        <v>0.0023</v>
      </c>
    </row>
    <row r="234" spans="2:7" ht="13.5">
      <c r="B234" s="27" t="s">
        <v>247</v>
      </c>
      <c r="C234" s="24">
        <v>0.015900664238628792</v>
      </c>
      <c r="D234" s="24">
        <v>0.005357582216067414</v>
      </c>
      <c r="E234" s="24">
        <v>0.005159694370789225</v>
      </c>
      <c r="F234" s="60">
        <v>-0.0176</v>
      </c>
      <c r="G234" s="24">
        <v>-0.007600000000000001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&amp;L&amp;"Times New Roman,Bold"&amp;12Major Tool &amp; Machine, Inc.
Inspection Report&amp;C&amp;G&amp;R&amp;"Times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34"/>
  <sheetViews>
    <sheetView workbookViewId="0" topLeftCell="A1">
      <selection activeCell="C2" sqref="C2:D2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24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53</v>
      </c>
      <c r="C2" s="69" t="s">
        <v>57</v>
      </c>
      <c r="D2" s="70"/>
      <c r="E2" s="3"/>
      <c r="F2" s="4" t="s">
        <v>3</v>
      </c>
      <c r="G2" s="11">
        <v>39073.50543981481</v>
      </c>
      <c r="J2" s="16"/>
      <c r="K2" s="16"/>
      <c r="L2" s="16"/>
      <c r="M2" s="16"/>
      <c r="N2" s="16"/>
      <c r="O2" s="16"/>
    </row>
    <row r="3" spans="2:15" ht="13.5">
      <c r="B3" s="4" t="s">
        <v>54</v>
      </c>
      <c r="C3" s="69" t="s">
        <v>58</v>
      </c>
      <c r="D3" s="70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55</v>
      </c>
      <c r="C4" s="71"/>
      <c r="D4" s="72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56</v>
      </c>
      <c r="C5" s="71" t="s">
        <v>59</v>
      </c>
      <c r="D5" s="72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188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6">
        <v>0</v>
      </c>
      <c r="D7" s="72"/>
      <c r="E7" s="77" t="s">
        <v>19</v>
      </c>
      <c r="F7" s="77"/>
      <c r="G7" s="35">
        <v>-0.0002691489361702122</v>
      </c>
      <c r="J7" s="2"/>
      <c r="K7" s="5"/>
      <c r="L7" s="5"/>
      <c r="M7" s="5"/>
      <c r="N7" s="2"/>
      <c r="O7" s="2"/>
    </row>
    <row r="8" spans="2:15" ht="13.5">
      <c r="B8" s="57" t="s">
        <v>36</v>
      </c>
      <c r="C8" s="76">
        <v>0.01</v>
      </c>
      <c r="D8" s="72"/>
      <c r="E8" s="2"/>
      <c r="F8" s="14" t="s">
        <v>12</v>
      </c>
      <c r="G8" s="35">
        <v>0.026507065791147685</v>
      </c>
      <c r="J8" s="2"/>
      <c r="K8" s="5"/>
      <c r="L8" s="5"/>
      <c r="M8" s="5"/>
      <c r="N8" s="2"/>
      <c r="O8" s="2"/>
    </row>
    <row r="9" spans="2:15" ht="13.5">
      <c r="B9" s="57" t="s">
        <v>37</v>
      </c>
      <c r="C9" s="76">
        <v>-0.01</v>
      </c>
      <c r="D9" s="72"/>
      <c r="E9" s="2"/>
      <c r="F9" s="14" t="s">
        <v>13</v>
      </c>
      <c r="G9" s="35">
        <v>-0.0272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6" t="s">
        <v>15</v>
      </c>
      <c r="D10" s="33"/>
      <c r="E10" s="2" t="s">
        <v>14</v>
      </c>
      <c r="F10" s="14" t="s">
        <v>14</v>
      </c>
      <c r="G10" s="35">
        <v>0.05370706579114769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73" t="s">
        <v>52</v>
      </c>
      <c r="C12" s="74"/>
      <c r="D12" s="74"/>
      <c r="E12" s="74"/>
      <c r="F12" s="74"/>
      <c r="G12" s="74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0.01073274291105548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60</v>
      </c>
      <c r="C47" s="24">
        <v>71.00158540856732</v>
      </c>
      <c r="D47" s="24">
        <v>-24.747423467807064</v>
      </c>
      <c r="E47" s="24">
        <v>-37.43174384098518</v>
      </c>
      <c r="F47" s="60">
        <v>0.001</v>
      </c>
    </row>
    <row r="48" spans="2:6" ht="13.5">
      <c r="B48" s="27" t="s">
        <v>61</v>
      </c>
      <c r="C48" s="24">
        <v>71.18779924678917</v>
      </c>
      <c r="D48" s="24">
        <v>-22.73287813802897</v>
      </c>
      <c r="E48" s="24">
        <v>-39.509289472960866</v>
      </c>
      <c r="F48" s="60">
        <v>0.0026</v>
      </c>
    </row>
    <row r="49" spans="2:6" ht="13.5">
      <c r="B49" s="27" t="s">
        <v>62</v>
      </c>
      <c r="C49" s="24">
        <v>71.59019396208899</v>
      </c>
      <c r="D49" s="24">
        <v>-20.496797994589752</v>
      </c>
      <c r="E49" s="24">
        <v>-41.30912493809196</v>
      </c>
      <c r="F49" s="60">
        <v>0.0026</v>
      </c>
    </row>
    <row r="50" spans="2:6" ht="13.5">
      <c r="B50" s="27" t="s">
        <v>63</v>
      </c>
      <c r="C50" s="24">
        <v>72.21978181851749</v>
      </c>
      <c r="D50" s="24">
        <v>-18.06690155570242</v>
      </c>
      <c r="E50" s="24">
        <v>-42.7374671412539</v>
      </c>
      <c r="F50" s="60">
        <v>0.0025</v>
      </c>
    </row>
    <row r="51" spans="2:6" ht="13.5">
      <c r="B51" s="27" t="s">
        <v>64</v>
      </c>
      <c r="C51" s="24">
        <v>74.08736971834756</v>
      </c>
      <c r="D51" s="24">
        <v>-12.842664977824192</v>
      </c>
      <c r="E51" s="24">
        <v>-44.23626922555377</v>
      </c>
      <c r="F51" s="60">
        <v>-0.0039</v>
      </c>
    </row>
    <row r="52" spans="2:6" ht="13.5">
      <c r="B52" s="27" t="s">
        <v>65</v>
      </c>
      <c r="C52" s="24">
        <v>75.32432536933918</v>
      </c>
      <c r="D52" s="24">
        <v>-10.240663775400275</v>
      </c>
      <c r="E52" s="24">
        <v>-44.15517781166179</v>
      </c>
      <c r="F52" s="60">
        <v>-0.0034</v>
      </c>
    </row>
    <row r="53" spans="2:6" ht="13.5">
      <c r="B53" s="27" t="s">
        <v>66</v>
      </c>
      <c r="C53" s="24">
        <v>76.57669791270109</v>
      </c>
      <c r="D53" s="24">
        <v>-7.731979292856196</v>
      </c>
      <c r="E53" s="24">
        <v>-43.636184088919805</v>
      </c>
      <c r="F53" s="60">
        <v>-0.0038</v>
      </c>
    </row>
    <row r="54" spans="2:6" ht="13.5">
      <c r="B54" s="27" t="s">
        <v>67</v>
      </c>
      <c r="C54" s="24">
        <v>77.65266118837411</v>
      </c>
      <c r="D54" s="24">
        <v>-5.22741785782202</v>
      </c>
      <c r="E54" s="24">
        <v>-42.893910673540994</v>
      </c>
      <c r="F54" s="60">
        <v>0.0005</v>
      </c>
    </row>
    <row r="55" spans="2:6" ht="13.5">
      <c r="B55" s="27" t="s">
        <v>68</v>
      </c>
      <c r="C55" s="24">
        <v>78.43971005492752</v>
      </c>
      <c r="D55" s="24">
        <v>-2.657263659067971</v>
      </c>
      <c r="E55" s="24">
        <v>-42.07836466139326</v>
      </c>
      <c r="F55" s="60">
        <v>0.0007</v>
      </c>
    </row>
    <row r="56" spans="2:6" ht="13.5">
      <c r="B56" s="27" t="s">
        <v>69</v>
      </c>
      <c r="C56" s="24">
        <v>78.88502529249895</v>
      </c>
      <c r="D56" s="24">
        <v>-0.010364693925254</v>
      </c>
      <c r="E56" s="24">
        <v>-41.26425490987048</v>
      </c>
      <c r="F56" s="60">
        <v>-0.0016</v>
      </c>
    </row>
    <row r="57" spans="2:6" ht="13.5">
      <c r="B57" s="27" t="s">
        <v>70</v>
      </c>
      <c r="C57" s="24">
        <v>78.96643529571949</v>
      </c>
      <c r="D57" s="24">
        <v>2.6873618248756936</v>
      </c>
      <c r="E57" s="24">
        <v>-40.49497562468146</v>
      </c>
      <c r="F57" s="60">
        <v>-0.0001</v>
      </c>
    </row>
    <row r="58" spans="2:6" ht="13.5">
      <c r="B58" s="27" t="s">
        <v>71</v>
      </c>
      <c r="C58" s="24">
        <v>78.69101159243125</v>
      </c>
      <c r="D58" s="24">
        <v>5.39384725671454</v>
      </c>
      <c r="E58" s="24">
        <v>-39.788801157288425</v>
      </c>
      <c r="F58" s="60">
        <v>-0.0003</v>
      </c>
    </row>
    <row r="59" spans="2:6" ht="13.5">
      <c r="B59" s="27" t="s">
        <v>72</v>
      </c>
      <c r="C59" s="24">
        <v>78.07885834022831</v>
      </c>
      <c r="D59" s="24">
        <v>8.070706051395673</v>
      </c>
      <c r="E59" s="24">
        <v>-39.151622698496126</v>
      </c>
      <c r="F59" s="60">
        <v>-0.0004</v>
      </c>
    </row>
    <row r="60" spans="2:6" ht="13.5">
      <c r="B60" s="27" t="s">
        <v>73</v>
      </c>
      <c r="C60" s="24">
        <v>77.16131085040256</v>
      </c>
      <c r="D60" s="24">
        <v>10.685398289622688</v>
      </c>
      <c r="E60" s="24">
        <v>-38.5827654897155</v>
      </c>
      <c r="F60" s="60">
        <v>0.0007</v>
      </c>
    </row>
    <row r="61" spans="2:6" ht="13.5">
      <c r="B61" s="27" t="s">
        <v>74</v>
      </c>
      <c r="C61" s="24">
        <v>75.9782965920673</v>
      </c>
      <c r="D61" s="24">
        <v>13.212887182091473</v>
      </c>
      <c r="E61" s="24">
        <v>-38.0694413604521</v>
      </c>
      <c r="F61" s="60">
        <v>0.0016</v>
      </c>
    </row>
    <row r="62" spans="2:6" ht="13.5">
      <c r="B62" s="27" t="s">
        <v>75</v>
      </c>
      <c r="C62" s="24">
        <v>74.56239643185494</v>
      </c>
      <c r="D62" s="24">
        <v>15.635133327962537</v>
      </c>
      <c r="E62" s="24">
        <v>-37.60225201102447</v>
      </c>
      <c r="F62" s="60">
        <v>0.0014</v>
      </c>
    </row>
    <row r="63" spans="2:6" ht="13.5">
      <c r="B63" s="27" t="s">
        <v>76</v>
      </c>
      <c r="C63" s="24">
        <v>72.9409070323038</v>
      </c>
      <c r="D63" s="24">
        <v>17.937470030663647</v>
      </c>
      <c r="E63" s="24">
        <v>-37.17354820566915</v>
      </c>
      <c r="F63" s="60">
        <v>0.0011</v>
      </c>
    </row>
    <row r="64" spans="2:6" ht="13.5">
      <c r="B64" s="27" t="s">
        <v>77</v>
      </c>
      <c r="C64" s="24">
        <v>71.13432380386283</v>
      </c>
      <c r="D64" s="24">
        <v>20.10608777237164</v>
      </c>
      <c r="E64" s="24">
        <v>-36.78339059462907</v>
      </c>
      <c r="F64" s="60">
        <v>-0.0026</v>
      </c>
    </row>
    <row r="65" spans="2:6" ht="13.5">
      <c r="B65" s="27" t="s">
        <v>78</v>
      </c>
      <c r="C65" s="24">
        <v>69.14951330008861</v>
      </c>
      <c r="D65" s="24">
        <v>22.115232592151887</v>
      </c>
      <c r="E65" s="24">
        <v>-36.45404932185229</v>
      </c>
      <c r="F65" s="60">
        <v>-0.0021</v>
      </c>
    </row>
    <row r="66" spans="2:6" ht="13.5">
      <c r="B66" s="27" t="s">
        <v>79</v>
      </c>
      <c r="C66" s="24">
        <v>66.98333870977343</v>
      </c>
      <c r="D66" s="24">
        <v>23.928720543814297</v>
      </c>
      <c r="E66" s="24">
        <v>-36.22929348851186</v>
      </c>
      <c r="F66" s="60">
        <v>-0.0009</v>
      </c>
    </row>
    <row r="67" spans="2:6" ht="13.5">
      <c r="B67" s="27" t="s">
        <v>80</v>
      </c>
      <c r="C67" s="24">
        <v>64.63796497491148</v>
      </c>
      <c r="D67" s="24">
        <v>25.500171948200872</v>
      </c>
      <c r="E67" s="24">
        <v>-36.159914321323065</v>
      </c>
      <c r="F67" s="60">
        <v>-0.0009</v>
      </c>
    </row>
    <row r="68" spans="2:6" ht="13.5">
      <c r="B68" s="27" t="s">
        <v>81</v>
      </c>
      <c r="C68" s="24">
        <v>62.13243383157235</v>
      </c>
      <c r="D68" s="24">
        <v>26.772558869563415</v>
      </c>
      <c r="E68" s="24">
        <v>-36.30293129623252</v>
      </c>
      <c r="F68" s="60">
        <v>-0.0013</v>
      </c>
    </row>
    <row r="69" spans="2:6" ht="13.5">
      <c r="B69" s="27" t="s">
        <v>82</v>
      </c>
      <c r="C69" s="24">
        <v>59.49815088665205</v>
      </c>
      <c r="D69" s="24">
        <v>27.717928004659424</v>
      </c>
      <c r="E69" s="24">
        <v>-36.68668201828934</v>
      </c>
      <c r="F69" s="60">
        <v>-0.0018</v>
      </c>
    </row>
    <row r="70" spans="2:6" ht="13.5">
      <c r="B70" s="27" t="s">
        <v>83</v>
      </c>
      <c r="C70" s="24">
        <v>56.76570230086684</v>
      </c>
      <c r="D70" s="24">
        <v>28.417423323627187</v>
      </c>
      <c r="E70" s="24">
        <v>-37.21994392917219</v>
      </c>
      <c r="F70" s="60">
        <v>-0.0047</v>
      </c>
    </row>
    <row r="71" spans="2:6" ht="13.5">
      <c r="B71" s="27" t="s">
        <v>84</v>
      </c>
      <c r="C71" s="24">
        <v>53.946916837935724</v>
      </c>
      <c r="D71" s="24">
        <v>29.07343989135532</v>
      </c>
      <c r="E71" s="24">
        <v>-37.664973752439316</v>
      </c>
      <c r="F71" s="60">
        <v>-0.0097</v>
      </c>
    </row>
    <row r="72" spans="2:7" ht="13.5">
      <c r="B72" s="27" t="s">
        <v>85</v>
      </c>
      <c r="C72" s="24">
        <v>51.096514664220145</v>
      </c>
      <c r="D72" s="24">
        <v>29.893863630484432</v>
      </c>
      <c r="E72" s="24">
        <v>-37.71985090512507</v>
      </c>
      <c r="F72" s="60">
        <v>-0.0136</v>
      </c>
      <c r="G72" s="24">
        <v>-0.003599999999999999</v>
      </c>
    </row>
    <row r="73" spans="2:7" ht="13.5">
      <c r="B73" s="27" t="s">
        <v>86</v>
      </c>
      <c r="C73" s="24">
        <v>48.393464413175266</v>
      </c>
      <c r="D73" s="24">
        <v>30.987527227264238</v>
      </c>
      <c r="E73" s="24">
        <v>-37.09983457764655</v>
      </c>
      <c r="F73" s="60">
        <v>-0.0166</v>
      </c>
      <c r="G73" s="24">
        <v>-0.0066</v>
      </c>
    </row>
    <row r="74" spans="2:7" ht="13.5">
      <c r="B74" s="27" t="s">
        <v>87</v>
      </c>
      <c r="C74" s="24">
        <v>46.10156522264783</v>
      </c>
      <c r="D74" s="24">
        <v>32.27489433673459</v>
      </c>
      <c r="E74" s="24">
        <v>-35.72856889185246</v>
      </c>
      <c r="F74" s="60">
        <v>-0.0179</v>
      </c>
      <c r="G74" s="24">
        <v>-0.007899999999999999</v>
      </c>
    </row>
    <row r="75" spans="2:7" ht="13.5">
      <c r="B75" s="27" t="s">
        <v>88</v>
      </c>
      <c r="C75" s="24">
        <v>44.20675548063024</v>
      </c>
      <c r="D75" s="24">
        <v>33.55158206149147</v>
      </c>
      <c r="E75" s="24">
        <v>-33.91430521169636</v>
      </c>
      <c r="F75" s="60">
        <v>-0.0159</v>
      </c>
      <c r="G75" s="24">
        <v>-0.005900000000000001</v>
      </c>
    </row>
    <row r="76" spans="2:7" ht="13.5">
      <c r="B76" s="27" t="s">
        <v>89</v>
      </c>
      <c r="C76" s="24">
        <v>42.42098107543182</v>
      </c>
      <c r="D76" s="24">
        <v>34.70128120848385</v>
      </c>
      <c r="E76" s="24">
        <v>-31.977040081350466</v>
      </c>
      <c r="F76" s="60">
        <v>-0.0112</v>
      </c>
      <c r="G76" s="24">
        <v>-0.0011999999999999997</v>
      </c>
    </row>
    <row r="77" spans="2:6" ht="13.5">
      <c r="B77" s="27" t="s">
        <v>90</v>
      </c>
      <c r="C77" s="24">
        <v>40.56520481692734</v>
      </c>
      <c r="D77" s="24">
        <v>35.6805202814851</v>
      </c>
      <c r="E77" s="24">
        <v>-30.045067336537663</v>
      </c>
      <c r="F77" s="60">
        <v>-0.0096</v>
      </c>
    </row>
    <row r="78" spans="2:6" ht="13.5">
      <c r="B78" s="27" t="s">
        <v>91</v>
      </c>
      <c r="C78" s="24">
        <v>38.59774035519864</v>
      </c>
      <c r="D78" s="24">
        <v>36.45130973553178</v>
      </c>
      <c r="E78" s="24">
        <v>-28.161328895203166</v>
      </c>
      <c r="F78" s="60">
        <v>-0.008</v>
      </c>
    </row>
    <row r="79" spans="2:6" ht="13.5">
      <c r="B79" s="27" t="s">
        <v>92</v>
      </c>
      <c r="C79" s="24">
        <v>36.52366632727896</v>
      </c>
      <c r="D79" s="24">
        <v>36.95593197854847</v>
      </c>
      <c r="E79" s="24">
        <v>-26.336576610974628</v>
      </c>
      <c r="F79" s="60">
        <v>-0.0072</v>
      </c>
    </row>
    <row r="80" spans="2:6" ht="13.5">
      <c r="B80" s="27" t="s">
        <v>93</v>
      </c>
      <c r="C80" s="24">
        <v>34.386998950035085</v>
      </c>
      <c r="D80" s="24">
        <v>37.115533162130276</v>
      </c>
      <c r="E80" s="24">
        <v>-24.569452276712088</v>
      </c>
      <c r="F80" s="60">
        <v>-0.0061</v>
      </c>
    </row>
    <row r="81" spans="2:6" ht="13.5">
      <c r="B81" s="27" t="s">
        <v>94</v>
      </c>
      <c r="C81" s="24">
        <v>32.25957373647906</v>
      </c>
      <c r="D81" s="24">
        <v>36.83266284642919</v>
      </c>
      <c r="E81" s="24">
        <v>-22.858531950883844</v>
      </c>
      <c r="F81" s="60">
        <v>-0.0058</v>
      </c>
    </row>
    <row r="82" spans="2:6" ht="13.5">
      <c r="B82" s="27" t="s">
        <v>95</v>
      </c>
      <c r="C82" s="24">
        <v>30.233832486747264</v>
      </c>
      <c r="D82" s="24">
        <v>36.02881489219661</v>
      </c>
      <c r="E82" s="24">
        <v>-21.189480726198322</v>
      </c>
      <c r="F82" s="60">
        <v>-0.0073</v>
      </c>
    </row>
    <row r="83" spans="2:6" ht="13.5">
      <c r="B83" s="27" t="s">
        <v>96</v>
      </c>
      <c r="C83" s="24">
        <v>28.42639468989925</v>
      </c>
      <c r="D83" s="24">
        <v>34.71463113662777</v>
      </c>
      <c r="E83" s="24">
        <v>-19.497565127944682</v>
      </c>
      <c r="F83" s="60">
        <v>-0.0055</v>
      </c>
    </row>
    <row r="84" spans="2:6" ht="13.5">
      <c r="B84" s="27" t="s">
        <v>97</v>
      </c>
      <c r="C84" s="24">
        <v>26.92334757222838</v>
      </c>
      <c r="D84" s="24">
        <v>33.03458109949729</v>
      </c>
      <c r="E84" s="24">
        <v>-17.751935648446924</v>
      </c>
      <c r="F84" s="60">
        <v>-0.0029</v>
      </c>
    </row>
    <row r="85" spans="2:7" ht="13.5">
      <c r="B85" s="27" t="s">
        <v>98</v>
      </c>
      <c r="C85" s="24">
        <v>25.693485377552523</v>
      </c>
      <c r="D85" s="24">
        <v>31.13117808985872</v>
      </c>
      <c r="E85" s="24">
        <v>-16.173507492084287</v>
      </c>
      <c r="F85" s="60">
        <v>0.0142</v>
      </c>
      <c r="G85" s="24">
        <v>0.004200000000000001</v>
      </c>
    </row>
    <row r="86" spans="2:7" ht="13.5">
      <c r="B86" s="27" t="s">
        <v>99</v>
      </c>
      <c r="C86" s="24">
        <v>24.69838650188185</v>
      </c>
      <c r="D86" s="24">
        <v>28.952198381276677</v>
      </c>
      <c r="E86" s="24">
        <v>-15.116022875075002</v>
      </c>
      <c r="F86" s="60">
        <v>0.0149</v>
      </c>
      <c r="G86" s="24">
        <v>0.0049</v>
      </c>
    </row>
    <row r="87" spans="2:7" ht="13.5">
      <c r="B87" s="27" t="s">
        <v>100</v>
      </c>
      <c r="C87" s="24">
        <v>23.935366635727025</v>
      </c>
      <c r="D87" s="24">
        <v>26.462042654182746</v>
      </c>
      <c r="E87" s="24">
        <v>-14.744014719194581</v>
      </c>
      <c r="F87" s="60">
        <v>0.0138</v>
      </c>
      <c r="G87" s="24">
        <v>0.0037999999999999996</v>
      </c>
    </row>
    <row r="88" spans="2:7" ht="13.5">
      <c r="B88" s="27" t="s">
        <v>101</v>
      </c>
      <c r="C88" s="24">
        <v>23.326223107712526</v>
      </c>
      <c r="D88" s="24">
        <v>23.80838878766409</v>
      </c>
      <c r="E88" s="24">
        <v>-14.96263474753915</v>
      </c>
      <c r="F88" s="60">
        <v>0.014</v>
      </c>
      <c r="G88" s="24">
        <v>0.004</v>
      </c>
    </row>
    <row r="89" spans="2:6" ht="13.5">
      <c r="B89" s="27" t="s">
        <v>102</v>
      </c>
      <c r="C89" s="24">
        <v>22.727828475705795</v>
      </c>
      <c r="D89" s="24">
        <v>21.12072686712324</v>
      </c>
      <c r="E89" s="24">
        <v>-15.573762134742806</v>
      </c>
      <c r="F89" s="60">
        <v>0.0007</v>
      </c>
    </row>
    <row r="90" spans="2:6" ht="13.5">
      <c r="B90" s="27" t="s">
        <v>103</v>
      </c>
      <c r="C90" s="24">
        <v>22.016005825539107</v>
      </c>
      <c r="D90" s="24">
        <v>18.469537727032815</v>
      </c>
      <c r="E90" s="24">
        <v>-16.414072944728876</v>
      </c>
      <c r="F90" s="60">
        <v>0.0009</v>
      </c>
    </row>
    <row r="91" spans="2:6" ht="13.5">
      <c r="B91" s="27" t="s">
        <v>104</v>
      </c>
      <c r="C91" s="24">
        <v>21.14345552408895</v>
      </c>
      <c r="D91" s="24">
        <v>15.794149014621594</v>
      </c>
      <c r="E91" s="24">
        <v>-17.329424268422816</v>
      </c>
      <c r="F91" s="60">
        <v>-0.0005</v>
      </c>
    </row>
    <row r="92" spans="2:6" ht="13.5">
      <c r="B92" s="27" t="s">
        <v>105</v>
      </c>
      <c r="C92" s="24">
        <v>20.315453182590502</v>
      </c>
      <c r="D92" s="24">
        <v>12.937535272197435</v>
      </c>
      <c r="E92" s="24">
        <v>-18.052144771121284</v>
      </c>
      <c r="F92" s="60">
        <v>-0.0036</v>
      </c>
    </row>
    <row r="93" spans="2:6" ht="13.5">
      <c r="B93" s="27" t="s">
        <v>106</v>
      </c>
      <c r="C93" s="24">
        <v>20.013424867979293</v>
      </c>
      <c r="D93" s="24">
        <v>9.87622532754753</v>
      </c>
      <c r="E93" s="24">
        <v>-18.34628513200937</v>
      </c>
      <c r="F93" s="60">
        <v>-0.0032</v>
      </c>
    </row>
    <row r="94" spans="2:6" ht="13.5">
      <c r="B94" s="27" t="s">
        <v>107</v>
      </c>
      <c r="C94" s="24">
        <v>20.8004013145345</v>
      </c>
      <c r="D94" s="24">
        <v>6.930823051046362</v>
      </c>
      <c r="E94" s="24">
        <v>-18.166335007482495</v>
      </c>
      <c r="F94" s="60">
        <v>-0.0048</v>
      </c>
    </row>
    <row r="95" spans="2:6" ht="13.5">
      <c r="B95" s="27" t="s">
        <v>108</v>
      </c>
      <c r="C95" s="24">
        <v>22.857320776219193</v>
      </c>
      <c r="D95" s="24">
        <v>4.832772901226442</v>
      </c>
      <c r="E95" s="24">
        <v>-17.624142023978393</v>
      </c>
      <c r="F95" s="60">
        <v>0.0059</v>
      </c>
    </row>
    <row r="96" spans="2:6" ht="13.5">
      <c r="B96" s="27" t="s">
        <v>109</v>
      </c>
      <c r="C96" s="24">
        <v>25.682732250343175</v>
      </c>
      <c r="D96" s="24">
        <v>4.211269558038575</v>
      </c>
      <c r="E96" s="24">
        <v>-16.735315768543273</v>
      </c>
      <c r="F96" s="60">
        <v>-0.0042</v>
      </c>
    </row>
    <row r="97" spans="2:6" ht="13.5">
      <c r="B97" s="27" t="s">
        <v>110</v>
      </c>
      <c r="C97" s="24">
        <v>28.380150495685925</v>
      </c>
      <c r="D97" s="24">
        <v>4.954663189497463</v>
      </c>
      <c r="E97" s="24">
        <v>-15.345520407605491</v>
      </c>
      <c r="F97" s="60">
        <v>0.0048</v>
      </c>
    </row>
    <row r="98" spans="2:6" ht="13.5">
      <c r="B98" s="27" t="s">
        <v>111</v>
      </c>
      <c r="C98" s="24">
        <v>30.505666517546423</v>
      </c>
      <c r="D98" s="24">
        <v>6.256233431992288</v>
      </c>
      <c r="E98" s="24">
        <v>-13.526510245490421</v>
      </c>
      <c r="F98" s="60">
        <v>0.0096</v>
      </c>
    </row>
    <row r="99" spans="2:7" ht="13.5">
      <c r="B99" s="27" t="s">
        <v>112</v>
      </c>
      <c r="C99" s="24">
        <v>32.49200859709532</v>
      </c>
      <c r="D99" s="24">
        <v>7.220661465847411</v>
      </c>
      <c r="E99" s="24">
        <v>-11.68677639898556</v>
      </c>
      <c r="F99" s="60">
        <v>0.0127</v>
      </c>
      <c r="G99" s="24">
        <v>0.0026999999999999993</v>
      </c>
    </row>
    <row r="100" spans="2:6" ht="13.5">
      <c r="B100" s="27" t="s">
        <v>113</v>
      </c>
      <c r="C100" s="24">
        <v>34.856695624878824</v>
      </c>
      <c r="D100" s="24">
        <v>7.32340463682929</v>
      </c>
      <c r="E100" s="24">
        <v>-10.356431344694858</v>
      </c>
      <c r="F100" s="60">
        <v>0.0093</v>
      </c>
    </row>
    <row r="101" spans="2:6" ht="13.5">
      <c r="B101" s="27" t="s">
        <v>114</v>
      </c>
      <c r="C101" s="24">
        <v>37.48612536014359</v>
      </c>
      <c r="D101" s="24">
        <v>6.692610514117171</v>
      </c>
      <c r="E101" s="24">
        <v>-9.663866518576418</v>
      </c>
      <c r="F101" s="60">
        <v>0.0077</v>
      </c>
    </row>
    <row r="102" spans="2:6" ht="13.5">
      <c r="B102" s="27" t="s">
        <v>115</v>
      </c>
      <c r="C102" s="24">
        <v>40.11818147806574</v>
      </c>
      <c r="D102" s="24">
        <v>5.574342731810826</v>
      </c>
      <c r="E102" s="24">
        <v>-9.506405291224956</v>
      </c>
      <c r="F102" s="60">
        <v>0.0052</v>
      </c>
    </row>
    <row r="103" spans="2:6" ht="13.5">
      <c r="B103" s="27" t="s">
        <v>116</v>
      </c>
      <c r="C103" s="24">
        <v>42.637306024968495</v>
      </c>
      <c r="D103" s="24">
        <v>4.131919681625667</v>
      </c>
      <c r="E103" s="24">
        <v>-9.734394611065023</v>
      </c>
      <c r="F103" s="60">
        <v>-0.0035</v>
      </c>
    </row>
    <row r="104" spans="2:6" ht="13.5">
      <c r="B104" s="27" t="s">
        <v>117</v>
      </c>
      <c r="C104" s="24">
        <v>44.95682573101629</v>
      </c>
      <c r="D104" s="24">
        <v>2.395310399604541</v>
      </c>
      <c r="E104" s="24">
        <v>-10.280552933834667</v>
      </c>
      <c r="F104" s="60">
        <v>-0.0035</v>
      </c>
    </row>
    <row r="105" spans="2:6" ht="13.5">
      <c r="B105" s="27" t="s">
        <v>118</v>
      </c>
      <c r="C105" s="24">
        <v>46.828111367234776</v>
      </c>
      <c r="D105" s="24">
        <v>0.2521684123161787</v>
      </c>
      <c r="E105" s="24">
        <v>-11.234372344283678</v>
      </c>
      <c r="F105" s="60">
        <v>0.0022</v>
      </c>
    </row>
    <row r="106" spans="2:6" ht="13.5">
      <c r="B106" s="27" t="s">
        <v>119</v>
      </c>
      <c r="C106" s="24">
        <v>47.81659051485828</v>
      </c>
      <c r="D106" s="24">
        <v>-2.273608535179116</v>
      </c>
      <c r="E106" s="24">
        <v>-12.59354177054775</v>
      </c>
      <c r="F106" s="60">
        <v>0.0053</v>
      </c>
    </row>
    <row r="107" spans="2:6" ht="13.5">
      <c r="B107" s="27" t="s">
        <v>120</v>
      </c>
      <c r="C107" s="24">
        <v>47.732421327088545</v>
      </c>
      <c r="D107" s="24">
        <v>-4.74945604262159</v>
      </c>
      <c r="E107" s="24">
        <v>-14.253359406355106</v>
      </c>
      <c r="F107" s="60">
        <v>0.0079</v>
      </c>
    </row>
    <row r="108" spans="2:6" ht="13.5">
      <c r="B108" s="27" t="s">
        <v>121</v>
      </c>
      <c r="C108" s="24">
        <v>47.014343259800185</v>
      </c>
      <c r="D108" s="24">
        <v>-6.896433861624975</v>
      </c>
      <c r="E108" s="24">
        <v>-16.132204820030175</v>
      </c>
      <c r="F108" s="60">
        <v>0.0084</v>
      </c>
    </row>
    <row r="109" spans="2:6" ht="13.5">
      <c r="B109" s="27" t="s">
        <v>122</v>
      </c>
      <c r="C109" s="24">
        <v>46.046130460980685</v>
      </c>
      <c r="D109" s="24">
        <v>-8.878985310855324</v>
      </c>
      <c r="E109" s="24">
        <v>-18.094796914698758</v>
      </c>
      <c r="F109" s="60">
        <v>0.0049</v>
      </c>
    </row>
    <row r="110" spans="2:6" ht="13.5">
      <c r="B110" s="27" t="s">
        <v>123</v>
      </c>
      <c r="C110" s="24">
        <v>45.07844557973036</v>
      </c>
      <c r="D110" s="24">
        <v>-10.879241499547136</v>
      </c>
      <c r="E110" s="24">
        <v>-20.003362258788375</v>
      </c>
      <c r="F110" s="60">
        <v>-0.0065</v>
      </c>
    </row>
    <row r="111" spans="2:6" ht="13.5">
      <c r="B111" s="27" t="s">
        <v>124</v>
      </c>
      <c r="C111" s="24">
        <v>44.185054763199034</v>
      </c>
      <c r="D111" s="24">
        <v>-12.824702836980254</v>
      </c>
      <c r="E111" s="24">
        <v>-21.924271079477695</v>
      </c>
      <c r="F111" s="60">
        <v>-0.0039</v>
      </c>
    </row>
    <row r="112" spans="2:6" ht="13.5">
      <c r="B112" s="27" t="s">
        <v>125</v>
      </c>
      <c r="C112" s="24">
        <v>43.35337888237092</v>
      </c>
      <c r="D112" s="24">
        <v>-14.61219082877373</v>
      </c>
      <c r="E112" s="24">
        <v>-23.980636741803345</v>
      </c>
      <c r="F112" s="60">
        <v>-0.0042</v>
      </c>
    </row>
    <row r="113" spans="2:6" ht="13.5">
      <c r="B113" s="27" t="s">
        <v>126</v>
      </c>
      <c r="C113" s="24">
        <v>42.626360072612776</v>
      </c>
      <c r="D113" s="24">
        <v>-16.195648339948065</v>
      </c>
      <c r="E113" s="24">
        <v>-26.194892467872005</v>
      </c>
      <c r="F113" s="60">
        <v>-0.0053</v>
      </c>
    </row>
    <row r="114" spans="2:6" ht="13.5">
      <c r="B114" s="27" t="s">
        <v>127</v>
      </c>
      <c r="C114" s="24">
        <v>42.03689239481678</v>
      </c>
      <c r="D114" s="24">
        <v>-17.495879221776036</v>
      </c>
      <c r="E114" s="24">
        <v>-28.59869730171801</v>
      </c>
      <c r="F114" s="60">
        <v>-0.0075</v>
      </c>
    </row>
    <row r="115" spans="2:7" ht="13.5">
      <c r="B115" s="27" t="s">
        <v>128</v>
      </c>
      <c r="C115" s="24">
        <v>41.46574703673928</v>
      </c>
      <c r="D115" s="24">
        <v>-18.51188195676998</v>
      </c>
      <c r="E115" s="24">
        <v>-31.224941468437486</v>
      </c>
      <c r="F115" s="60">
        <v>-0.0104</v>
      </c>
      <c r="G115" s="24">
        <v>-0.0003999999999999993</v>
      </c>
    </row>
    <row r="116" spans="2:7" ht="13.5">
      <c r="B116" s="27" t="s">
        <v>129</v>
      </c>
      <c r="C116" s="24">
        <v>40.784233042336325</v>
      </c>
      <c r="D116" s="24">
        <v>-19.425960840258593</v>
      </c>
      <c r="E116" s="24">
        <v>-33.953294023922545</v>
      </c>
      <c r="F116" s="60">
        <v>-0.013</v>
      </c>
      <c r="G116" s="24">
        <v>-0.002999999999999999</v>
      </c>
    </row>
    <row r="117" spans="2:7" ht="13.5">
      <c r="B117" s="27" t="s">
        <v>130</v>
      </c>
      <c r="C117" s="24">
        <v>40.0078541541213</v>
      </c>
      <c r="D117" s="24">
        <v>-20.404260905104397</v>
      </c>
      <c r="E117" s="24">
        <v>-36.64875708819276</v>
      </c>
      <c r="F117" s="60">
        <v>-0.0143</v>
      </c>
      <c r="G117" s="24">
        <v>-0.0043</v>
      </c>
    </row>
    <row r="118" spans="2:7" ht="13.5">
      <c r="B118" s="27" t="s">
        <v>131</v>
      </c>
      <c r="C118" s="24">
        <v>39.2972425064455</v>
      </c>
      <c r="D118" s="24">
        <v>-21.458044951123476</v>
      </c>
      <c r="E118" s="24">
        <v>-39.27529214821901</v>
      </c>
      <c r="F118" s="60">
        <v>-0.0153</v>
      </c>
      <c r="G118" s="24">
        <v>-0.005299999999999999</v>
      </c>
    </row>
    <row r="119" spans="2:7" ht="13.5">
      <c r="B119" s="27" t="s">
        <v>132</v>
      </c>
      <c r="C119" s="24">
        <v>38.84690155147317</v>
      </c>
      <c r="D119" s="24">
        <v>-22.46839633236949</v>
      </c>
      <c r="E119" s="24">
        <v>-41.89154158548103</v>
      </c>
      <c r="F119" s="60">
        <v>-0.0129</v>
      </c>
      <c r="G119" s="24">
        <v>-0.0029</v>
      </c>
    </row>
    <row r="120" spans="2:6" ht="13.5">
      <c r="B120" s="27" t="s">
        <v>133</v>
      </c>
      <c r="C120" s="24">
        <v>38.74823730473472</v>
      </c>
      <c r="D120" s="24">
        <v>-23.270895937072904</v>
      </c>
      <c r="E120" s="24">
        <v>-44.564813200061636</v>
      </c>
      <c r="F120" s="60">
        <v>-0.003</v>
      </c>
    </row>
    <row r="121" spans="2:6" ht="13.5">
      <c r="B121" s="27" t="s">
        <v>134</v>
      </c>
      <c r="C121" s="24">
        <v>38.940972314393555</v>
      </c>
      <c r="D121" s="24">
        <v>-23.735669473951237</v>
      </c>
      <c r="E121" s="24">
        <v>-47.280087050036414</v>
      </c>
      <c r="F121" s="60">
        <v>-0.0089</v>
      </c>
    </row>
    <row r="122" spans="2:6" ht="13.5">
      <c r="B122" s="27" t="s">
        <v>135</v>
      </c>
      <c r="C122" s="24">
        <v>40.01496758064798</v>
      </c>
      <c r="D122" s="24">
        <v>-23.708869976500345</v>
      </c>
      <c r="E122" s="24">
        <v>-49.82221878005271</v>
      </c>
      <c r="F122" s="60">
        <v>-0.0073</v>
      </c>
    </row>
    <row r="123" spans="2:6" ht="13.5">
      <c r="B123" s="27" t="s">
        <v>136</v>
      </c>
      <c r="C123" s="24">
        <v>42.4556222218602</v>
      </c>
      <c r="D123" s="24">
        <v>-23.49743545368551</v>
      </c>
      <c r="E123" s="24">
        <v>-51.539316448110846</v>
      </c>
      <c r="F123" s="60">
        <v>0.0057</v>
      </c>
    </row>
    <row r="124" spans="2:7" ht="13.5">
      <c r="B124" s="27" t="s">
        <v>137</v>
      </c>
      <c r="C124" s="24">
        <v>45.62600336057715</v>
      </c>
      <c r="D124" s="24">
        <v>-23.810208687748624</v>
      </c>
      <c r="E124" s="24">
        <v>-51.56487412139171</v>
      </c>
      <c r="F124" s="60">
        <v>0.0169</v>
      </c>
      <c r="G124" s="24">
        <v>0.006899999999999998</v>
      </c>
    </row>
    <row r="125" spans="2:7" ht="13.5">
      <c r="B125" s="27" t="s">
        <v>138</v>
      </c>
      <c r="C125" s="24">
        <v>48.15960183787794</v>
      </c>
      <c r="D125" s="24">
        <v>-24.86224544378657</v>
      </c>
      <c r="E125" s="24">
        <v>-49.97017457219012</v>
      </c>
      <c r="F125" s="60">
        <v>0.0238</v>
      </c>
      <c r="G125" s="24">
        <v>0.013800000000000002</v>
      </c>
    </row>
    <row r="126" spans="2:7" ht="13.5">
      <c r="B126" s="27" t="s">
        <v>139</v>
      </c>
      <c r="C126" s="24">
        <v>49.889759013563484</v>
      </c>
      <c r="D126" s="24">
        <v>-26.106026786020053</v>
      </c>
      <c r="E126" s="24">
        <v>-47.85107500780524</v>
      </c>
      <c r="F126" s="60">
        <v>0.023</v>
      </c>
      <c r="G126" s="24">
        <v>0.013</v>
      </c>
    </row>
    <row r="127" spans="2:7" ht="13.5">
      <c r="B127" s="27" t="s">
        <v>140</v>
      </c>
      <c r="C127" s="24">
        <v>51.31781845101121</v>
      </c>
      <c r="D127" s="24">
        <v>-27.344208779050817</v>
      </c>
      <c r="E127" s="24">
        <v>-45.59296505410489</v>
      </c>
      <c r="F127" s="60">
        <v>0.025</v>
      </c>
      <c r="G127" s="24">
        <v>0.015</v>
      </c>
    </row>
    <row r="128" spans="2:7" ht="13.5">
      <c r="B128" s="27" t="s">
        <v>141</v>
      </c>
      <c r="C128" s="24">
        <v>52.63700231667124</v>
      </c>
      <c r="D128" s="24">
        <v>-28.557961373127426</v>
      </c>
      <c r="E128" s="24">
        <v>-43.27370971251044</v>
      </c>
      <c r="F128" s="60">
        <v>0.0263</v>
      </c>
      <c r="G128" s="24">
        <v>0.016300000000000002</v>
      </c>
    </row>
    <row r="129" spans="2:7" ht="13.5">
      <c r="B129" s="27" t="s">
        <v>142</v>
      </c>
      <c r="C129" s="24">
        <v>53.88981694702745</v>
      </c>
      <c r="D129" s="24">
        <v>-29.752427209158974</v>
      </c>
      <c r="E129" s="24">
        <v>-40.909287953157815</v>
      </c>
      <c r="F129" s="60">
        <v>0.0258</v>
      </c>
      <c r="G129" s="24">
        <v>0.0158</v>
      </c>
    </row>
    <row r="130" spans="2:7" ht="13.5">
      <c r="B130" s="27" t="s">
        <v>143</v>
      </c>
      <c r="C130" s="24">
        <v>55.06553594672909</v>
      </c>
      <c r="D130" s="24">
        <v>-30.927127549381474</v>
      </c>
      <c r="E130" s="24">
        <v>-38.495779036635795</v>
      </c>
      <c r="F130" s="60">
        <v>0.0156</v>
      </c>
      <c r="G130" s="24">
        <v>0.005599999999999999</v>
      </c>
    </row>
    <row r="131" spans="2:7" ht="13.5">
      <c r="B131" s="27" t="s">
        <v>144</v>
      </c>
      <c r="C131" s="24">
        <v>56.15712871121929</v>
      </c>
      <c r="D131" s="24">
        <v>-32.076416958504915</v>
      </c>
      <c r="E131" s="24">
        <v>-36.038482933970734</v>
      </c>
      <c r="F131" s="60">
        <v>0.018</v>
      </c>
      <c r="G131" s="24">
        <v>0.007999999999999998</v>
      </c>
    </row>
    <row r="132" spans="2:7" ht="13.5">
      <c r="B132" s="27" t="s">
        <v>145</v>
      </c>
      <c r="C132" s="24">
        <v>56.47969129030333</v>
      </c>
      <c r="D132" s="24">
        <v>-32.434113458717974</v>
      </c>
      <c r="E132" s="24">
        <v>-35.28402200461807</v>
      </c>
      <c r="F132" s="60">
        <v>0.019</v>
      </c>
      <c r="G132" s="24">
        <v>0.009</v>
      </c>
    </row>
    <row r="133" spans="2:7" ht="13.5">
      <c r="B133" s="27" t="s">
        <v>146</v>
      </c>
      <c r="C133" s="24">
        <v>58.38067010967869</v>
      </c>
      <c r="D133" s="24">
        <v>-34.191048851563686</v>
      </c>
      <c r="E133" s="24">
        <v>-31.140509171654383</v>
      </c>
      <c r="F133" s="60">
        <v>0.0252</v>
      </c>
      <c r="G133" s="24">
        <v>0.0152</v>
      </c>
    </row>
    <row r="134" spans="2:7" ht="13.5">
      <c r="B134" s="27" t="s">
        <v>147</v>
      </c>
      <c r="C134" s="24">
        <v>59.97525190195496</v>
      </c>
      <c r="D134" s="24">
        <v>-34.93446825665648</v>
      </c>
      <c r="E134" s="24">
        <v>-28.97437762458743</v>
      </c>
      <c r="F134" s="60">
        <v>0.0265</v>
      </c>
      <c r="G134" s="24">
        <v>0.0165</v>
      </c>
    </row>
    <row r="135" spans="2:7" ht="13.5">
      <c r="B135" s="27" t="s">
        <v>148</v>
      </c>
      <c r="C135" s="24">
        <v>62.213484796469935</v>
      </c>
      <c r="D135" s="24">
        <v>-35.12077854041924</v>
      </c>
      <c r="E135" s="24">
        <v>-27.476280003506645</v>
      </c>
      <c r="F135" s="60">
        <v>0.0205</v>
      </c>
      <c r="G135" s="24">
        <v>0.0105</v>
      </c>
    </row>
    <row r="136" spans="2:7" ht="13.5">
      <c r="B136" s="27" t="s">
        <v>149</v>
      </c>
      <c r="C136" s="24">
        <v>64.78507174228511</v>
      </c>
      <c r="D136" s="24">
        <v>-34.55606709752592</v>
      </c>
      <c r="E136" s="24">
        <v>-27.032518851656622</v>
      </c>
      <c r="F136" s="60">
        <v>0.0131</v>
      </c>
      <c r="G136" s="24">
        <v>0.0031000000000000003</v>
      </c>
    </row>
    <row r="137" spans="2:7" ht="13.5">
      <c r="B137" s="27" t="s">
        <v>150</v>
      </c>
      <c r="C137" s="24">
        <v>67.13464627701796</v>
      </c>
      <c r="D137" s="24">
        <v>-33.35791115269491</v>
      </c>
      <c r="E137" s="24">
        <v>-27.617928215645435</v>
      </c>
      <c r="F137" s="60">
        <v>0.0115</v>
      </c>
      <c r="G137" s="24">
        <v>0.0014999999999999996</v>
      </c>
    </row>
    <row r="138" spans="2:6" ht="13.5">
      <c r="B138" s="27" t="s">
        <v>151</v>
      </c>
      <c r="C138" s="24">
        <v>68.94164429372105</v>
      </c>
      <c r="D138" s="24">
        <v>-31.78762924416405</v>
      </c>
      <c r="E138" s="24">
        <v>-28.962112709681037</v>
      </c>
      <c r="F138" s="60">
        <v>0.0042</v>
      </c>
    </row>
    <row r="139" spans="2:6" ht="13.5">
      <c r="B139" s="27" t="s">
        <v>152</v>
      </c>
      <c r="C139" s="24">
        <v>70.11082324312528</v>
      </c>
      <c r="D139" s="24">
        <v>-30.068519234936385</v>
      </c>
      <c r="E139" s="24">
        <v>-30.806798375710823</v>
      </c>
      <c r="F139" s="60">
        <v>0.01</v>
      </c>
    </row>
    <row r="140" spans="2:6" ht="13.5">
      <c r="B140" s="27" t="s">
        <v>153</v>
      </c>
      <c r="C140" s="24">
        <v>70.69954851166013</v>
      </c>
      <c r="D140" s="24">
        <v>-28.330525616045673</v>
      </c>
      <c r="E140" s="24">
        <v>-32.94763046959793</v>
      </c>
      <c r="F140" s="60">
        <v>0.0086</v>
      </c>
    </row>
    <row r="141" spans="2:6" ht="13.5">
      <c r="B141" s="27" t="s">
        <v>154</v>
      </c>
      <c r="C141" s="24">
        <v>70.90931648358296</v>
      </c>
      <c r="D141" s="24">
        <v>-26.58340893815588</v>
      </c>
      <c r="E141" s="24">
        <v>-35.20250222382719</v>
      </c>
      <c r="F141" s="60">
        <v>-0.0023</v>
      </c>
    </row>
    <row r="142" spans="2:6" ht="13.5">
      <c r="B142" s="27" t="s">
        <v>155</v>
      </c>
      <c r="C142" s="24">
        <v>72.27721915953076</v>
      </c>
      <c r="D142" s="24">
        <v>-26.78151209151085</v>
      </c>
      <c r="E142" s="24">
        <v>-39.16135638296238</v>
      </c>
      <c r="F142" s="60">
        <v>-0.0085</v>
      </c>
    </row>
    <row r="143" spans="2:6" ht="13.5">
      <c r="B143" s="27" t="s">
        <v>156</v>
      </c>
      <c r="C143" s="24">
        <v>72.50225788929275</v>
      </c>
      <c r="D143" s="24">
        <v>-24.619061329173487</v>
      </c>
      <c r="E143" s="24">
        <v>-41.37187143092954</v>
      </c>
      <c r="F143" s="60">
        <v>-0.0086</v>
      </c>
    </row>
    <row r="144" spans="2:6" ht="13.5">
      <c r="B144" s="27" t="s">
        <v>157</v>
      </c>
      <c r="C144" s="24">
        <v>72.96639015346953</v>
      </c>
      <c r="D144" s="24">
        <v>-22.187018487720483</v>
      </c>
      <c r="E144" s="24">
        <v>-43.31061275344498</v>
      </c>
      <c r="F144" s="60">
        <v>-0.0073</v>
      </c>
    </row>
    <row r="145" spans="2:6" ht="13.5">
      <c r="B145" s="27" t="s">
        <v>158</v>
      </c>
      <c r="C145" s="24">
        <v>73.68314068013623</v>
      </c>
      <c r="D145" s="24">
        <v>-19.52267755799564</v>
      </c>
      <c r="E145" s="24">
        <v>-44.85799589976364</v>
      </c>
      <c r="F145" s="60">
        <v>-0.0036</v>
      </c>
    </row>
    <row r="146" spans="2:7" ht="13.5">
      <c r="B146" s="27" t="s">
        <v>159</v>
      </c>
      <c r="C146" s="24">
        <v>75.79239717756958</v>
      </c>
      <c r="D146" s="24">
        <v>-13.755342237785287</v>
      </c>
      <c r="E146" s="24">
        <v>-46.47595135686511</v>
      </c>
      <c r="F146" s="60">
        <v>-0.0101</v>
      </c>
      <c r="G146" s="24">
        <v>-9.99999999999994E-05</v>
      </c>
    </row>
    <row r="147" spans="2:6" ht="13.5">
      <c r="B147" s="27" t="s">
        <v>160</v>
      </c>
      <c r="C147" s="24">
        <v>77.18216691505451</v>
      </c>
      <c r="D147" s="24">
        <v>-10.877358662849025</v>
      </c>
      <c r="E147" s="24">
        <v>-46.36856649279792</v>
      </c>
      <c r="F147" s="60">
        <v>-0.0085</v>
      </c>
    </row>
    <row r="148" spans="2:6" ht="13.5">
      <c r="B148" s="27" t="s">
        <v>161</v>
      </c>
      <c r="C148" s="24">
        <v>78.57943376162925</v>
      </c>
      <c r="D148" s="24">
        <v>-8.113329375057422</v>
      </c>
      <c r="E148" s="24">
        <v>-45.77950616918699</v>
      </c>
      <c r="F148" s="60">
        <v>-0.0097</v>
      </c>
    </row>
    <row r="149" spans="2:6" ht="13.5">
      <c r="B149" s="27" t="s">
        <v>162</v>
      </c>
      <c r="C149" s="24">
        <v>79.77252434743406</v>
      </c>
      <c r="D149" s="24">
        <v>-5.36847724180581</v>
      </c>
      <c r="E149" s="24">
        <v>-44.95312808004893</v>
      </c>
      <c r="F149" s="60">
        <v>-0.0008</v>
      </c>
    </row>
    <row r="150" spans="2:6" ht="13.5">
      <c r="B150" s="27" t="s">
        <v>163</v>
      </c>
      <c r="C150" s="24">
        <v>80.64178639956032</v>
      </c>
      <c r="D150" s="24">
        <v>-2.5577098212592144</v>
      </c>
      <c r="E150" s="24">
        <v>-44.05261351392358</v>
      </c>
      <c r="F150" s="60">
        <v>0.001</v>
      </c>
    </row>
    <row r="151" spans="2:6" ht="13.5">
      <c r="B151" s="27" t="s">
        <v>164</v>
      </c>
      <c r="C151" s="24">
        <v>81.1309518013247</v>
      </c>
      <c r="D151" s="24">
        <v>0.33230415719497675</v>
      </c>
      <c r="E151" s="24">
        <v>-43.16123203367592</v>
      </c>
      <c r="F151" s="60">
        <v>-0.0008</v>
      </c>
    </row>
    <row r="152" spans="2:6" ht="13.5">
      <c r="B152" s="27" t="s">
        <v>165</v>
      </c>
      <c r="C152" s="24">
        <v>81.21942918168996</v>
      </c>
      <c r="D152" s="24">
        <v>3.2696383116225562</v>
      </c>
      <c r="E152" s="24">
        <v>-42.32389877246058</v>
      </c>
      <c r="F152" s="60">
        <v>0.0052</v>
      </c>
    </row>
    <row r="153" spans="2:6" ht="13.5">
      <c r="B153" s="27" t="s">
        <v>166</v>
      </c>
      <c r="C153" s="24">
        <v>80.91890782843397</v>
      </c>
      <c r="D153" s="24">
        <v>6.20584364635325</v>
      </c>
      <c r="E153" s="24">
        <v>-41.55845517666489</v>
      </c>
      <c r="F153" s="60">
        <v>0.0013</v>
      </c>
    </row>
    <row r="154" spans="2:6" ht="13.5">
      <c r="B154" s="27" t="s">
        <v>167</v>
      </c>
      <c r="C154" s="24">
        <v>80.25717770937734</v>
      </c>
      <c r="D154" s="24">
        <v>9.095495008370175</v>
      </c>
      <c r="E154" s="24">
        <v>-40.8728341371954</v>
      </c>
      <c r="F154" s="60">
        <v>0.002</v>
      </c>
    </row>
    <row r="155" spans="2:6" ht="13.5">
      <c r="B155" s="27" t="s">
        <v>168</v>
      </c>
      <c r="C155" s="24">
        <v>79.26984009080968</v>
      </c>
      <c r="D155" s="24">
        <v>11.903146544749784</v>
      </c>
      <c r="E155" s="24">
        <v>-40.26437823130629</v>
      </c>
      <c r="F155" s="60">
        <v>0.0016</v>
      </c>
    </row>
    <row r="156" spans="2:6" ht="13.5">
      <c r="B156" s="27" t="s">
        <v>169</v>
      </c>
      <c r="C156" s="24">
        <v>78.00300476079728</v>
      </c>
      <c r="D156" s="24">
        <v>14.604867436945664</v>
      </c>
      <c r="E156" s="24">
        <v>-39.718331597142246</v>
      </c>
      <c r="F156" s="60">
        <v>-0.0006</v>
      </c>
    </row>
    <row r="157" spans="2:6" ht="13.5">
      <c r="B157" s="27" t="s">
        <v>170</v>
      </c>
      <c r="C157" s="24">
        <v>76.49254391902328</v>
      </c>
      <c r="D157" s="24">
        <v>17.184627614302862</v>
      </c>
      <c r="E157" s="24">
        <v>-39.22405011097782</v>
      </c>
      <c r="F157" s="60">
        <v>-0.0014</v>
      </c>
    </row>
    <row r="158" spans="2:6" ht="13.5">
      <c r="B158" s="27" t="s">
        <v>171</v>
      </c>
      <c r="C158" s="24">
        <v>74.76669147096365</v>
      </c>
      <c r="D158" s="24">
        <v>19.631350326358824</v>
      </c>
      <c r="E158" s="24">
        <v>-38.77191812816503</v>
      </c>
      <c r="F158" s="60">
        <v>-0.0041</v>
      </c>
    </row>
    <row r="159" spans="2:7" ht="13.5">
      <c r="B159" s="27" t="s">
        <v>172</v>
      </c>
      <c r="C159" s="24">
        <v>72.84691359112325</v>
      </c>
      <c r="D159" s="24">
        <v>21.932314589236412</v>
      </c>
      <c r="E159" s="24">
        <v>-38.361422359742306</v>
      </c>
      <c r="F159" s="60">
        <v>-0.0133</v>
      </c>
      <c r="G159" s="24">
        <v>-0.003299999999999999</v>
      </c>
    </row>
    <row r="160" spans="2:7" ht="13.5">
      <c r="B160" s="27" t="s">
        <v>173</v>
      </c>
      <c r="C160" s="24">
        <v>70.73693665330075</v>
      </c>
      <c r="D160" s="24">
        <v>24.06468035035879</v>
      </c>
      <c r="E160" s="24">
        <v>-38.015149677984326</v>
      </c>
      <c r="F160" s="60">
        <v>-0.0116</v>
      </c>
      <c r="G160" s="24">
        <v>-0.001599999999999999</v>
      </c>
    </row>
    <row r="161" spans="2:6" ht="13.5">
      <c r="B161" s="27" t="s">
        <v>174</v>
      </c>
      <c r="C161" s="24">
        <v>68.43077552685244</v>
      </c>
      <c r="D161" s="24">
        <v>25.992489517269004</v>
      </c>
      <c r="E161" s="24">
        <v>-37.77987960214459</v>
      </c>
      <c r="F161" s="60">
        <v>-0.0052</v>
      </c>
    </row>
    <row r="162" spans="2:6" ht="13.5">
      <c r="B162" s="27" t="s">
        <v>175</v>
      </c>
      <c r="C162" s="24">
        <v>65.93051456217167</v>
      </c>
      <c r="D162" s="24">
        <v>27.66485496077284</v>
      </c>
      <c r="E162" s="24">
        <v>-37.70895892616223</v>
      </c>
      <c r="F162" s="60">
        <v>-0.0029</v>
      </c>
    </row>
    <row r="163" spans="2:6" ht="13.5">
      <c r="B163" s="27" t="s">
        <v>176</v>
      </c>
      <c r="C163" s="24">
        <v>63.2591547009199</v>
      </c>
      <c r="D163" s="24">
        <v>29.019721170330765</v>
      </c>
      <c r="E163" s="24">
        <v>-37.8639282853756</v>
      </c>
      <c r="F163" s="60">
        <v>0.0003</v>
      </c>
    </row>
    <row r="164" spans="2:6" ht="13.5">
      <c r="B164" s="27" t="s">
        <v>177</v>
      </c>
      <c r="C164" s="24">
        <v>60.46811689809049</v>
      </c>
      <c r="D164" s="24">
        <v>30.020107574486225</v>
      </c>
      <c r="E164" s="24">
        <v>-38.273121482777036</v>
      </c>
      <c r="F164" s="60">
        <v>0.0014</v>
      </c>
    </row>
    <row r="165" spans="2:6" ht="13.5">
      <c r="B165" s="27" t="s">
        <v>178</v>
      </c>
      <c r="C165" s="24">
        <v>57.61304669622683</v>
      </c>
      <c r="D165" s="24">
        <v>30.750077050102398</v>
      </c>
      <c r="E165" s="24">
        <v>-38.83242735211131</v>
      </c>
      <c r="F165" s="60">
        <v>-0.0081</v>
      </c>
    </row>
    <row r="166" spans="2:7" ht="13.5">
      <c r="B166" s="27" t="s">
        <v>179</v>
      </c>
      <c r="C166" s="24">
        <v>54.70314042544881</v>
      </c>
      <c r="D166" s="24">
        <v>31.426322086875892</v>
      </c>
      <c r="E166" s="24">
        <v>-39.29213874614289</v>
      </c>
      <c r="F166" s="60">
        <v>-0.0195</v>
      </c>
      <c r="G166" s="24">
        <v>-0.0095</v>
      </c>
    </row>
    <row r="167" spans="2:7" ht="13.5">
      <c r="B167" s="27" t="s">
        <v>180</v>
      </c>
      <c r="C167" s="24">
        <v>51.758570363596824</v>
      </c>
      <c r="D167" s="24">
        <v>32.276276878895516</v>
      </c>
      <c r="E167" s="24">
        <v>-39.345811207957965</v>
      </c>
      <c r="F167" s="60">
        <v>-0.0183</v>
      </c>
      <c r="G167" s="24">
        <v>-0.0083</v>
      </c>
    </row>
    <row r="168" spans="2:7" ht="13.5">
      <c r="B168" s="27" t="s">
        <v>181</v>
      </c>
      <c r="C168" s="24">
        <v>48.93633372481919</v>
      </c>
      <c r="D168" s="24">
        <v>33.43530135549714</v>
      </c>
      <c r="E168" s="24">
        <v>-38.671191121499106</v>
      </c>
      <c r="F168" s="60">
        <v>-0.0272</v>
      </c>
      <c r="G168" s="24">
        <v>-0.0172</v>
      </c>
    </row>
    <row r="169" spans="2:7" ht="13.5">
      <c r="B169" s="27" t="s">
        <v>182</v>
      </c>
      <c r="C169" s="24">
        <v>46.54044923421846</v>
      </c>
      <c r="D169" s="24">
        <v>34.81640627460924</v>
      </c>
      <c r="E169" s="24">
        <v>-37.17999552929935</v>
      </c>
      <c r="F169" s="60">
        <v>-0.0186</v>
      </c>
      <c r="G169" s="24">
        <v>-0.008599999999999998</v>
      </c>
    </row>
    <row r="170" spans="2:7" ht="13.5">
      <c r="B170" s="27" t="s">
        <v>183</v>
      </c>
      <c r="C170" s="24">
        <v>44.58953128379965</v>
      </c>
      <c r="D170" s="24">
        <v>36.18015613028001</v>
      </c>
      <c r="E170" s="24">
        <v>-35.218114050630184</v>
      </c>
      <c r="F170" s="60">
        <v>-0.0179</v>
      </c>
      <c r="G170" s="24">
        <v>-0.007899999999999999</v>
      </c>
    </row>
    <row r="171" spans="2:7" ht="13.5">
      <c r="B171" s="27" t="s">
        <v>184</v>
      </c>
      <c r="C171" s="24">
        <v>42.774915639864325</v>
      </c>
      <c r="D171" s="24">
        <v>37.40887453135759</v>
      </c>
      <c r="E171" s="24">
        <v>-33.11640866080846</v>
      </c>
      <c r="F171" s="60">
        <v>-0.0112</v>
      </c>
      <c r="G171" s="24">
        <v>-0.0011999999999999997</v>
      </c>
    </row>
    <row r="172" spans="2:6" ht="13.5">
      <c r="B172" s="27" t="s">
        <v>185</v>
      </c>
      <c r="C172" s="24">
        <v>40.88383014500247</v>
      </c>
      <c r="D172" s="24">
        <v>38.46727715768176</v>
      </c>
      <c r="E172" s="24">
        <v>-30.990219513101426</v>
      </c>
      <c r="F172" s="60">
        <v>-0.0095</v>
      </c>
    </row>
    <row r="173" spans="2:6" ht="13.5">
      <c r="B173" s="27" t="s">
        <v>186</v>
      </c>
      <c r="C173" s="24">
        <v>38.84511817280476</v>
      </c>
      <c r="D173" s="24">
        <v>39.3152497821833</v>
      </c>
      <c r="E173" s="24">
        <v>-28.863729133964927</v>
      </c>
      <c r="F173" s="60">
        <v>-0.0085</v>
      </c>
    </row>
    <row r="174" spans="2:6" ht="13.5">
      <c r="B174" s="27" t="s">
        <v>187</v>
      </c>
      <c r="C174" s="24">
        <v>36.639577584318886</v>
      </c>
      <c r="D174" s="24">
        <v>39.88608494985477</v>
      </c>
      <c r="E174" s="24">
        <v>-26.734278508039615</v>
      </c>
      <c r="F174" s="60">
        <v>-0.0079</v>
      </c>
    </row>
    <row r="175" spans="2:6" ht="13.5">
      <c r="B175" s="27" t="s">
        <v>188</v>
      </c>
      <c r="C175" s="24">
        <v>34.28403824843261</v>
      </c>
      <c r="D175" s="24">
        <v>40.0727361276045</v>
      </c>
      <c r="E175" s="24">
        <v>-24.58319331689725</v>
      </c>
      <c r="F175" s="60">
        <v>-0.0066</v>
      </c>
    </row>
    <row r="176" spans="2:6" ht="13.5">
      <c r="B176" s="27" t="s">
        <v>189</v>
      </c>
      <c r="C176" s="24">
        <v>31.847701569733516</v>
      </c>
      <c r="D176" s="24">
        <v>39.728125073869364</v>
      </c>
      <c r="E176" s="24">
        <v>-22.409057466622457</v>
      </c>
      <c r="F176" s="60">
        <v>-0.0064</v>
      </c>
    </row>
    <row r="177" spans="2:6" ht="13.5">
      <c r="B177" s="27" t="s">
        <v>190</v>
      </c>
      <c r="C177" s="24">
        <v>29.503794814773762</v>
      </c>
      <c r="D177" s="24">
        <v>38.73910315226615</v>
      </c>
      <c r="E177" s="24">
        <v>-20.253518327431998</v>
      </c>
      <c r="F177" s="60">
        <v>-0.0091</v>
      </c>
    </row>
    <row r="178" spans="2:7" ht="13.5">
      <c r="B178" s="27" t="s">
        <v>191</v>
      </c>
      <c r="C178" s="24">
        <v>27.509832345313683</v>
      </c>
      <c r="D178" s="24">
        <v>37.187644007562604</v>
      </c>
      <c r="E178" s="24">
        <v>-18.15525714375124</v>
      </c>
      <c r="F178" s="60">
        <v>-0.0105</v>
      </c>
      <c r="G178" s="24">
        <v>-0.0005000000000000004</v>
      </c>
    </row>
    <row r="179" spans="2:6" ht="13.5">
      <c r="B179" s="27" t="s">
        <v>192</v>
      </c>
      <c r="C179" s="24">
        <v>25.964269418125134</v>
      </c>
      <c r="D179" s="24">
        <v>35.3014455541543</v>
      </c>
      <c r="E179" s="24">
        <v>-16.10832796208655</v>
      </c>
      <c r="F179" s="60">
        <v>-0.0072</v>
      </c>
    </row>
    <row r="180" spans="2:6" ht="13.5">
      <c r="B180" s="27" t="s">
        <v>193</v>
      </c>
      <c r="C180" s="24">
        <v>24.653236624784324</v>
      </c>
      <c r="D180" s="24">
        <v>33.033588226112</v>
      </c>
      <c r="E180" s="24">
        <v>-14.160068213416208</v>
      </c>
      <c r="F180" s="60">
        <v>0.0007</v>
      </c>
    </row>
    <row r="181" spans="2:6" ht="13.5">
      <c r="B181" s="27" t="s">
        <v>194</v>
      </c>
      <c r="C181" s="24">
        <v>23.46902888085271</v>
      </c>
      <c r="D181" s="24">
        <v>30.11930354151506</v>
      </c>
      <c r="E181" s="24">
        <v>-12.689590018310541</v>
      </c>
      <c r="F181" s="60">
        <v>0.0036</v>
      </c>
    </row>
    <row r="182" spans="2:6" ht="13.5">
      <c r="B182" s="27" t="s">
        <v>195</v>
      </c>
      <c r="C182" s="24">
        <v>22.5958118894213</v>
      </c>
      <c r="D182" s="24">
        <v>26.832164816246316</v>
      </c>
      <c r="E182" s="24">
        <v>-12.131649023833377</v>
      </c>
      <c r="F182" s="60">
        <v>0.0034</v>
      </c>
    </row>
    <row r="183" spans="2:6" ht="13.5">
      <c r="B183" s="27" t="s">
        <v>196</v>
      </c>
      <c r="C183" s="24">
        <v>21.97788803716961</v>
      </c>
      <c r="D183" s="24">
        <v>23.646149576471007</v>
      </c>
      <c r="E183" s="24">
        <v>-12.333598066934531</v>
      </c>
      <c r="F183" s="60">
        <v>0.0054</v>
      </c>
    </row>
    <row r="184" spans="2:6" ht="13.5">
      <c r="B184" s="27" t="s">
        <v>197</v>
      </c>
      <c r="C184" s="24">
        <v>21.41466879547923</v>
      </c>
      <c r="D184" s="24">
        <v>20.691614458466354</v>
      </c>
      <c r="E184" s="24">
        <v>-12.957439424649698</v>
      </c>
      <c r="F184" s="60">
        <v>-0.0014</v>
      </c>
    </row>
    <row r="185" spans="2:6" ht="13.5">
      <c r="B185" s="27" t="s">
        <v>198</v>
      </c>
      <c r="C185" s="24">
        <v>20.750966680652898</v>
      </c>
      <c r="D185" s="24">
        <v>17.934366684667733</v>
      </c>
      <c r="E185" s="24">
        <v>-13.792669593828597</v>
      </c>
      <c r="F185" s="60">
        <v>-0.0013</v>
      </c>
    </row>
    <row r="186" spans="2:6" ht="13.5">
      <c r="B186" s="27" t="s">
        <v>199</v>
      </c>
      <c r="C186" s="24">
        <v>19.95951679457657</v>
      </c>
      <c r="D186" s="24">
        <v>15.33153771541986</v>
      </c>
      <c r="E186" s="24">
        <v>-14.657158945499091</v>
      </c>
      <c r="F186" s="60">
        <v>-0.0014</v>
      </c>
    </row>
    <row r="187" spans="2:6" ht="13.5">
      <c r="B187" s="27" t="s">
        <v>200</v>
      </c>
      <c r="C187" s="24">
        <v>19.224989279519853</v>
      </c>
      <c r="D187" s="24">
        <v>12.686720126388858</v>
      </c>
      <c r="E187" s="24">
        <v>-15.312592117260847</v>
      </c>
      <c r="F187" s="60">
        <v>-0.0039</v>
      </c>
    </row>
    <row r="188" spans="2:6" ht="13.5">
      <c r="B188" s="27" t="s">
        <v>201</v>
      </c>
      <c r="C188" s="24">
        <v>18.953296368055014</v>
      </c>
      <c r="D188" s="24">
        <v>9.780427459129209</v>
      </c>
      <c r="E188" s="24">
        <v>-15.585443127045197</v>
      </c>
      <c r="F188" s="60">
        <v>-0.0025</v>
      </c>
    </row>
    <row r="189" spans="2:6" ht="13.5">
      <c r="B189" s="27" t="s">
        <v>202</v>
      </c>
      <c r="C189" s="24">
        <v>19.652623685970546</v>
      </c>
      <c r="D189" s="24">
        <v>6.737360439935613</v>
      </c>
      <c r="E189" s="24">
        <v>-15.446196253467228</v>
      </c>
      <c r="F189" s="60">
        <v>-0.0069</v>
      </c>
    </row>
    <row r="190" spans="2:6" ht="13.5">
      <c r="B190" s="27" t="s">
        <v>203</v>
      </c>
      <c r="C190" s="24">
        <v>21.734120866815154</v>
      </c>
      <c r="D190" s="24">
        <v>4.200962273711063</v>
      </c>
      <c r="E190" s="24">
        <v>-14.960650299442266</v>
      </c>
      <c r="F190" s="60">
        <v>-0.0016</v>
      </c>
    </row>
    <row r="191" spans="2:6" ht="13.5">
      <c r="B191" s="27" t="s">
        <v>204</v>
      </c>
      <c r="C191" s="24">
        <v>24.70422299772311</v>
      </c>
      <c r="D191" s="24">
        <v>3.1943358787411475</v>
      </c>
      <c r="E191" s="24">
        <v>-14.134236593665928</v>
      </c>
      <c r="F191" s="60">
        <v>-0.0047</v>
      </c>
    </row>
    <row r="192" spans="2:6" ht="13.5">
      <c r="B192" s="27" t="s">
        <v>205</v>
      </c>
      <c r="C192" s="24">
        <v>27.33883628324132</v>
      </c>
      <c r="D192" s="24">
        <v>3.62339200674934</v>
      </c>
      <c r="E192" s="24">
        <v>-12.917461240371715</v>
      </c>
      <c r="F192" s="60">
        <v>-0.0042</v>
      </c>
    </row>
    <row r="193" spans="2:6" ht="13.5">
      <c r="B193" s="27" t="s">
        <v>206</v>
      </c>
      <c r="C193" s="24">
        <v>29.307447424388936</v>
      </c>
      <c r="D193" s="24">
        <v>4.716797562295712</v>
      </c>
      <c r="E193" s="24">
        <v>-11.302575629939028</v>
      </c>
      <c r="F193" s="60">
        <v>-0.0012</v>
      </c>
    </row>
    <row r="194" spans="2:6" ht="13.5">
      <c r="B194" s="27" t="s">
        <v>207</v>
      </c>
      <c r="C194" s="24">
        <v>31.264164615862075</v>
      </c>
      <c r="D194" s="24">
        <v>5.557278762765638</v>
      </c>
      <c r="E194" s="24">
        <v>-9.570738601385184</v>
      </c>
      <c r="F194" s="60">
        <v>-0.0015</v>
      </c>
    </row>
    <row r="195" spans="2:6" ht="13.5">
      <c r="B195" s="27" t="s">
        <v>208</v>
      </c>
      <c r="C195" s="24">
        <v>33.78400762182974</v>
      </c>
      <c r="D195" s="24">
        <v>5.475354261366259</v>
      </c>
      <c r="E195" s="24">
        <v>-8.309364198255347</v>
      </c>
      <c r="F195" s="60">
        <v>-0.0069</v>
      </c>
    </row>
    <row r="196" spans="2:6" ht="13.5">
      <c r="B196" s="27" t="s">
        <v>209</v>
      </c>
      <c r="C196" s="24">
        <v>36.45776287604162</v>
      </c>
      <c r="D196" s="24">
        <v>4.619329252163355</v>
      </c>
      <c r="E196" s="24">
        <v>-7.820036266519942</v>
      </c>
      <c r="F196" s="60">
        <v>-0.006</v>
      </c>
    </row>
    <row r="197" spans="2:6" ht="13.5">
      <c r="B197" s="27" t="s">
        <v>210</v>
      </c>
      <c r="C197" s="24">
        <v>41.32000594672602</v>
      </c>
      <c r="D197" s="24">
        <v>1.8378249034793404</v>
      </c>
      <c r="E197" s="24">
        <v>-8.410461245318007</v>
      </c>
      <c r="F197" s="60">
        <v>-0.0085</v>
      </c>
    </row>
    <row r="198" spans="2:6" ht="13.5">
      <c r="B198" s="27" t="s">
        <v>211</v>
      </c>
      <c r="C198" s="24">
        <v>43.383125868481834</v>
      </c>
      <c r="D198" s="24">
        <v>0.19161269078006163</v>
      </c>
      <c r="E198" s="24">
        <v>-9.086964843259624</v>
      </c>
      <c r="F198" s="60">
        <v>-0.006</v>
      </c>
    </row>
    <row r="199" spans="2:6" ht="13.5">
      <c r="B199" s="27" t="s">
        <v>212</v>
      </c>
      <c r="C199" s="24">
        <v>44.9080893561332</v>
      </c>
      <c r="D199" s="24">
        <v>-1.5845277986649717</v>
      </c>
      <c r="E199" s="24">
        <v>-9.931208128133212</v>
      </c>
      <c r="F199" s="60">
        <v>-0.0055</v>
      </c>
    </row>
    <row r="200" spans="2:6" ht="13.5">
      <c r="B200" s="27" t="s">
        <v>213</v>
      </c>
      <c r="C200" s="24">
        <v>45.531666164337416</v>
      </c>
      <c r="D200" s="24">
        <v>-3.4540250731979</v>
      </c>
      <c r="E200" s="24">
        <v>-11.130056065885375</v>
      </c>
      <c r="F200" s="60">
        <v>0.004</v>
      </c>
    </row>
    <row r="201" spans="2:6" ht="13.5">
      <c r="B201" s="27" t="s">
        <v>214</v>
      </c>
      <c r="C201" s="24">
        <v>45.24614140727055</v>
      </c>
      <c r="D201" s="24">
        <v>-5.333697790432651</v>
      </c>
      <c r="E201" s="24">
        <v>-12.75922385036025</v>
      </c>
      <c r="F201" s="60">
        <v>0.0062</v>
      </c>
    </row>
    <row r="202" spans="2:6" ht="13.5">
      <c r="B202" s="27" t="s">
        <v>215</v>
      </c>
      <c r="C202" s="24">
        <v>44.474783424589894</v>
      </c>
      <c r="D202" s="24">
        <v>-7.1960280105607515</v>
      </c>
      <c r="E202" s="24">
        <v>-14.643400974859418</v>
      </c>
      <c r="F202" s="60">
        <v>0.0044</v>
      </c>
    </row>
    <row r="203" spans="2:6" ht="13.5">
      <c r="B203" s="27" t="s">
        <v>216</v>
      </c>
      <c r="C203" s="24">
        <v>43.53234674370416</v>
      </c>
      <c r="D203" s="24">
        <v>-9.131527478891497</v>
      </c>
      <c r="E203" s="24">
        <v>-16.553962155919677</v>
      </c>
      <c r="F203" s="60">
        <v>0.0013</v>
      </c>
    </row>
    <row r="204" spans="2:6" ht="13.5">
      <c r="B204" s="27" t="s">
        <v>217</v>
      </c>
      <c r="C204" s="24">
        <v>42.56028518959497</v>
      </c>
      <c r="D204" s="24">
        <v>-11.157675834655954</v>
      </c>
      <c r="E204" s="24">
        <v>-18.47396043171745</v>
      </c>
      <c r="F204" s="60">
        <v>-0.0061</v>
      </c>
    </row>
    <row r="205" spans="2:6" ht="13.5">
      <c r="B205" s="27" t="s">
        <v>218</v>
      </c>
      <c r="C205" s="24">
        <v>41.636153980846395</v>
      </c>
      <c r="D205" s="24">
        <v>-13.19659624088847</v>
      </c>
      <c r="E205" s="24">
        <v>-20.466910569377745</v>
      </c>
      <c r="F205" s="60">
        <v>-0.0049</v>
      </c>
    </row>
    <row r="206" spans="2:6" ht="13.5">
      <c r="B206" s="27" t="s">
        <v>219</v>
      </c>
      <c r="C206" s="24">
        <v>40.762351465999515</v>
      </c>
      <c r="D206" s="24">
        <v>-15.096503376754221</v>
      </c>
      <c r="E206" s="24">
        <v>-22.633829242600047</v>
      </c>
      <c r="F206" s="60">
        <v>-0.0056</v>
      </c>
    </row>
    <row r="207" spans="2:6" ht="13.5">
      <c r="B207" s="27" t="s">
        <v>220</v>
      </c>
      <c r="C207" s="24">
        <v>39.97208575657289</v>
      </c>
      <c r="D207" s="24">
        <v>-16.82523474194461</v>
      </c>
      <c r="E207" s="24">
        <v>-25.048238437172678</v>
      </c>
      <c r="F207" s="60">
        <v>-0.0071</v>
      </c>
    </row>
    <row r="208" spans="2:6" ht="13.5">
      <c r="B208" s="27" t="s">
        <v>221</v>
      </c>
      <c r="C208" s="24">
        <v>39.35262169969316</v>
      </c>
      <c r="D208" s="24">
        <v>-18.319221737461515</v>
      </c>
      <c r="E208" s="24">
        <v>-27.663733005885312</v>
      </c>
      <c r="F208" s="60">
        <v>-0.0089</v>
      </c>
    </row>
    <row r="209" spans="2:7" ht="13.5">
      <c r="B209" s="27" t="s">
        <v>222</v>
      </c>
      <c r="C209" s="24">
        <v>38.83973665741177</v>
      </c>
      <c r="D209" s="24">
        <v>-19.52822358961531</v>
      </c>
      <c r="E209" s="24">
        <v>-30.314403746678916</v>
      </c>
      <c r="F209" s="60">
        <v>-0.0178</v>
      </c>
      <c r="G209" s="24">
        <v>-0.0078</v>
      </c>
    </row>
    <row r="210" spans="2:7" ht="13.5">
      <c r="B210" s="27" t="s">
        <v>223</v>
      </c>
      <c r="C210" s="24">
        <v>38.306423635812266</v>
      </c>
      <c r="D210" s="24">
        <v>-20.658843548414</v>
      </c>
      <c r="E210" s="24">
        <v>-32.90547364150522</v>
      </c>
      <c r="F210" s="60">
        <v>-0.0223</v>
      </c>
      <c r="G210" s="24">
        <v>-0.0123</v>
      </c>
    </row>
    <row r="211" spans="2:7" ht="13.5">
      <c r="B211" s="27" t="s">
        <v>224</v>
      </c>
      <c r="C211" s="24">
        <v>37.74983699916385</v>
      </c>
      <c r="D211" s="24">
        <v>-21.908708069525602</v>
      </c>
      <c r="E211" s="24">
        <v>-35.46704493633086</v>
      </c>
      <c r="F211" s="60">
        <v>-0.0178</v>
      </c>
      <c r="G211" s="24">
        <v>-0.0078</v>
      </c>
    </row>
    <row r="212" spans="2:7" ht="13.5">
      <c r="B212" s="27" t="s">
        <v>225</v>
      </c>
      <c r="C212" s="24">
        <v>37.29897834020034</v>
      </c>
      <c r="D212" s="24">
        <v>-23.31157584031206</v>
      </c>
      <c r="E212" s="24">
        <v>-38.12305636066489</v>
      </c>
      <c r="F212" s="60">
        <v>-0.0162</v>
      </c>
      <c r="G212" s="24">
        <v>-0.006199999999999999</v>
      </c>
    </row>
    <row r="213" spans="2:7" ht="13.5">
      <c r="B213" s="27" t="s">
        <v>226</v>
      </c>
      <c r="C213" s="24">
        <v>37.14234486907153</v>
      </c>
      <c r="D213" s="24">
        <v>-24.710226557191344</v>
      </c>
      <c r="E213" s="24">
        <v>-40.98350211412169</v>
      </c>
      <c r="F213" s="60">
        <v>-0.0147</v>
      </c>
      <c r="G213" s="24">
        <v>-0.004699999999999999</v>
      </c>
    </row>
    <row r="214" spans="2:6" ht="13.5">
      <c r="B214" s="27" t="s">
        <v>227</v>
      </c>
      <c r="C214" s="24">
        <v>37.38327956488118</v>
      </c>
      <c r="D214" s="24">
        <v>-25.840576755576947</v>
      </c>
      <c r="E214" s="24">
        <v>-44.02609604221438</v>
      </c>
      <c r="F214" s="60">
        <v>-0.0026</v>
      </c>
    </row>
    <row r="215" spans="2:6" ht="13.5">
      <c r="B215" s="27" t="s">
        <v>228</v>
      </c>
      <c r="C215" s="24">
        <v>37.951403952813465</v>
      </c>
      <c r="D215" s="24">
        <v>-26.524584920364866</v>
      </c>
      <c r="E215" s="24">
        <v>-47.24558722985094</v>
      </c>
      <c r="F215" s="60">
        <v>-0.0063</v>
      </c>
    </row>
    <row r="216" spans="2:6" ht="13.5">
      <c r="B216" s="27" t="s">
        <v>229</v>
      </c>
      <c r="C216" s="24">
        <v>39.492409830592315</v>
      </c>
      <c r="D216" s="24">
        <v>-26.537809017158853</v>
      </c>
      <c r="E216" s="24">
        <v>-50.51556677826562</v>
      </c>
      <c r="F216" s="60">
        <v>0.0023</v>
      </c>
    </row>
    <row r="217" spans="2:6" ht="13.5">
      <c r="B217" s="27" t="s">
        <v>230</v>
      </c>
      <c r="C217" s="24">
        <v>42.2730945480073</v>
      </c>
      <c r="D217" s="24">
        <v>-26.341677610889715</v>
      </c>
      <c r="E217" s="24">
        <v>-52.335056677410385</v>
      </c>
      <c r="F217" s="60">
        <v>0.0091</v>
      </c>
    </row>
    <row r="218" spans="2:7" ht="13.5">
      <c r="B218" s="27" t="s">
        <v>231</v>
      </c>
      <c r="C218" s="24">
        <v>45.19368101162</v>
      </c>
      <c r="D218" s="24">
        <v>-26.622914696695048</v>
      </c>
      <c r="E218" s="24">
        <v>-52.37776994589453</v>
      </c>
      <c r="F218" s="60">
        <v>0.0156</v>
      </c>
      <c r="G218" s="24">
        <v>0.005599999999999999</v>
      </c>
    </row>
    <row r="219" spans="2:7" ht="13.5">
      <c r="B219" s="27" t="s">
        <v>232</v>
      </c>
      <c r="C219" s="24">
        <v>47.49640002826201</v>
      </c>
      <c r="D219" s="24">
        <v>-27.569601232109683</v>
      </c>
      <c r="E219" s="24">
        <v>-50.96541353904591</v>
      </c>
      <c r="F219" s="60">
        <v>0.0195</v>
      </c>
      <c r="G219" s="24">
        <v>0.0095</v>
      </c>
    </row>
    <row r="220" spans="2:7" ht="13.5">
      <c r="B220" s="27" t="s">
        <v>233</v>
      </c>
      <c r="C220" s="24">
        <v>49.25387860929338</v>
      </c>
      <c r="D220" s="24">
        <v>-28.78267352710331</v>
      </c>
      <c r="E220" s="24">
        <v>-48.94069454348882</v>
      </c>
      <c r="F220" s="60">
        <v>0.022</v>
      </c>
      <c r="G220" s="24">
        <v>0.011999999999999999</v>
      </c>
    </row>
    <row r="221" spans="2:7" ht="13.5">
      <c r="B221" s="27" t="s">
        <v>234</v>
      </c>
      <c r="C221" s="24">
        <v>50.78768930019289</v>
      </c>
      <c r="D221" s="24">
        <v>-30.0253282155055</v>
      </c>
      <c r="E221" s="24">
        <v>-46.728585159192114</v>
      </c>
      <c r="F221" s="60">
        <v>0.0206</v>
      </c>
      <c r="G221" s="24">
        <v>0.0106</v>
      </c>
    </row>
    <row r="222" spans="2:7" ht="13.5">
      <c r="B222" s="27" t="s">
        <v>235</v>
      </c>
      <c r="C222" s="24">
        <v>52.2403041595</v>
      </c>
      <c r="D222" s="24">
        <v>-31.242350025152767</v>
      </c>
      <c r="E222" s="24">
        <v>-44.454739548217646</v>
      </c>
      <c r="F222" s="60">
        <v>0.0229</v>
      </c>
      <c r="G222" s="24">
        <v>0.0129</v>
      </c>
    </row>
    <row r="223" spans="2:7" ht="13.5">
      <c r="B223" s="27" t="s">
        <v>236</v>
      </c>
      <c r="C223" s="24">
        <v>53.643777551660285</v>
      </c>
      <c r="D223" s="24">
        <v>-32.43453994475953</v>
      </c>
      <c r="E223" s="24">
        <v>-42.135719220580846</v>
      </c>
      <c r="F223" s="60">
        <v>0.0231</v>
      </c>
      <c r="G223" s="24">
        <v>0.013099999999999999</v>
      </c>
    </row>
    <row r="224" spans="2:7" ht="13.5">
      <c r="B224" s="27" t="s">
        <v>237</v>
      </c>
      <c r="C224" s="24">
        <v>54.98309258566663</v>
      </c>
      <c r="D224" s="24">
        <v>-33.603093612749696</v>
      </c>
      <c r="E224" s="24">
        <v>-39.75776999716589</v>
      </c>
      <c r="F224" s="60">
        <v>0.0115</v>
      </c>
      <c r="G224" s="24">
        <v>0.0014999999999999996</v>
      </c>
    </row>
    <row r="225" spans="2:6" ht="13.5">
      <c r="B225" s="27" t="s">
        <v>238</v>
      </c>
      <c r="C225" s="24">
        <v>56.24425809334349</v>
      </c>
      <c r="D225" s="24">
        <v>-34.74356431445806</v>
      </c>
      <c r="E225" s="24">
        <v>-37.318095814415464</v>
      </c>
      <c r="F225" s="60">
        <v>0.009</v>
      </c>
    </row>
    <row r="226" spans="2:7" ht="13.5">
      <c r="B226" s="27" t="s">
        <v>239</v>
      </c>
      <c r="C226" s="24">
        <v>57.46000229088321</v>
      </c>
      <c r="D226" s="24">
        <v>-35.83844432431362</v>
      </c>
      <c r="E226" s="24">
        <v>-34.844180888448385</v>
      </c>
      <c r="F226" s="60">
        <v>0.0161</v>
      </c>
      <c r="G226" s="24">
        <v>0.0060999999999999995</v>
      </c>
    </row>
    <row r="227" spans="2:7" ht="13.5">
      <c r="B227" s="27" t="s">
        <v>240</v>
      </c>
      <c r="C227" s="24">
        <v>58.78369202659553</v>
      </c>
      <c r="D227" s="24">
        <v>-36.82981230212337</v>
      </c>
      <c r="E227" s="24">
        <v>-32.41718565090966</v>
      </c>
      <c r="F227" s="60">
        <v>0.0179</v>
      </c>
      <c r="G227" s="24">
        <v>0.007899999999999999</v>
      </c>
    </row>
    <row r="228" spans="2:7" ht="13.5">
      <c r="B228" s="27" t="s">
        <v>241</v>
      </c>
      <c r="C228" s="24">
        <v>60.51999834649266</v>
      </c>
      <c r="D228" s="24">
        <v>-37.551278578197696</v>
      </c>
      <c r="E228" s="24">
        <v>-30.24519191460947</v>
      </c>
      <c r="F228" s="60">
        <v>0.0135</v>
      </c>
      <c r="G228" s="24">
        <v>0.0034999999999999996</v>
      </c>
    </row>
    <row r="229" spans="2:7" ht="13.5">
      <c r="B229" s="27" t="s">
        <v>242</v>
      </c>
      <c r="C229" s="24">
        <v>62.904333778547226</v>
      </c>
      <c r="D229" s="24">
        <v>-37.70429185210495</v>
      </c>
      <c r="E229" s="24">
        <v>-28.744414575208864</v>
      </c>
      <c r="F229" s="60">
        <v>0.0151</v>
      </c>
      <c r="G229" s="24">
        <v>0.0051</v>
      </c>
    </row>
    <row r="230" spans="2:6" ht="13.5">
      <c r="B230" s="27" t="s">
        <v>243</v>
      </c>
      <c r="C230" s="24">
        <v>65.6458197231179</v>
      </c>
      <c r="D230" s="24">
        <v>-37.08014160942434</v>
      </c>
      <c r="E230" s="24">
        <v>-28.316506895518923</v>
      </c>
      <c r="F230" s="60">
        <v>0.0043</v>
      </c>
    </row>
    <row r="231" spans="2:6" ht="13.5">
      <c r="B231" s="27" t="s">
        <v>244</v>
      </c>
      <c r="C231" s="24">
        <v>70.06132411775359</v>
      </c>
      <c r="D231" s="24">
        <v>-34.143617406952245</v>
      </c>
      <c r="E231" s="24">
        <v>-30.358809463057</v>
      </c>
      <c r="F231" s="60">
        <v>-0.0013</v>
      </c>
    </row>
    <row r="232" spans="2:6" ht="13.5">
      <c r="B232" s="27" t="s">
        <v>245</v>
      </c>
      <c r="C232" s="24">
        <v>71.29156049657075</v>
      </c>
      <c r="D232" s="24">
        <v>-32.35172160124895</v>
      </c>
      <c r="E232" s="24">
        <v>-32.27448930075014</v>
      </c>
      <c r="F232" s="60">
        <v>-0.0036</v>
      </c>
    </row>
    <row r="233" spans="2:7" ht="13.5">
      <c r="B233" s="27" t="s">
        <v>246</v>
      </c>
      <c r="C233" s="24">
        <v>71.5221919363373</v>
      </c>
      <c r="D233" s="24">
        <v>-29.828423551736208</v>
      </c>
      <c r="E233" s="24">
        <v>-33.985940404165355</v>
      </c>
      <c r="F233" s="60">
        <v>0.0123</v>
      </c>
      <c r="G233" s="24">
        <v>0.0023</v>
      </c>
    </row>
    <row r="234" spans="2:7" ht="13.5">
      <c r="B234" s="27" t="s">
        <v>247</v>
      </c>
      <c r="C234" s="24">
        <v>72.15612933576135</v>
      </c>
      <c r="D234" s="24">
        <v>-28.721778582216093</v>
      </c>
      <c r="E234" s="24">
        <v>-36.82444569437079</v>
      </c>
      <c r="F234" s="60">
        <v>-0.0176</v>
      </c>
      <c r="G234" s="24">
        <v>-0.007600000000000001</v>
      </c>
    </row>
  </sheetData>
  <sheetProtection/>
  <mergeCells count="9">
    <mergeCell ref="B12:G12"/>
    <mergeCell ref="E7:F7"/>
    <mergeCell ref="C7:D7"/>
    <mergeCell ref="C8:D8"/>
    <mergeCell ref="C9:D9"/>
    <mergeCell ref="C2:D2"/>
    <mergeCell ref="C3:D3"/>
    <mergeCell ref="C4:D4"/>
    <mergeCell ref="C5:D5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C45" sqref="C45"/>
    </sheetView>
  </sheetViews>
  <sheetFormatPr defaultColWidth="9.140625" defaultRowHeight="12.75"/>
  <cols>
    <col min="6" max="6" width="8.8515625" style="59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D1" sqref="D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2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3" t="s">
        <v>42</v>
      </c>
      <c r="F5" s="4"/>
    </row>
    <row r="7" spans="3:5" ht="24">
      <c r="C7" s="79" t="s">
        <v>45</v>
      </c>
      <c r="D7" s="79"/>
      <c r="E7" s="79"/>
    </row>
    <row r="9" spans="2:6" ht="13.5">
      <c r="B9" s="4" t="s">
        <v>53</v>
      </c>
      <c r="C9" s="78" t="s">
        <v>57</v>
      </c>
      <c r="D9" s="78"/>
      <c r="E9" s="4" t="s">
        <v>3</v>
      </c>
      <c r="F9" s="45">
        <v>39073.50543981481</v>
      </c>
    </row>
    <row r="10" spans="2:4" ht="13.5">
      <c r="B10" s="4" t="s">
        <v>54</v>
      </c>
      <c r="C10" s="78" t="s">
        <v>58</v>
      </c>
      <c r="D10" s="78"/>
    </row>
    <row r="11" spans="2:4" ht="13.5">
      <c r="B11" s="4" t="s">
        <v>55</v>
      </c>
      <c r="C11" s="78"/>
      <c r="D11" s="78"/>
    </row>
    <row r="12" spans="2:4" ht="13.5">
      <c r="B12" s="4" t="s">
        <v>56</v>
      </c>
      <c r="C12" s="78" t="s">
        <v>59</v>
      </c>
      <c r="D12" s="78"/>
    </row>
    <row r="13" spans="2:8" ht="13.5">
      <c r="B13" s="73" t="s">
        <v>52</v>
      </c>
      <c r="C13" s="72"/>
      <c r="D13" s="72"/>
      <c r="E13" s="72"/>
      <c r="F13" s="72"/>
      <c r="G13" s="72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188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4" ht="13.5"/>
    <row r="35" spans="2:8" ht="13.5">
      <c r="B35" s="39"/>
      <c r="C35" s="40" t="s">
        <v>28</v>
      </c>
      <c r="D35" s="40" t="s">
        <v>29</v>
      </c>
      <c r="E35" s="40" t="s">
        <v>30</v>
      </c>
      <c r="F35" s="40" t="s">
        <v>31</v>
      </c>
      <c r="G35" s="40" t="s">
        <v>32</v>
      </c>
      <c r="H35" s="54"/>
    </row>
    <row r="36" spans="2:8" ht="13.5">
      <c r="B36" s="48" t="s">
        <v>38</v>
      </c>
      <c r="C36" s="43">
        <v>85</v>
      </c>
      <c r="D36" s="43">
        <v>0</v>
      </c>
      <c r="E36" s="43">
        <v>46</v>
      </c>
      <c r="F36" s="43">
        <v>131</v>
      </c>
      <c r="G36" s="44">
        <v>69.68085106382979</v>
      </c>
      <c r="H36" s="55"/>
    </row>
    <row r="37" spans="2:8" ht="13.5">
      <c r="B37" s="48" t="s">
        <v>39</v>
      </c>
      <c r="C37" s="43">
        <v>26</v>
      </c>
      <c r="D37" s="43"/>
      <c r="E37" s="43">
        <v>31</v>
      </c>
      <c r="F37" s="43">
        <v>57</v>
      </c>
      <c r="G37" s="44">
        <v>30.319148936170215</v>
      </c>
      <c r="H37" s="55"/>
    </row>
    <row r="38" spans="2:8" ht="13.5">
      <c r="B38" s="48" t="s">
        <v>33</v>
      </c>
      <c r="C38" s="43"/>
      <c r="D38" s="43"/>
      <c r="E38" s="43"/>
      <c r="F38" s="43"/>
      <c r="G38" s="43"/>
      <c r="H38" s="56"/>
    </row>
    <row r="39" spans="2:8" ht="13.5">
      <c r="B39" s="48" t="s">
        <v>34</v>
      </c>
      <c r="C39" s="43">
        <v>111</v>
      </c>
      <c r="D39" s="43">
        <v>0</v>
      </c>
      <c r="E39" s="43">
        <v>77</v>
      </c>
      <c r="F39" s="43">
        <v>188</v>
      </c>
      <c r="G39" s="44">
        <v>100</v>
      </c>
      <c r="H39" s="55"/>
    </row>
    <row r="41" spans="2:6" ht="13.5">
      <c r="B41" s="49"/>
      <c r="C41" s="48" t="s">
        <v>22</v>
      </c>
      <c r="D41" s="48" t="s">
        <v>23</v>
      </c>
      <c r="E41" s="48" t="s">
        <v>24</v>
      </c>
      <c r="F41" s="48" t="s">
        <v>25</v>
      </c>
    </row>
    <row r="42" spans="2:6" ht="13.5">
      <c r="B42" s="48" t="s">
        <v>12</v>
      </c>
      <c r="C42" s="41">
        <v>0.023368052972493558</v>
      </c>
      <c r="D42" s="41">
        <v>0.011297256656469301</v>
      </c>
      <c r="E42" s="41">
        <v>0.020993121499053302</v>
      </c>
      <c r="F42" s="50">
        <v>0.026507065791147685</v>
      </c>
    </row>
    <row r="43" spans="2:6" ht="13.5">
      <c r="B43" s="48" t="s">
        <v>13</v>
      </c>
      <c r="C43" s="41">
        <v>-0.012631501881845253</v>
      </c>
      <c r="D43" s="41">
        <v>-0.018165451585993253</v>
      </c>
      <c r="E43" s="41">
        <v>-0.01689099649335546</v>
      </c>
      <c r="F43" s="50">
        <v>-0.0272</v>
      </c>
    </row>
    <row r="44" spans="2:6" ht="13.5">
      <c r="B44" s="48" t="s">
        <v>14</v>
      </c>
      <c r="C44" s="41">
        <v>0.03599955485433881</v>
      </c>
      <c r="D44" s="41">
        <v>0.029462708242462554</v>
      </c>
      <c r="E44" s="41">
        <v>0.03788411799240876</v>
      </c>
      <c r="F44" s="50">
        <v>0.05370706579114769</v>
      </c>
    </row>
    <row r="45" spans="2:6" ht="13.5">
      <c r="B45" s="49"/>
      <c r="C45" s="42"/>
      <c r="D45" s="42"/>
      <c r="E45" s="42"/>
      <c r="F45" s="51"/>
    </row>
    <row r="46" spans="2:6" ht="13.5">
      <c r="B46" s="48" t="s">
        <v>19</v>
      </c>
      <c r="C46" s="41">
        <v>0.003638892851908645</v>
      </c>
      <c r="D46" s="41">
        <v>0.0002291516507989208</v>
      </c>
      <c r="E46" s="41">
        <v>0.00014519755191543177</v>
      </c>
      <c r="F46" s="50">
        <v>-0.0002691489361702122</v>
      </c>
    </row>
    <row r="47" spans="2:6" ht="13.5">
      <c r="B47" s="48" t="s">
        <v>26</v>
      </c>
      <c r="C47" s="41">
        <v>0.007639509764275721</v>
      </c>
      <c r="D47" s="41">
        <v>0.004279110818479144</v>
      </c>
      <c r="E47" s="41">
        <v>0.006157108121831179</v>
      </c>
      <c r="F47" s="50">
        <v>0.010704339272426337</v>
      </c>
    </row>
    <row r="48" spans="2:6" ht="13.5">
      <c r="B48" s="48" t="s">
        <v>27</v>
      </c>
      <c r="C48" s="41">
        <v>0.006735120987185488</v>
      </c>
      <c r="D48" s="41">
        <v>0.004284380558836548</v>
      </c>
      <c r="E48" s="41">
        <v>0.006171832185271395</v>
      </c>
      <c r="F48" s="50">
        <v>0.01073274291105548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"/>
  <dimension ref="A1:P190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0.01</v>
      </c>
      <c r="C1">
        <f>MAX(GaussDistr_1)-1</f>
        <v>20</v>
      </c>
      <c r="F1" t="s">
        <v>21</v>
      </c>
      <c r="G1">
        <v>188</v>
      </c>
    </row>
    <row r="2" spans="2:3" ht="12.75">
      <c r="B2">
        <v>-0.01</v>
      </c>
      <c r="C2">
        <f>MAX(GaussDistr_1)-1</f>
        <v>20</v>
      </c>
    </row>
    <row r="3" spans="1:16" ht="12.75">
      <c r="A3" t="str">
        <f>"-3s"</f>
        <v>-3s</v>
      </c>
      <c r="B3">
        <v>-0.032467377669336654</v>
      </c>
      <c r="C3">
        <f aca="true" t="shared" si="0" ref="C3:C33">NORMDIST(B3,AveDev3D_0,StandardDev3D_0,FALSE)*NumPoints_7*I3</f>
        <v>0.16663750028886887</v>
      </c>
      <c r="D3">
        <v>0</v>
      </c>
      <c r="F3" t="s">
        <v>17</v>
      </c>
      <c r="G3">
        <v>15</v>
      </c>
      <c r="I3">
        <f>B5-B4</f>
        <v>0.0021465485822110934</v>
      </c>
      <c r="N3">
        <v>0.01</v>
      </c>
      <c r="O3">
        <v>-0.01</v>
      </c>
      <c r="P3">
        <v>-0.0002691489361702122</v>
      </c>
    </row>
    <row r="4" spans="1:16" ht="12.75">
      <c r="B4">
        <v>-0.03032082908712555</v>
      </c>
      <c r="C4">
        <f t="shared" si="0"/>
        <v>0.29762097952004646</v>
      </c>
      <c r="D4">
        <v>0</v>
      </c>
      <c r="F4" t="s">
        <v>18</v>
      </c>
      <c r="G4">
        <v>5</v>
      </c>
      <c r="I4">
        <f>I3</f>
        <v>0.0021465485822110934</v>
      </c>
      <c r="N4">
        <v>0.01</v>
      </c>
      <c r="O4">
        <v>-0.01</v>
      </c>
      <c r="P4">
        <v>-0.0002691489361702122</v>
      </c>
    </row>
    <row r="5" spans="1:16" ht="12.75">
      <c r="B5">
        <v>-0.028174280504914457</v>
      </c>
      <c r="C5">
        <f t="shared" si="0"/>
        <v>0.5107196431865787</v>
      </c>
      <c r="D5">
        <v>1</v>
      </c>
      <c r="I5">
        <f>I4</f>
        <v>0.0021465485822110934</v>
      </c>
      <c r="N5">
        <v>0.01</v>
      </c>
      <c r="O5">
        <v>-0.01</v>
      </c>
      <c r="P5">
        <v>-0.0002691489361702122</v>
      </c>
    </row>
    <row r="6" spans="1:16" ht="12.75">
      <c r="B6">
        <v>-0.026027731922703363</v>
      </c>
      <c r="C6">
        <f t="shared" si="0"/>
        <v>0.8420343390860913</v>
      </c>
      <c r="D6">
        <v>0</v>
      </c>
      <c r="I6">
        <f aca="true" t="shared" si="1" ref="I6:I33">I5</f>
        <v>0.0021465485822110934</v>
      </c>
      <c r="N6">
        <v>0.01</v>
      </c>
      <c r="O6">
        <v>-0.01</v>
      </c>
      <c r="P6">
        <v>-0.0002691489361702122</v>
      </c>
    </row>
    <row r="7" spans="1:16" ht="12.75">
      <c r="B7">
        <v>-0.023881183340492267</v>
      </c>
      <c r="C7">
        <f t="shared" si="0"/>
        <v>1.3338446910183</v>
      </c>
      <c r="D7">
        <v>1</v>
      </c>
      <c r="I7">
        <f t="shared" si="1"/>
        <v>0.0021465485822110934</v>
      </c>
      <c r="N7">
        <v>0.01</v>
      </c>
      <c r="O7">
        <v>-0.01</v>
      </c>
      <c r="P7">
        <v>-0.0002691489361702122</v>
      </c>
    </row>
    <row r="8" spans="1:16" ht="12.75">
      <c r="A8" t="str">
        <f>"-2s"</f>
        <v>-2s</v>
      </c>
      <c r="B8">
        <v>-0.02173463475828117</v>
      </c>
      <c r="C8">
        <f t="shared" si="0"/>
        <v>2.0300603408958686</v>
      </c>
      <c r="D8">
        <v>0</v>
      </c>
      <c r="I8">
        <f t="shared" si="1"/>
        <v>0.0021465485822110934</v>
      </c>
      <c r="N8">
        <v>0.01</v>
      </c>
      <c r="O8">
        <v>-0.01</v>
      </c>
      <c r="P8">
        <v>-0.0002691489361702122</v>
      </c>
    </row>
    <row r="9" spans="1:16" ht="12.75">
      <c r="B9">
        <v>-0.019588086176070076</v>
      </c>
      <c r="C9">
        <f t="shared" si="0"/>
        <v>2.9685259521136147</v>
      </c>
      <c r="D9">
        <v>8</v>
      </c>
      <c r="I9">
        <f t="shared" si="1"/>
        <v>0.0021465485822110934</v>
      </c>
      <c r="N9">
        <v>0.01</v>
      </c>
      <c r="O9">
        <v>-0.01</v>
      </c>
      <c r="P9">
        <v>-0.0002691489361702122</v>
      </c>
    </row>
    <row r="10" spans="1:16" ht="12.75">
      <c r="B10">
        <v>-0.01744153759385898</v>
      </c>
      <c r="C10">
        <f t="shared" si="0"/>
        <v>4.1706233839475235</v>
      </c>
      <c r="D10">
        <v>4</v>
      </c>
      <c r="I10">
        <f t="shared" si="1"/>
        <v>0.0021465485822110934</v>
      </c>
      <c r="N10">
        <v>0.01</v>
      </c>
      <c r="O10">
        <v>-0.01</v>
      </c>
      <c r="P10">
        <v>-0.0002691489361702122</v>
      </c>
    </row>
    <row r="11" spans="1:16" ht="12.75">
      <c r="B11">
        <v>-0.015294989011647882</v>
      </c>
      <c r="C11">
        <f t="shared" si="0"/>
        <v>5.629752707904001</v>
      </c>
      <c r="D11">
        <v>4</v>
      </c>
      <c r="I11">
        <f t="shared" si="1"/>
        <v>0.0021465485822110934</v>
      </c>
      <c r="N11">
        <v>0.01</v>
      </c>
      <c r="O11">
        <v>-0.01</v>
      </c>
      <c r="P11">
        <v>-0.0002691489361702122</v>
      </c>
    </row>
    <row r="12" spans="1:16" ht="12.75">
      <c r="B12">
        <v>-0.013148440429436789</v>
      </c>
      <c r="C12">
        <f t="shared" si="0"/>
        <v>7.301395667368796</v>
      </c>
      <c r="D12">
        <v>5</v>
      </c>
      <c r="I12">
        <f t="shared" si="1"/>
        <v>0.0021465485822110934</v>
      </c>
      <c r="N12">
        <v>0.01</v>
      </c>
      <c r="O12">
        <v>-0.01</v>
      </c>
      <c r="P12">
        <v>-0.0002691489361702122</v>
      </c>
    </row>
    <row r="13" spans="1:16" ht="12.75">
      <c r="B13">
        <v>-0.011001891847225692</v>
      </c>
      <c r="C13">
        <f t="shared" si="0"/>
        <v>9.09809924191978</v>
      </c>
      <c r="D13">
        <v>10</v>
      </c>
      <c r="I13">
        <f t="shared" si="1"/>
        <v>0.0021465485822110934</v>
      </c>
      <c r="N13">
        <v>0.01</v>
      </c>
      <c r="O13">
        <v>-0.01</v>
      </c>
      <c r="P13">
        <v>-0.0002691489361702122</v>
      </c>
    </row>
    <row r="14" spans="1:16" ht="12.75">
      <c r="B14">
        <v>-0.008855343265014597</v>
      </c>
      <c r="C14">
        <f t="shared" si="0"/>
        <v>10.892402383831737</v>
      </c>
      <c r="D14">
        <v>17</v>
      </c>
      <c r="I14">
        <f t="shared" si="1"/>
        <v>0.0021465485822110934</v>
      </c>
      <c r="N14">
        <v>0.01</v>
      </c>
      <c r="O14">
        <v>-0.01</v>
      </c>
      <c r="P14">
        <v>-0.0002691489361702122</v>
      </c>
    </row>
    <row r="15" spans="1:16" ht="12.75">
      <c r="B15">
        <v>-0.0067087946828035</v>
      </c>
      <c r="C15">
        <f t="shared" si="0"/>
        <v>12.529245068731651</v>
      </c>
      <c r="D15">
        <v>18</v>
      </c>
      <c r="I15">
        <f t="shared" si="1"/>
        <v>0.0021465485822110934</v>
      </c>
      <c r="N15">
        <v>0.01</v>
      </c>
      <c r="O15">
        <v>-0.01</v>
      </c>
      <c r="P15">
        <v>-0.0002691489361702122</v>
      </c>
    </row>
    <row r="16" spans="1:16" ht="12.75">
      <c r="B16">
        <v>-0.004562246100592404</v>
      </c>
      <c r="C16">
        <f t="shared" si="0"/>
        <v>13.846957275404938</v>
      </c>
      <c r="D16">
        <v>21</v>
      </c>
      <c r="I16">
        <f t="shared" si="1"/>
        <v>0.0021465485822110934</v>
      </c>
      <c r="N16">
        <v>0.01</v>
      </c>
      <c r="O16">
        <v>-0.01</v>
      </c>
      <c r="P16">
        <v>-0.0002691489361702122</v>
      </c>
    </row>
    <row r="17" spans="1:16" ht="12.75">
      <c r="B17">
        <v>-0.002415697518381308</v>
      </c>
      <c r="C17">
        <f t="shared" si="0"/>
        <v>14.703205293477122</v>
      </c>
      <c r="D17">
        <v>21</v>
      </c>
      <c r="I17">
        <f t="shared" si="1"/>
        <v>0.0021465485822110934</v>
      </c>
      <c r="N17">
        <v>0.01</v>
      </c>
      <c r="O17">
        <v>-0.01</v>
      </c>
      <c r="P17">
        <v>-0.0002691489361702122</v>
      </c>
    </row>
    <row r="18" spans="1:16" ht="12.75">
      <c r="A18" t="str">
        <f>"0"</f>
        <v>0</v>
      </c>
      <c r="B18">
        <v>-0.0002691489361702122</v>
      </c>
      <c r="C18">
        <f t="shared" si="0"/>
        <v>15.00022974309385</v>
      </c>
      <c r="D18">
        <v>17</v>
      </c>
      <c r="I18">
        <f t="shared" si="1"/>
        <v>0.0021465485822110934</v>
      </c>
      <c r="N18">
        <v>0.01</v>
      </c>
      <c r="O18">
        <v>-0.01</v>
      </c>
      <c r="P18">
        <v>-0.0002691489361702122</v>
      </c>
    </row>
    <row r="19" spans="1:16" ht="12.75">
      <c r="B19">
        <v>0.0018773996460408838</v>
      </c>
      <c r="C19">
        <f t="shared" si="0"/>
        <v>14.703205293477122</v>
      </c>
      <c r="D19">
        <v>9</v>
      </c>
      <c r="I19">
        <f t="shared" si="1"/>
        <v>0.0021465485822110934</v>
      </c>
      <c r="N19">
        <v>0.01</v>
      </c>
      <c r="O19">
        <v>-0.01</v>
      </c>
      <c r="P19">
        <v>-0.0002691489361702122</v>
      </c>
    </row>
    <row r="20" spans="1:16" ht="12.75">
      <c r="B20">
        <v>0.00402394822825198</v>
      </c>
      <c r="C20">
        <f t="shared" si="0"/>
        <v>13.846957275404938</v>
      </c>
      <c r="D20">
        <v>11</v>
      </c>
      <c r="I20">
        <f t="shared" si="1"/>
        <v>0.0021465485822110934</v>
      </c>
      <c r="N20">
        <v>0.01</v>
      </c>
      <c r="O20">
        <v>-0.01</v>
      </c>
      <c r="P20">
        <v>-0.0002691489361702122</v>
      </c>
    </row>
    <row r="21" spans="1:16" ht="12.75">
      <c r="B21">
        <v>0.006170496810463076</v>
      </c>
      <c r="C21">
        <f t="shared" si="0"/>
        <v>12.529245068731651</v>
      </c>
      <c r="D21">
        <v>3</v>
      </c>
      <c r="I21">
        <f t="shared" si="1"/>
        <v>0.0021465485822110934</v>
      </c>
      <c r="N21">
        <v>0.01</v>
      </c>
      <c r="O21">
        <v>-0.01</v>
      </c>
      <c r="P21">
        <v>-0.0002691489361702122</v>
      </c>
    </row>
    <row r="22" spans="1:16" ht="12.75">
      <c r="B22">
        <v>0.008317045392674171</v>
      </c>
      <c r="C22">
        <f t="shared" si="0"/>
        <v>10.892402383831737</v>
      </c>
      <c r="D22">
        <v>7</v>
      </c>
      <c r="I22">
        <f t="shared" si="1"/>
        <v>0.0021465485822110934</v>
      </c>
      <c r="N22">
        <v>0.01</v>
      </c>
      <c r="O22">
        <v>-0.01</v>
      </c>
      <c r="P22">
        <v>-0.0002691489361702122</v>
      </c>
    </row>
    <row r="23" spans="1:16" ht="12.75">
      <c r="B23">
        <v>0.010463593974885266</v>
      </c>
      <c r="C23">
        <f t="shared" si="0"/>
        <v>9.09809924191978</v>
      </c>
      <c r="D23">
        <v>3</v>
      </c>
      <c r="I23">
        <f t="shared" si="1"/>
        <v>0.0021465485822110934</v>
      </c>
      <c r="N23">
        <v>0.01</v>
      </c>
      <c r="O23">
        <v>-0.01</v>
      </c>
      <c r="P23">
        <v>-0.0002691489361702122</v>
      </c>
    </row>
    <row r="24" spans="1:16" ht="12.75">
      <c r="B24">
        <v>0.012610142557096363</v>
      </c>
      <c r="C24">
        <f t="shared" si="0"/>
        <v>7.301395667368796</v>
      </c>
      <c r="D24">
        <v>6</v>
      </c>
      <c r="I24">
        <f t="shared" si="1"/>
        <v>0.0021465485822110934</v>
      </c>
      <c r="N24">
        <v>0.01</v>
      </c>
      <c r="O24">
        <v>-0.01</v>
      </c>
      <c r="P24">
        <v>-0.0002691489361702122</v>
      </c>
    </row>
    <row r="25" spans="1:16" ht="12.75">
      <c r="B25">
        <v>0.014756691139307457</v>
      </c>
      <c r="C25">
        <f t="shared" si="0"/>
        <v>5.629752707904001</v>
      </c>
      <c r="D25">
        <v>6</v>
      </c>
      <c r="I25">
        <f t="shared" si="1"/>
        <v>0.0021465485822110934</v>
      </c>
      <c r="N25">
        <v>0.01</v>
      </c>
      <c r="O25">
        <v>-0.01</v>
      </c>
      <c r="P25">
        <v>-0.0002691489361702122</v>
      </c>
    </row>
    <row r="26" spans="1:16" ht="12.75">
      <c r="B26">
        <v>0.016903239721518557</v>
      </c>
      <c r="C26">
        <f t="shared" si="0"/>
        <v>4.1706233839475235</v>
      </c>
      <c r="D26">
        <v>3</v>
      </c>
      <c r="I26">
        <f t="shared" si="1"/>
        <v>0.0021465485822110934</v>
      </c>
      <c r="N26">
        <v>0.01</v>
      </c>
      <c r="O26">
        <v>-0.01</v>
      </c>
      <c r="P26">
        <v>-0.0002691489361702122</v>
      </c>
    </row>
    <row r="27" spans="1:16" ht="12.75">
      <c r="B27">
        <v>0.019049788303729654</v>
      </c>
      <c r="C27">
        <f t="shared" si="0"/>
        <v>2.9685259521136147</v>
      </c>
      <c r="D27">
        <v>3</v>
      </c>
      <c r="I27">
        <f t="shared" si="1"/>
        <v>0.0021465485822110934</v>
      </c>
      <c r="N27">
        <v>0.01</v>
      </c>
      <c r="O27">
        <v>-0.01</v>
      </c>
      <c r="P27">
        <v>-0.0002691489361702122</v>
      </c>
    </row>
    <row r="28" spans="1:16" ht="12.75">
      <c r="A28" t="str">
        <f>"2s"</f>
        <v>2s</v>
      </c>
      <c r="B28">
        <v>0.021196336885940747</v>
      </c>
      <c r="C28">
        <f t="shared" si="0"/>
        <v>2.0300603408958686</v>
      </c>
      <c r="D28">
        <v>4</v>
      </c>
      <c r="I28">
        <f t="shared" si="1"/>
        <v>0.0021465485822110934</v>
      </c>
      <c r="N28">
        <v>0.01</v>
      </c>
      <c r="O28">
        <v>-0.01</v>
      </c>
      <c r="P28">
        <v>-0.0002691489361702122</v>
      </c>
    </row>
    <row r="29" spans="1:16" ht="12.75">
      <c r="B29">
        <v>0.023342885468151844</v>
      </c>
      <c r="C29">
        <f t="shared" si="0"/>
        <v>1.3338446910183</v>
      </c>
      <c r="D29">
        <v>3</v>
      </c>
      <c r="I29">
        <f t="shared" si="1"/>
        <v>0.0021465485822110934</v>
      </c>
      <c r="N29">
        <v>0.01</v>
      </c>
      <c r="O29">
        <v>-0.01</v>
      </c>
      <c r="P29">
        <v>-0.0002691489361702122</v>
      </c>
    </row>
    <row r="30" spans="1:16" ht="12.75">
      <c r="B30">
        <v>0.02548943405036294</v>
      </c>
      <c r="C30">
        <f t="shared" si="0"/>
        <v>0.8420343390860913</v>
      </c>
      <c r="D30">
        <v>3</v>
      </c>
      <c r="I30">
        <f t="shared" si="1"/>
        <v>0.0021465485822110934</v>
      </c>
      <c r="N30">
        <v>0.01</v>
      </c>
      <c r="O30">
        <v>-0.01</v>
      </c>
      <c r="P30">
        <v>-0.0002691489361702122</v>
      </c>
    </row>
    <row r="31" spans="1:16" ht="12.75">
      <c r="B31">
        <v>0.027635982632574035</v>
      </c>
      <c r="C31">
        <f t="shared" si="0"/>
        <v>0.5107196431865787</v>
      </c>
      <c r="D31">
        <v>0</v>
      </c>
      <c r="I31">
        <f t="shared" si="1"/>
        <v>0.0021465485822110934</v>
      </c>
      <c r="N31">
        <v>0.01</v>
      </c>
      <c r="O31">
        <v>-0.01</v>
      </c>
      <c r="P31">
        <v>-0.0002691489361702122</v>
      </c>
    </row>
    <row r="32" spans="1:16" ht="12.75">
      <c r="B32">
        <v>0.029782531214785128</v>
      </c>
      <c r="C32">
        <f t="shared" si="0"/>
        <v>0.29762097952004646</v>
      </c>
      <c r="D32">
        <v>0</v>
      </c>
      <c r="I32">
        <f t="shared" si="1"/>
        <v>0.0021465485822110934</v>
      </c>
      <c r="N32">
        <v>0.01</v>
      </c>
      <c r="O32">
        <v>-0.01</v>
      </c>
      <c r="P32">
        <v>-0.0002691489361702122</v>
      </c>
    </row>
    <row r="33" spans="1:16" ht="12.75">
      <c r="A33" t="str">
        <f>"3s"</f>
        <v>3s</v>
      </c>
      <c r="B33">
        <v>0.031929079796996225</v>
      </c>
      <c r="C33">
        <f t="shared" si="0"/>
        <v>0.16663750028886887</v>
      </c>
      <c r="D33">
        <v>0</v>
      </c>
      <c r="I33">
        <f t="shared" si="1"/>
        <v>0.0021465485822110934</v>
      </c>
      <c r="N33">
        <v>0.01</v>
      </c>
      <c r="O33">
        <v>-0.01</v>
      </c>
      <c r="P33">
        <v>-0.0002691489361702122</v>
      </c>
    </row>
    <row r="34" spans="14:16" ht="12.75">
      <c r="N34">
        <v>0.01</v>
      </c>
      <c r="O34">
        <v>-0.01</v>
      </c>
      <c r="P34">
        <v>-0.0002691489361702122</v>
      </c>
    </row>
    <row r="35" spans="14:16" ht="12.75">
      <c r="N35">
        <v>0.01</v>
      </c>
      <c r="O35">
        <v>-0.01</v>
      </c>
      <c r="P35">
        <v>-0.0002691489361702122</v>
      </c>
    </row>
    <row r="36" spans="14:16" ht="12.75">
      <c r="N36">
        <v>0.01</v>
      </c>
      <c r="O36">
        <v>-0.01</v>
      </c>
      <c r="P36">
        <v>-0.0002691489361702122</v>
      </c>
    </row>
    <row r="37" spans="14:16" ht="12.75">
      <c r="N37">
        <v>0.01</v>
      </c>
      <c r="O37">
        <v>-0.01</v>
      </c>
      <c r="P37">
        <v>-0.0002691489361702122</v>
      </c>
    </row>
    <row r="38" spans="14:16" ht="12.75">
      <c r="N38">
        <v>0.01</v>
      </c>
      <c r="O38">
        <v>-0.01</v>
      </c>
      <c r="P38">
        <v>-0.0002691489361702122</v>
      </c>
    </row>
    <row r="39" spans="14:16" ht="12.75">
      <c r="N39">
        <v>0.01</v>
      </c>
      <c r="O39">
        <v>-0.01</v>
      </c>
      <c r="P39">
        <v>-0.0002691489361702122</v>
      </c>
    </row>
    <row r="40" spans="14:16" ht="12.75">
      <c r="N40">
        <v>0.01</v>
      </c>
      <c r="O40">
        <v>-0.01</v>
      </c>
      <c r="P40">
        <v>-0.0002691489361702122</v>
      </c>
    </row>
    <row r="41" spans="14:16" ht="12.75">
      <c r="N41">
        <v>0.01</v>
      </c>
      <c r="O41">
        <v>-0.01</v>
      </c>
      <c r="P41">
        <v>-0.0002691489361702122</v>
      </c>
    </row>
    <row r="42" spans="14:16" ht="12.75">
      <c r="N42">
        <v>0.01</v>
      </c>
      <c r="O42">
        <v>-0.01</v>
      </c>
      <c r="P42">
        <v>-0.0002691489361702122</v>
      </c>
    </row>
    <row r="43" spans="14:16" ht="12.75">
      <c r="N43">
        <v>0.01</v>
      </c>
      <c r="O43">
        <v>-0.01</v>
      </c>
      <c r="P43">
        <v>-0.0002691489361702122</v>
      </c>
    </row>
    <row r="44" spans="14:16" ht="12.75">
      <c r="N44">
        <v>0.01</v>
      </c>
      <c r="O44">
        <v>-0.01</v>
      </c>
      <c r="P44">
        <v>-0.0002691489361702122</v>
      </c>
    </row>
    <row r="45" spans="14:16" ht="12.75">
      <c r="N45">
        <v>0.01</v>
      </c>
      <c r="O45">
        <v>-0.01</v>
      </c>
      <c r="P45">
        <v>-0.0002691489361702122</v>
      </c>
    </row>
    <row r="46" spans="14:16" ht="12.75">
      <c r="N46">
        <v>0.01</v>
      </c>
      <c r="O46">
        <v>-0.01</v>
      </c>
      <c r="P46">
        <v>-0.0002691489361702122</v>
      </c>
    </row>
    <row r="47" spans="14:16" ht="12.75">
      <c r="N47">
        <v>0.01</v>
      </c>
      <c r="O47">
        <v>-0.01</v>
      </c>
      <c r="P47">
        <v>-0.0002691489361702122</v>
      </c>
    </row>
    <row r="48" spans="14:16" ht="12.75">
      <c r="N48">
        <v>0.01</v>
      </c>
      <c r="O48">
        <v>-0.01</v>
      </c>
      <c r="P48">
        <v>-0.0002691489361702122</v>
      </c>
    </row>
    <row r="49" spans="14:16" ht="12.75">
      <c r="N49">
        <v>0.01</v>
      </c>
      <c r="O49">
        <v>-0.01</v>
      </c>
      <c r="P49">
        <v>-0.0002691489361702122</v>
      </c>
    </row>
    <row r="50" spans="14:16" ht="12.75">
      <c r="N50">
        <v>0.01</v>
      </c>
      <c r="O50">
        <v>-0.01</v>
      </c>
      <c r="P50">
        <v>-0.0002691489361702122</v>
      </c>
    </row>
    <row r="51" spans="14:16" ht="12.75">
      <c r="N51">
        <v>0.01</v>
      </c>
      <c r="O51">
        <v>-0.01</v>
      </c>
      <c r="P51">
        <v>-0.0002691489361702122</v>
      </c>
    </row>
    <row r="52" spans="14:16" ht="12.75">
      <c r="N52">
        <v>0.01</v>
      </c>
      <c r="O52">
        <v>-0.01</v>
      </c>
      <c r="P52">
        <v>-0.0002691489361702122</v>
      </c>
    </row>
    <row r="53" spans="14:16" ht="12.75">
      <c r="N53">
        <v>0.01</v>
      </c>
      <c r="O53">
        <v>-0.01</v>
      </c>
      <c r="P53">
        <v>-0.0002691489361702122</v>
      </c>
    </row>
    <row r="54" spans="14:16" ht="12.75">
      <c r="N54">
        <v>0.01</v>
      </c>
      <c r="O54">
        <v>-0.01</v>
      </c>
      <c r="P54">
        <v>-0.0002691489361702122</v>
      </c>
    </row>
    <row r="55" spans="14:16" ht="12.75">
      <c r="N55">
        <v>0.01</v>
      </c>
      <c r="O55">
        <v>-0.01</v>
      </c>
      <c r="P55">
        <v>-0.0002691489361702122</v>
      </c>
    </row>
    <row r="56" spans="14:16" ht="12.75">
      <c r="N56">
        <v>0.01</v>
      </c>
      <c r="O56">
        <v>-0.01</v>
      </c>
      <c r="P56">
        <v>-0.0002691489361702122</v>
      </c>
    </row>
    <row r="57" spans="14:16" ht="12.75">
      <c r="N57">
        <v>0.01</v>
      </c>
      <c r="O57">
        <v>-0.01</v>
      </c>
      <c r="P57">
        <v>-0.0002691489361702122</v>
      </c>
    </row>
    <row r="58" spans="14:16" ht="12.75">
      <c r="N58">
        <v>0.01</v>
      </c>
      <c r="O58">
        <v>-0.01</v>
      </c>
      <c r="P58">
        <v>-0.0002691489361702122</v>
      </c>
    </row>
    <row r="59" spans="14:16" ht="12.75">
      <c r="N59">
        <v>0.01</v>
      </c>
      <c r="O59">
        <v>-0.01</v>
      </c>
      <c r="P59">
        <v>-0.0002691489361702122</v>
      </c>
    </row>
    <row r="60" spans="14:16" ht="12.75">
      <c r="N60">
        <v>0.01</v>
      </c>
      <c r="O60">
        <v>-0.01</v>
      </c>
      <c r="P60">
        <v>-0.0002691489361702122</v>
      </c>
    </row>
    <row r="61" spans="14:16" ht="12.75">
      <c r="N61">
        <v>0.01</v>
      </c>
      <c r="O61">
        <v>-0.01</v>
      </c>
      <c r="P61">
        <v>-0.0002691489361702122</v>
      </c>
    </row>
    <row r="62" spans="14:16" ht="12.75">
      <c r="N62">
        <v>0.01</v>
      </c>
      <c r="O62">
        <v>-0.01</v>
      </c>
      <c r="P62">
        <v>-0.0002691489361702122</v>
      </c>
    </row>
    <row r="63" spans="14:16" ht="12.75">
      <c r="N63">
        <v>0.01</v>
      </c>
      <c r="O63">
        <v>-0.01</v>
      </c>
      <c r="P63">
        <v>-0.0002691489361702122</v>
      </c>
    </row>
    <row r="64" spans="14:16" ht="12.75">
      <c r="N64">
        <v>0.01</v>
      </c>
      <c r="O64">
        <v>-0.01</v>
      </c>
      <c r="P64">
        <v>-0.0002691489361702122</v>
      </c>
    </row>
    <row r="65" spans="14:16" ht="12.75">
      <c r="N65">
        <v>0.01</v>
      </c>
      <c r="O65">
        <v>-0.01</v>
      </c>
      <c r="P65">
        <v>-0.0002691489361702122</v>
      </c>
    </row>
    <row r="66" spans="14:16" ht="12.75">
      <c r="N66">
        <v>0.01</v>
      </c>
      <c r="O66">
        <v>-0.01</v>
      </c>
      <c r="P66">
        <v>-0.0002691489361702122</v>
      </c>
    </row>
    <row r="67" spans="14:16" ht="12.75">
      <c r="N67">
        <v>0.01</v>
      </c>
      <c r="O67">
        <v>-0.01</v>
      </c>
      <c r="P67">
        <v>-0.0002691489361702122</v>
      </c>
    </row>
    <row r="68" spans="14:16" ht="12.75">
      <c r="N68">
        <v>0.01</v>
      </c>
      <c r="O68">
        <v>-0.01</v>
      </c>
      <c r="P68">
        <v>-0.0002691489361702122</v>
      </c>
    </row>
    <row r="69" spans="14:16" ht="12.75">
      <c r="N69">
        <v>0.01</v>
      </c>
      <c r="O69">
        <v>-0.01</v>
      </c>
      <c r="P69">
        <v>-0.0002691489361702122</v>
      </c>
    </row>
    <row r="70" spans="14:16" ht="12.75">
      <c r="N70">
        <v>0.01</v>
      </c>
      <c r="O70">
        <v>-0.01</v>
      </c>
      <c r="P70">
        <v>-0.0002691489361702122</v>
      </c>
    </row>
    <row r="71" spans="14:16" ht="12.75">
      <c r="N71">
        <v>0.01</v>
      </c>
      <c r="O71">
        <v>-0.01</v>
      </c>
      <c r="P71">
        <v>-0.0002691489361702122</v>
      </c>
    </row>
    <row r="72" spans="14:16" ht="12.75">
      <c r="N72">
        <v>0.01</v>
      </c>
      <c r="O72">
        <v>-0.01</v>
      </c>
      <c r="P72">
        <v>-0.0002691489361702122</v>
      </c>
    </row>
    <row r="73" spans="14:16" ht="12.75">
      <c r="N73">
        <v>0.01</v>
      </c>
      <c r="O73">
        <v>-0.01</v>
      </c>
      <c r="P73">
        <v>-0.0002691489361702122</v>
      </c>
    </row>
    <row r="74" spans="14:16" ht="12.75">
      <c r="N74">
        <v>0.01</v>
      </c>
      <c r="O74">
        <v>-0.01</v>
      </c>
      <c r="P74">
        <v>-0.0002691489361702122</v>
      </c>
    </row>
    <row r="75" spans="14:16" ht="12.75">
      <c r="N75">
        <v>0.01</v>
      </c>
      <c r="O75">
        <v>-0.01</v>
      </c>
      <c r="P75">
        <v>-0.0002691489361702122</v>
      </c>
    </row>
    <row r="76" spans="14:16" ht="12.75">
      <c r="N76">
        <v>0.01</v>
      </c>
      <c r="O76">
        <v>-0.01</v>
      </c>
      <c r="P76">
        <v>-0.0002691489361702122</v>
      </c>
    </row>
    <row r="77" spans="14:16" ht="12.75">
      <c r="N77">
        <v>0.01</v>
      </c>
      <c r="O77">
        <v>-0.01</v>
      </c>
      <c r="P77">
        <v>-0.0002691489361702122</v>
      </c>
    </row>
    <row r="78" spans="14:16" ht="12.75">
      <c r="N78">
        <v>0.01</v>
      </c>
      <c r="O78">
        <v>-0.01</v>
      </c>
      <c r="P78">
        <v>-0.0002691489361702122</v>
      </c>
    </row>
    <row r="79" spans="14:16" ht="12.75">
      <c r="N79">
        <v>0.01</v>
      </c>
      <c r="O79">
        <v>-0.01</v>
      </c>
      <c r="P79">
        <v>-0.0002691489361702122</v>
      </c>
    </row>
    <row r="80" spans="14:16" ht="12.75">
      <c r="N80">
        <v>0.01</v>
      </c>
      <c r="O80">
        <v>-0.01</v>
      </c>
      <c r="P80">
        <v>-0.0002691489361702122</v>
      </c>
    </row>
    <row r="81" spans="14:16" ht="12.75">
      <c r="N81">
        <v>0.01</v>
      </c>
      <c r="O81">
        <v>-0.01</v>
      </c>
      <c r="P81">
        <v>-0.0002691489361702122</v>
      </c>
    </row>
    <row r="82" spans="14:16" ht="12.75">
      <c r="N82">
        <v>0.01</v>
      </c>
      <c r="O82">
        <v>-0.01</v>
      </c>
      <c r="P82">
        <v>-0.0002691489361702122</v>
      </c>
    </row>
    <row r="83" spans="14:16" ht="12.75">
      <c r="N83">
        <v>0.01</v>
      </c>
      <c r="O83">
        <v>-0.01</v>
      </c>
      <c r="P83">
        <v>-0.0002691489361702122</v>
      </c>
    </row>
    <row r="84" spans="14:16" ht="12.75">
      <c r="N84">
        <v>0.01</v>
      </c>
      <c r="O84">
        <v>-0.01</v>
      </c>
      <c r="P84">
        <v>-0.0002691489361702122</v>
      </c>
    </row>
    <row r="85" spans="14:16" ht="12.75">
      <c r="N85">
        <v>0.01</v>
      </c>
      <c r="O85">
        <v>-0.01</v>
      </c>
      <c r="P85">
        <v>-0.0002691489361702122</v>
      </c>
    </row>
    <row r="86" spans="14:16" ht="12.75">
      <c r="N86">
        <v>0.01</v>
      </c>
      <c r="O86">
        <v>-0.01</v>
      </c>
      <c r="P86">
        <v>-0.0002691489361702122</v>
      </c>
    </row>
    <row r="87" spans="14:16" ht="12.75">
      <c r="N87">
        <v>0.01</v>
      </c>
      <c r="O87">
        <v>-0.01</v>
      </c>
      <c r="P87">
        <v>-0.0002691489361702122</v>
      </c>
    </row>
    <row r="88" spans="14:16" ht="12.75">
      <c r="N88">
        <v>0.01</v>
      </c>
      <c r="O88">
        <v>-0.01</v>
      </c>
      <c r="P88">
        <v>-0.0002691489361702122</v>
      </c>
    </row>
    <row r="89" spans="14:16" ht="12.75">
      <c r="N89">
        <v>0.01</v>
      </c>
      <c r="O89">
        <v>-0.01</v>
      </c>
      <c r="P89">
        <v>-0.0002691489361702122</v>
      </c>
    </row>
    <row r="90" spans="14:16" ht="12.75">
      <c r="N90">
        <v>0.01</v>
      </c>
      <c r="O90">
        <v>-0.01</v>
      </c>
      <c r="P90">
        <v>-0.0002691489361702122</v>
      </c>
    </row>
    <row r="91" spans="14:16" ht="12.75">
      <c r="N91">
        <v>0.01</v>
      </c>
      <c r="O91">
        <v>-0.01</v>
      </c>
      <c r="P91">
        <v>-0.0002691489361702122</v>
      </c>
    </row>
    <row r="92" spans="14:16" ht="12.75">
      <c r="N92">
        <v>0.01</v>
      </c>
      <c r="O92">
        <v>-0.01</v>
      </c>
      <c r="P92">
        <v>-0.0002691489361702122</v>
      </c>
    </row>
    <row r="93" spans="14:16" ht="12.75">
      <c r="N93">
        <v>0.01</v>
      </c>
      <c r="O93">
        <v>-0.01</v>
      </c>
      <c r="P93">
        <v>-0.0002691489361702122</v>
      </c>
    </row>
    <row r="94" spans="14:16" ht="12.75">
      <c r="N94">
        <v>0.01</v>
      </c>
      <c r="O94">
        <v>-0.01</v>
      </c>
      <c r="P94">
        <v>-0.0002691489361702122</v>
      </c>
    </row>
    <row r="95" spans="14:16" ht="12.75">
      <c r="N95">
        <v>0.01</v>
      </c>
      <c r="O95">
        <v>-0.01</v>
      </c>
      <c r="P95">
        <v>-0.0002691489361702122</v>
      </c>
    </row>
    <row r="96" spans="14:16" ht="12.75">
      <c r="N96">
        <v>0.01</v>
      </c>
      <c r="O96">
        <v>-0.01</v>
      </c>
      <c r="P96">
        <v>-0.0002691489361702122</v>
      </c>
    </row>
    <row r="97" spans="14:16" ht="12.75">
      <c r="N97">
        <v>0.01</v>
      </c>
      <c r="O97">
        <v>-0.01</v>
      </c>
      <c r="P97">
        <v>-0.0002691489361702122</v>
      </c>
    </row>
    <row r="98" spans="14:16" ht="12.75">
      <c r="N98">
        <v>0.01</v>
      </c>
      <c r="O98">
        <v>-0.01</v>
      </c>
      <c r="P98">
        <v>-0.0002691489361702122</v>
      </c>
    </row>
    <row r="99" spans="14:16" ht="12.75">
      <c r="N99">
        <v>0.01</v>
      </c>
      <c r="O99">
        <v>-0.01</v>
      </c>
      <c r="P99">
        <v>-0.0002691489361702122</v>
      </c>
    </row>
    <row r="100" spans="14:16" ht="12.75">
      <c r="N100">
        <v>0.01</v>
      </c>
      <c r="O100">
        <v>-0.01</v>
      </c>
      <c r="P100">
        <v>-0.0002691489361702122</v>
      </c>
    </row>
    <row r="101" spans="14:16" ht="12.75">
      <c r="N101">
        <v>0.01</v>
      </c>
      <c r="O101">
        <v>-0.01</v>
      </c>
      <c r="P101">
        <v>-0.0002691489361702122</v>
      </c>
    </row>
    <row r="102" spans="14:16" ht="12.75">
      <c r="N102">
        <v>0.01</v>
      </c>
      <c r="O102">
        <v>-0.01</v>
      </c>
      <c r="P102">
        <v>-0.0002691489361702122</v>
      </c>
    </row>
    <row r="103" spans="14:16" ht="12.75">
      <c r="N103">
        <v>0.01</v>
      </c>
      <c r="O103">
        <v>-0.01</v>
      </c>
      <c r="P103">
        <v>-0.0002691489361702122</v>
      </c>
    </row>
    <row r="104" spans="14:16" ht="12.75">
      <c r="N104">
        <v>0.01</v>
      </c>
      <c r="O104">
        <v>-0.01</v>
      </c>
      <c r="P104">
        <v>-0.0002691489361702122</v>
      </c>
    </row>
    <row r="105" spans="14:16" ht="12.75">
      <c r="N105">
        <v>0.01</v>
      </c>
      <c r="O105">
        <v>-0.01</v>
      </c>
      <c r="P105">
        <v>-0.0002691489361702122</v>
      </c>
    </row>
    <row r="106" spans="14:16" ht="12.75">
      <c r="N106">
        <v>0.01</v>
      </c>
      <c r="O106">
        <v>-0.01</v>
      </c>
      <c r="P106">
        <v>-0.0002691489361702122</v>
      </c>
    </row>
    <row r="107" spans="14:16" ht="12.75">
      <c r="N107">
        <v>0.01</v>
      </c>
      <c r="O107">
        <v>-0.01</v>
      </c>
      <c r="P107">
        <v>-0.0002691489361702122</v>
      </c>
    </row>
    <row r="108" spans="14:16" ht="12.75">
      <c r="N108">
        <v>0.01</v>
      </c>
      <c r="O108">
        <v>-0.01</v>
      </c>
      <c r="P108">
        <v>-0.0002691489361702122</v>
      </c>
    </row>
    <row r="109" spans="14:16" ht="12.75">
      <c r="N109">
        <v>0.01</v>
      </c>
      <c r="O109">
        <v>-0.01</v>
      </c>
      <c r="P109">
        <v>-0.0002691489361702122</v>
      </c>
    </row>
    <row r="110" spans="14:16" ht="12.75">
      <c r="N110">
        <v>0.01</v>
      </c>
      <c r="O110">
        <v>-0.01</v>
      </c>
      <c r="P110">
        <v>-0.0002691489361702122</v>
      </c>
    </row>
    <row r="111" spans="14:16" ht="12.75">
      <c r="N111">
        <v>0.01</v>
      </c>
      <c r="O111">
        <v>-0.01</v>
      </c>
      <c r="P111">
        <v>-0.0002691489361702122</v>
      </c>
    </row>
    <row r="112" spans="14:16" ht="12.75">
      <c r="N112">
        <v>0.01</v>
      </c>
      <c r="O112">
        <v>-0.01</v>
      </c>
      <c r="P112">
        <v>-0.0002691489361702122</v>
      </c>
    </row>
    <row r="113" spans="14:16" ht="12.75">
      <c r="N113">
        <v>0.01</v>
      </c>
      <c r="O113">
        <v>-0.01</v>
      </c>
      <c r="P113">
        <v>-0.0002691489361702122</v>
      </c>
    </row>
    <row r="114" spans="14:16" ht="12.75">
      <c r="N114">
        <v>0.01</v>
      </c>
      <c r="O114">
        <v>-0.01</v>
      </c>
      <c r="P114">
        <v>-0.0002691489361702122</v>
      </c>
    </row>
    <row r="115" spans="14:16" ht="12.75">
      <c r="N115">
        <v>0.01</v>
      </c>
      <c r="O115">
        <v>-0.01</v>
      </c>
      <c r="P115">
        <v>-0.0002691489361702122</v>
      </c>
    </row>
    <row r="116" spans="14:16" ht="12.75">
      <c r="N116">
        <v>0.01</v>
      </c>
      <c r="O116">
        <v>-0.01</v>
      </c>
      <c r="P116">
        <v>-0.0002691489361702122</v>
      </c>
    </row>
    <row r="117" spans="14:16" ht="12.75">
      <c r="N117">
        <v>0.01</v>
      </c>
      <c r="O117">
        <v>-0.01</v>
      </c>
      <c r="P117">
        <v>-0.0002691489361702122</v>
      </c>
    </row>
    <row r="118" spans="14:16" ht="12.75">
      <c r="N118">
        <v>0.01</v>
      </c>
      <c r="O118">
        <v>-0.01</v>
      </c>
      <c r="P118">
        <v>-0.0002691489361702122</v>
      </c>
    </row>
    <row r="119" spans="14:16" ht="12.75">
      <c r="N119">
        <v>0.01</v>
      </c>
      <c r="O119">
        <v>-0.01</v>
      </c>
      <c r="P119">
        <v>-0.0002691489361702122</v>
      </c>
    </row>
    <row r="120" spans="14:16" ht="12.75">
      <c r="N120">
        <v>0.01</v>
      </c>
      <c r="O120">
        <v>-0.01</v>
      </c>
      <c r="P120">
        <v>-0.0002691489361702122</v>
      </c>
    </row>
    <row r="121" spans="14:16" ht="12.75">
      <c r="N121">
        <v>0.01</v>
      </c>
      <c r="O121">
        <v>-0.01</v>
      </c>
      <c r="P121">
        <v>-0.0002691489361702122</v>
      </c>
    </row>
    <row r="122" spans="14:16" ht="12.75">
      <c r="N122">
        <v>0.01</v>
      </c>
      <c r="O122">
        <v>-0.01</v>
      </c>
      <c r="P122">
        <v>-0.0002691489361702122</v>
      </c>
    </row>
    <row r="123" spans="14:16" ht="12.75">
      <c r="N123">
        <v>0.01</v>
      </c>
      <c r="O123">
        <v>-0.01</v>
      </c>
      <c r="P123">
        <v>-0.0002691489361702122</v>
      </c>
    </row>
    <row r="124" spans="14:16" ht="12.75">
      <c r="N124">
        <v>0.01</v>
      </c>
      <c r="O124">
        <v>-0.01</v>
      </c>
      <c r="P124">
        <v>-0.0002691489361702122</v>
      </c>
    </row>
    <row r="125" spans="14:16" ht="12.75">
      <c r="N125">
        <v>0.01</v>
      </c>
      <c r="O125">
        <v>-0.01</v>
      </c>
      <c r="P125">
        <v>-0.0002691489361702122</v>
      </c>
    </row>
    <row r="126" spans="14:16" ht="12.75">
      <c r="N126">
        <v>0.01</v>
      </c>
      <c r="O126">
        <v>-0.01</v>
      </c>
      <c r="P126">
        <v>-0.0002691489361702122</v>
      </c>
    </row>
    <row r="127" spans="14:16" ht="12.75">
      <c r="N127">
        <v>0.01</v>
      </c>
      <c r="O127">
        <v>-0.01</v>
      </c>
      <c r="P127">
        <v>-0.0002691489361702122</v>
      </c>
    </row>
    <row r="128" spans="14:16" ht="12.75">
      <c r="N128">
        <v>0.01</v>
      </c>
      <c r="O128">
        <v>-0.01</v>
      </c>
      <c r="P128">
        <v>-0.0002691489361702122</v>
      </c>
    </row>
    <row r="129" spans="14:16" ht="12.75">
      <c r="N129">
        <v>0.01</v>
      </c>
      <c r="O129">
        <v>-0.01</v>
      </c>
      <c r="P129">
        <v>-0.0002691489361702122</v>
      </c>
    </row>
    <row r="130" spans="14:16" ht="12.75">
      <c r="N130">
        <v>0.01</v>
      </c>
      <c r="O130">
        <v>-0.01</v>
      </c>
      <c r="P130">
        <v>-0.0002691489361702122</v>
      </c>
    </row>
    <row r="131" spans="14:16" ht="12.75">
      <c r="N131">
        <v>0.01</v>
      </c>
      <c r="O131">
        <v>-0.01</v>
      </c>
      <c r="P131">
        <v>-0.0002691489361702122</v>
      </c>
    </row>
    <row r="132" spans="14:16" ht="12.75">
      <c r="N132">
        <v>0.01</v>
      </c>
      <c r="O132">
        <v>-0.01</v>
      </c>
      <c r="P132">
        <v>-0.0002691489361702122</v>
      </c>
    </row>
    <row r="133" spans="14:16" ht="12.75">
      <c r="N133">
        <v>0.01</v>
      </c>
      <c r="O133">
        <v>-0.01</v>
      </c>
      <c r="P133">
        <v>-0.0002691489361702122</v>
      </c>
    </row>
    <row r="134" spans="14:16" ht="12.75">
      <c r="N134">
        <v>0.01</v>
      </c>
      <c r="O134">
        <v>-0.01</v>
      </c>
      <c r="P134">
        <v>-0.0002691489361702122</v>
      </c>
    </row>
    <row r="135" spans="14:16" ht="12.75">
      <c r="N135">
        <v>0.01</v>
      </c>
      <c r="O135">
        <v>-0.01</v>
      </c>
      <c r="P135">
        <v>-0.0002691489361702122</v>
      </c>
    </row>
    <row r="136" spans="14:16" ht="12.75">
      <c r="N136">
        <v>0.01</v>
      </c>
      <c r="O136">
        <v>-0.01</v>
      </c>
      <c r="P136">
        <v>-0.0002691489361702122</v>
      </c>
    </row>
    <row r="137" spans="14:16" ht="12.75">
      <c r="N137">
        <v>0.01</v>
      </c>
      <c r="O137">
        <v>-0.01</v>
      </c>
      <c r="P137">
        <v>-0.0002691489361702122</v>
      </c>
    </row>
    <row r="138" spans="14:16" ht="12.75">
      <c r="N138">
        <v>0.01</v>
      </c>
      <c r="O138">
        <v>-0.01</v>
      </c>
      <c r="P138">
        <v>-0.0002691489361702122</v>
      </c>
    </row>
    <row r="139" spans="14:16" ht="12.75">
      <c r="N139">
        <v>0.01</v>
      </c>
      <c r="O139">
        <v>-0.01</v>
      </c>
      <c r="P139">
        <v>-0.0002691489361702122</v>
      </c>
    </row>
    <row r="140" spans="14:16" ht="12.75">
      <c r="N140">
        <v>0.01</v>
      </c>
      <c r="O140">
        <v>-0.01</v>
      </c>
      <c r="P140">
        <v>-0.0002691489361702122</v>
      </c>
    </row>
    <row r="141" spans="14:16" ht="12.75">
      <c r="N141">
        <v>0.01</v>
      </c>
      <c r="O141">
        <v>-0.01</v>
      </c>
      <c r="P141">
        <v>-0.0002691489361702122</v>
      </c>
    </row>
    <row r="142" spans="14:16" ht="12.75">
      <c r="N142">
        <v>0.01</v>
      </c>
      <c r="O142">
        <v>-0.01</v>
      </c>
      <c r="P142">
        <v>-0.0002691489361702122</v>
      </c>
    </row>
    <row r="143" spans="14:16" ht="12.75">
      <c r="N143">
        <v>0.01</v>
      </c>
      <c r="O143">
        <v>-0.01</v>
      </c>
      <c r="P143">
        <v>-0.0002691489361702122</v>
      </c>
    </row>
    <row r="144" spans="14:16" ht="12.75">
      <c r="N144">
        <v>0.01</v>
      </c>
      <c r="O144">
        <v>-0.01</v>
      </c>
      <c r="P144">
        <v>-0.0002691489361702122</v>
      </c>
    </row>
    <row r="145" spans="14:16" ht="12.75">
      <c r="N145">
        <v>0.01</v>
      </c>
      <c r="O145">
        <v>-0.01</v>
      </c>
      <c r="P145">
        <v>-0.0002691489361702122</v>
      </c>
    </row>
    <row r="146" spans="14:16" ht="12.75">
      <c r="N146">
        <v>0.01</v>
      </c>
      <c r="O146">
        <v>-0.01</v>
      </c>
      <c r="P146">
        <v>-0.0002691489361702122</v>
      </c>
    </row>
    <row r="147" spans="14:16" ht="12.75">
      <c r="N147">
        <v>0.01</v>
      </c>
      <c r="O147">
        <v>-0.01</v>
      </c>
      <c r="P147">
        <v>-0.0002691489361702122</v>
      </c>
    </row>
    <row r="148" spans="14:16" ht="12.75">
      <c r="N148">
        <v>0.01</v>
      </c>
      <c r="O148">
        <v>-0.01</v>
      </c>
      <c r="P148">
        <v>-0.0002691489361702122</v>
      </c>
    </row>
    <row r="149" spans="14:16" ht="12.75">
      <c r="N149">
        <v>0.01</v>
      </c>
      <c r="O149">
        <v>-0.01</v>
      </c>
      <c r="P149">
        <v>-0.0002691489361702122</v>
      </c>
    </row>
    <row r="150" spans="14:16" ht="12.75">
      <c r="N150">
        <v>0.01</v>
      </c>
      <c r="O150">
        <v>-0.01</v>
      </c>
      <c r="P150">
        <v>-0.0002691489361702122</v>
      </c>
    </row>
    <row r="151" spans="14:16" ht="12.75">
      <c r="N151">
        <v>0.01</v>
      </c>
      <c r="O151">
        <v>-0.01</v>
      </c>
      <c r="P151">
        <v>-0.0002691489361702122</v>
      </c>
    </row>
    <row r="152" spans="14:16" ht="12.75">
      <c r="N152">
        <v>0.01</v>
      </c>
      <c r="O152">
        <v>-0.01</v>
      </c>
      <c r="P152">
        <v>-0.0002691489361702122</v>
      </c>
    </row>
    <row r="153" spans="14:16" ht="12.75">
      <c r="N153">
        <v>0.01</v>
      </c>
      <c r="O153">
        <v>-0.01</v>
      </c>
      <c r="P153">
        <v>-0.0002691489361702122</v>
      </c>
    </row>
    <row r="154" spans="14:16" ht="12.75">
      <c r="N154">
        <v>0.01</v>
      </c>
      <c r="O154">
        <v>-0.01</v>
      </c>
      <c r="P154">
        <v>-0.0002691489361702122</v>
      </c>
    </row>
    <row r="155" spans="14:16" ht="12.75">
      <c r="N155">
        <v>0.01</v>
      </c>
      <c r="O155">
        <v>-0.01</v>
      </c>
      <c r="P155">
        <v>-0.0002691489361702122</v>
      </c>
    </row>
    <row r="156" spans="14:16" ht="12.75">
      <c r="N156">
        <v>0.01</v>
      </c>
      <c r="O156">
        <v>-0.01</v>
      </c>
      <c r="P156">
        <v>-0.0002691489361702122</v>
      </c>
    </row>
    <row r="157" spans="14:16" ht="12.75">
      <c r="N157">
        <v>0.01</v>
      </c>
      <c r="O157">
        <v>-0.01</v>
      </c>
      <c r="P157">
        <v>-0.0002691489361702122</v>
      </c>
    </row>
    <row r="158" spans="14:16" ht="12.75">
      <c r="N158">
        <v>0.01</v>
      </c>
      <c r="O158">
        <v>-0.01</v>
      </c>
      <c r="P158">
        <v>-0.0002691489361702122</v>
      </c>
    </row>
    <row r="159" spans="14:16" ht="12.75">
      <c r="N159">
        <v>0.01</v>
      </c>
      <c r="O159">
        <v>-0.01</v>
      </c>
      <c r="P159">
        <v>-0.0002691489361702122</v>
      </c>
    </row>
    <row r="160" spans="14:16" ht="12.75">
      <c r="N160">
        <v>0.01</v>
      </c>
      <c r="O160">
        <v>-0.01</v>
      </c>
      <c r="P160">
        <v>-0.0002691489361702122</v>
      </c>
    </row>
    <row r="161" spans="14:16" ht="12.75">
      <c r="N161">
        <v>0.01</v>
      </c>
      <c r="O161">
        <v>-0.01</v>
      </c>
      <c r="P161">
        <v>-0.0002691489361702122</v>
      </c>
    </row>
    <row r="162" spans="14:16" ht="12.75">
      <c r="N162">
        <v>0.01</v>
      </c>
      <c r="O162">
        <v>-0.01</v>
      </c>
      <c r="P162">
        <v>-0.0002691489361702122</v>
      </c>
    </row>
    <row r="163" spans="14:16" ht="12.75">
      <c r="N163">
        <v>0.01</v>
      </c>
      <c r="O163">
        <v>-0.01</v>
      </c>
      <c r="P163">
        <v>-0.0002691489361702122</v>
      </c>
    </row>
    <row r="164" spans="14:16" ht="12.75">
      <c r="N164">
        <v>0.01</v>
      </c>
      <c r="O164">
        <v>-0.01</v>
      </c>
      <c r="P164">
        <v>-0.0002691489361702122</v>
      </c>
    </row>
    <row r="165" spans="14:16" ht="12.75">
      <c r="N165">
        <v>0.01</v>
      </c>
      <c r="O165">
        <v>-0.01</v>
      </c>
      <c r="P165">
        <v>-0.0002691489361702122</v>
      </c>
    </row>
    <row r="166" spans="14:16" ht="12.75">
      <c r="N166">
        <v>0.01</v>
      </c>
      <c r="O166">
        <v>-0.01</v>
      </c>
      <c r="P166">
        <v>-0.0002691489361702122</v>
      </c>
    </row>
    <row r="167" spans="14:16" ht="12.75">
      <c r="N167">
        <v>0.01</v>
      </c>
      <c r="O167">
        <v>-0.01</v>
      </c>
      <c r="P167">
        <v>-0.0002691489361702122</v>
      </c>
    </row>
    <row r="168" spans="14:16" ht="12.75">
      <c r="N168">
        <v>0.01</v>
      </c>
      <c r="O168">
        <v>-0.01</v>
      </c>
      <c r="P168">
        <v>-0.0002691489361702122</v>
      </c>
    </row>
    <row r="169" spans="14:16" ht="12.75">
      <c r="N169">
        <v>0.01</v>
      </c>
      <c r="O169">
        <v>-0.01</v>
      </c>
      <c r="P169">
        <v>-0.0002691489361702122</v>
      </c>
    </row>
    <row r="170" spans="14:16" ht="12.75">
      <c r="N170">
        <v>0.01</v>
      </c>
      <c r="O170">
        <v>-0.01</v>
      </c>
      <c r="P170">
        <v>-0.0002691489361702122</v>
      </c>
    </row>
    <row r="171" spans="14:16" ht="12.75">
      <c r="N171">
        <v>0.01</v>
      </c>
      <c r="O171">
        <v>-0.01</v>
      </c>
      <c r="P171">
        <v>-0.0002691489361702122</v>
      </c>
    </row>
    <row r="172" spans="14:16" ht="12.75">
      <c r="N172">
        <v>0.01</v>
      </c>
      <c r="O172">
        <v>-0.01</v>
      </c>
      <c r="P172">
        <v>-0.0002691489361702122</v>
      </c>
    </row>
    <row r="173" spans="14:16" ht="12.75">
      <c r="N173">
        <v>0.01</v>
      </c>
      <c r="O173">
        <v>-0.01</v>
      </c>
      <c r="P173">
        <v>-0.0002691489361702122</v>
      </c>
    </row>
    <row r="174" spans="14:16" ht="12.75">
      <c r="N174">
        <v>0.01</v>
      </c>
      <c r="O174">
        <v>-0.01</v>
      </c>
      <c r="P174">
        <v>-0.0002691489361702122</v>
      </c>
    </row>
    <row r="175" spans="14:16" ht="12.75">
      <c r="N175">
        <v>0.01</v>
      </c>
      <c r="O175">
        <v>-0.01</v>
      </c>
      <c r="P175">
        <v>-0.0002691489361702122</v>
      </c>
    </row>
    <row r="176" spans="14:16" ht="12.75">
      <c r="N176">
        <v>0.01</v>
      </c>
      <c r="O176">
        <v>-0.01</v>
      </c>
      <c r="P176">
        <v>-0.0002691489361702122</v>
      </c>
    </row>
    <row r="177" spans="14:16" ht="12.75">
      <c r="N177">
        <v>0.01</v>
      </c>
      <c r="O177">
        <v>-0.01</v>
      </c>
      <c r="P177">
        <v>-0.0002691489361702122</v>
      </c>
    </row>
    <row r="178" spans="14:16" ht="12.75">
      <c r="N178">
        <v>0.01</v>
      </c>
      <c r="O178">
        <v>-0.01</v>
      </c>
      <c r="P178">
        <v>-0.0002691489361702122</v>
      </c>
    </row>
    <row r="179" spans="14:16" ht="12.75">
      <c r="N179">
        <v>0.01</v>
      </c>
      <c r="O179">
        <v>-0.01</v>
      </c>
      <c r="P179">
        <v>-0.0002691489361702122</v>
      </c>
    </row>
    <row r="180" spans="14:16" ht="12.75">
      <c r="N180">
        <v>0.01</v>
      </c>
      <c r="O180">
        <v>-0.01</v>
      </c>
      <c r="P180">
        <v>-0.0002691489361702122</v>
      </c>
    </row>
    <row r="181" spans="14:16" ht="12.75">
      <c r="N181">
        <v>0.01</v>
      </c>
      <c r="O181">
        <v>-0.01</v>
      </c>
      <c r="P181">
        <v>-0.0002691489361702122</v>
      </c>
    </row>
    <row r="182" spans="14:16" ht="12.75">
      <c r="N182">
        <v>0.01</v>
      </c>
      <c r="O182">
        <v>-0.01</v>
      </c>
      <c r="P182">
        <v>-0.0002691489361702122</v>
      </c>
    </row>
    <row r="183" spans="14:16" ht="12.75">
      <c r="N183">
        <v>0.01</v>
      </c>
      <c r="O183">
        <v>-0.01</v>
      </c>
      <c r="P183">
        <v>-0.0002691489361702122</v>
      </c>
    </row>
    <row r="184" spans="14:16" ht="12.75">
      <c r="N184">
        <v>0.01</v>
      </c>
      <c r="O184">
        <v>-0.01</v>
      </c>
      <c r="P184">
        <v>-0.0002691489361702122</v>
      </c>
    </row>
    <row r="185" spans="14:16" ht="12.75">
      <c r="N185">
        <v>0.01</v>
      </c>
      <c r="O185">
        <v>-0.01</v>
      </c>
      <c r="P185">
        <v>-0.0002691489361702122</v>
      </c>
    </row>
    <row r="186" spans="14:16" ht="12.75">
      <c r="N186">
        <v>0.01</v>
      </c>
      <c r="O186">
        <v>-0.01</v>
      </c>
      <c r="P186">
        <v>-0.0002691489361702122</v>
      </c>
    </row>
    <row r="187" spans="14:16" ht="12.75">
      <c r="N187">
        <v>0.01</v>
      </c>
      <c r="O187">
        <v>-0.01</v>
      </c>
      <c r="P187">
        <v>-0.0002691489361702122</v>
      </c>
    </row>
    <row r="188" spans="14:16" ht="12.75">
      <c r="N188">
        <v>0.01</v>
      </c>
      <c r="O188">
        <v>-0.01</v>
      </c>
      <c r="P188">
        <v>-0.0002691489361702122</v>
      </c>
    </row>
    <row r="189" spans="14:16" ht="12.75">
      <c r="N189">
        <v>0.01</v>
      </c>
      <c r="O189">
        <v>-0.01</v>
      </c>
      <c r="P189">
        <v>-0.0002691489361702122</v>
      </c>
    </row>
    <row r="190" spans="14:16" ht="12.75">
      <c r="N190">
        <v>0.01</v>
      </c>
      <c r="O190">
        <v>-0.01</v>
      </c>
      <c r="P190">
        <v>-0.0002691489361702122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Rob Durham</cp:lastModifiedBy>
  <cp:lastPrinted>2006-12-15T14:38:26Z</cp:lastPrinted>
  <dcterms:created xsi:type="dcterms:W3CDTF">2004-07-06T03:38:11Z</dcterms:created>
  <dcterms:modified xsi:type="dcterms:W3CDTF">2006-12-22T17:08:30Z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