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<sst xmlns="http://schemas.openxmlformats.org/spreadsheetml/2006/main" count="557" uniqueCount="144">
  <si>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</si>
  <si>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</si>
  <si>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</si>
  <si>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</si>
  <si>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</si>
  <si>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</si>
  <si>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</si>
  <si>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</si>
  <si>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</si>
  <si>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</si>
  <si>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</si>
  <si>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</si>
  <si>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</si>
  <si>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</si>
  <si>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</si>
  <si>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</si>
  <si>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</si>
  <si>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</si>
  <si>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</si>
  <si>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</si>
  <si>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</si>
  <si>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</si>
  <si>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</si>
  <si>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</si>
  <si>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</si>
  <si>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</si>
  <si>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</si>
  <si>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</si>
  <si>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</si>
  <si>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</si>
  <si>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</si>
  <si>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</si>
  <si>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</si>
  <si>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</si>
  <si>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</si>
  <si>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</si>
  <si>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</si>
  <si>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</si>
  <si>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</si>
  <si>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</si>
  <si>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</si>
  <si>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</si>
  <si>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</si>
  <si>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</si>
  <si>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</si>
  <si>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</si>
  <si>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</si>
  <si>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</si>
  <si>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</si>
  <si>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</si>
  <si>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</si>
  <si>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</si>
  <si>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TRACK HOLE POSITIONS</t>
  </si>
  <si>
    <t>JOB NUMBER</t>
  </si>
  <si>
    <t>PART NUMBER</t>
  </si>
  <si>
    <t>PART NAME</t>
  </si>
  <si>
    <t>INSPECTOR</t>
  </si>
  <si>
    <t>65708-3</t>
  </si>
  <si>
    <t>T HOLE POSITIONS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</si>
  <si>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</si>
  <si>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</si>
  <si>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</si>
  <si>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</si>
  <si>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</si>
  <si>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</si>
  <si>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</si>
  <si>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</si>
  <si>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</si>
  <si>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</si>
  <si>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</si>
  <si>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</si>
  <si>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</si>
  <si>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</si>
  <si>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</si>
  <si>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</si>
  <si>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</si>
  <si>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</si>
  <si>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</si>
  <si>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</si>
  <si>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</si>
  <si>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</si>
  <si>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</si>
  <si>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</si>
  <si>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</si>
  <si>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</si>
  <si>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</si>
  <si>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</si>
  <si>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</si>
  <si>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</si>
  <si>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</si>
  <si>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</si>
  <si>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</si>
  <si>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</si>
  <si>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</si>
  <si>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</si>
  <si>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</si>
  <si>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</si>
  <si>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</si>
  <si>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</si>
  <si>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</si>
  <si>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</si>
  <si>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</si>
  <si>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</si>
  <si>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</si>
  <si>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</si>
  <si>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</si>
  <si>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</si>
  <si>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</si>
  <si>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</si>
  <si>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</si>
  <si>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</si>
  <si>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</si>
  <si>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</si>
  <si>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</si>
  <si>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</si>
  <si>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</si>
  <si>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</si>
  <si>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</si>
  <si>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</si>
  <si>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</si>
  <si>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</si>
  <si>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</si>
  <si>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</si>
  <si>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</si>
  <si>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</si>
  <si>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</si>
  <si>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</si>
  <si>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</si>
  <si>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</si>
  <si>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</si>
  <si>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</si>
  <si>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</si>
  <si>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</si>
  <si>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</si>
  <si>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</si>
  <si>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</si>
  <si>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</si>
  <si>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</si>
  <si>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</si>
  <si>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HOLES IN T SECTION</t>
  </si>
  <si>
    <t>True Position</t>
  </si>
  <si>
    <t>Position</t>
  </si>
  <si>
    <t xml:space="preserve">True </t>
  </si>
  <si>
    <t>10 x true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</si>
</sst>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Tolerance'!$G$2:$G$80</c:f>
              <c:numCache>
                <c:ptCount val="79"/>
                <c:pt idx="0">
                  <c:v>0.0488</c:v>
                </c:pt>
                <c:pt idx="1">
                  <c:v>0.0408</c:v>
                </c:pt>
                <c:pt idx="2">
                  <c:v>0.0504</c:v>
                </c:pt>
                <c:pt idx="3">
                  <c:v>0.0436</c:v>
                </c:pt>
                <c:pt idx="4">
                  <c:v>0.0262</c:v>
                </c:pt>
                <c:pt idx="5">
                  <c:v>0.024</c:v>
                </c:pt>
                <c:pt idx="6">
                  <c:v>0.023</c:v>
                </c:pt>
                <c:pt idx="7">
                  <c:v>0.0216</c:v>
                </c:pt>
                <c:pt idx="8">
                  <c:v>0.017</c:v>
                </c:pt>
                <c:pt idx="9">
                  <c:v>0.0202</c:v>
                </c:pt>
                <c:pt idx="10">
                  <c:v>0.0232</c:v>
                </c:pt>
                <c:pt idx="11">
                  <c:v>0.0206</c:v>
                </c:pt>
                <c:pt idx="12">
                  <c:v>0.022</c:v>
                </c:pt>
                <c:pt idx="13">
                  <c:v>0.0286</c:v>
                </c:pt>
                <c:pt idx="14">
                  <c:v>0.0302</c:v>
                </c:pt>
                <c:pt idx="15">
                  <c:v>0.0332</c:v>
                </c:pt>
                <c:pt idx="16">
                  <c:v>0.0342</c:v>
                </c:pt>
                <c:pt idx="17">
                  <c:v>0.0314</c:v>
                </c:pt>
                <c:pt idx="18">
                  <c:v>0.0318</c:v>
                </c:pt>
                <c:pt idx="19">
                  <c:v>0.0364</c:v>
                </c:pt>
                <c:pt idx="20">
                  <c:v>0.1384</c:v>
                </c:pt>
                <c:pt idx="21">
                  <c:v>0.05</c:v>
                </c:pt>
                <c:pt idx="22">
                  <c:v>0.0474</c:v>
                </c:pt>
                <c:pt idx="23">
                  <c:v>0.0534</c:v>
                </c:pt>
                <c:pt idx="24">
                  <c:v>0.0536</c:v>
                </c:pt>
                <c:pt idx="25">
                  <c:v>0.055</c:v>
                </c:pt>
                <c:pt idx="26">
                  <c:v>0.0482</c:v>
                </c:pt>
                <c:pt idx="27">
                  <c:v>0.0484</c:v>
                </c:pt>
                <c:pt idx="28">
                  <c:v>0.0472</c:v>
                </c:pt>
                <c:pt idx="29">
                  <c:v>0.0418</c:v>
                </c:pt>
                <c:pt idx="30">
                  <c:v>0.0448</c:v>
                </c:pt>
                <c:pt idx="31">
                  <c:v>0.0428</c:v>
                </c:pt>
                <c:pt idx="32">
                  <c:v>0.05</c:v>
                </c:pt>
                <c:pt idx="33">
                  <c:v>0.0552</c:v>
                </c:pt>
                <c:pt idx="34">
                  <c:v>0.0694</c:v>
                </c:pt>
                <c:pt idx="35">
                  <c:v>0.0622</c:v>
                </c:pt>
                <c:pt idx="36">
                  <c:v>0.0186</c:v>
                </c:pt>
                <c:pt idx="37">
                  <c:v>0.0354</c:v>
                </c:pt>
                <c:pt idx="38">
                  <c:v>0.0288</c:v>
                </c:pt>
                <c:pt idx="39">
                  <c:v>0.0248</c:v>
                </c:pt>
                <c:pt idx="40">
                  <c:v>0.0238</c:v>
                </c:pt>
                <c:pt idx="41">
                  <c:v>0.024</c:v>
                </c:pt>
                <c:pt idx="42">
                  <c:v>0.0132</c:v>
                </c:pt>
                <c:pt idx="43">
                  <c:v>0.0154</c:v>
                </c:pt>
                <c:pt idx="44">
                  <c:v>0.0302</c:v>
                </c:pt>
                <c:pt idx="45">
                  <c:v>0.038</c:v>
                </c:pt>
                <c:pt idx="46">
                  <c:v>0.0324</c:v>
                </c:pt>
                <c:pt idx="47">
                  <c:v>0.031</c:v>
                </c:pt>
                <c:pt idx="48">
                  <c:v>0.018</c:v>
                </c:pt>
                <c:pt idx="49">
                  <c:v>0.043</c:v>
                </c:pt>
                <c:pt idx="50">
                  <c:v>0.026</c:v>
                </c:pt>
                <c:pt idx="51">
                  <c:v>0.0542</c:v>
                </c:pt>
                <c:pt idx="52">
                  <c:v>0.056</c:v>
                </c:pt>
                <c:pt idx="53">
                  <c:v>0.056</c:v>
                </c:pt>
                <c:pt idx="54">
                  <c:v>0.057</c:v>
                </c:pt>
                <c:pt idx="55">
                  <c:v>0.0302</c:v>
                </c:pt>
                <c:pt idx="56">
                  <c:v>0.0258</c:v>
                </c:pt>
                <c:pt idx="57">
                  <c:v>0.0696</c:v>
                </c:pt>
                <c:pt idx="58">
                  <c:v>0.0782</c:v>
                </c:pt>
                <c:pt idx="59">
                  <c:v>0.0772</c:v>
                </c:pt>
                <c:pt idx="60">
                  <c:v>0.1004</c:v>
                </c:pt>
                <c:pt idx="61">
                  <c:v>0.0796</c:v>
                </c:pt>
                <c:pt idx="62">
                  <c:v>0.0614</c:v>
                </c:pt>
                <c:pt idx="63">
                  <c:v>0.0566</c:v>
                </c:pt>
                <c:pt idx="64">
                  <c:v>0.056</c:v>
                </c:pt>
                <c:pt idx="65">
                  <c:v>0.0574</c:v>
                </c:pt>
                <c:pt idx="66">
                  <c:v>0.0656</c:v>
                </c:pt>
                <c:pt idx="67">
                  <c:v>0.034</c:v>
                </c:pt>
                <c:pt idx="68">
                  <c:v>0.0334</c:v>
                </c:pt>
                <c:pt idx="69">
                  <c:v>0.0326</c:v>
                </c:pt>
                <c:pt idx="70">
                  <c:v>0.0322</c:v>
                </c:pt>
                <c:pt idx="71">
                  <c:v>0.0356</c:v>
                </c:pt>
                <c:pt idx="72">
                  <c:v>0.03</c:v>
                </c:pt>
                <c:pt idx="73">
                  <c:v>0.0296</c:v>
                </c:pt>
                <c:pt idx="74">
                  <c:v>0.0292</c:v>
                </c:pt>
                <c:pt idx="75">
                  <c:v>0.0142</c:v>
                </c:pt>
                <c:pt idx="76">
                  <c:v>0.0248</c:v>
                </c:pt>
                <c:pt idx="77">
                  <c:v>0.0134</c:v>
                </c:pt>
                <c:pt idx="78">
                  <c:v>0.0206</c:v>
                </c:pt>
              </c:numCache>
            </c:numRef>
          </c:val>
          <c:smooth val="0"/>
        </c:ser>
        <c:marker val="1"/>
        <c:axId val="41947653"/>
        <c:axId val="41984558"/>
      </c:lineChart>
      <c:catAx>
        <c:axId val="41947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1984558"/>
        <c:crosses val="autoZero"/>
        <c:auto val="1"/>
        <c:lblOffset val="100"/>
        <c:noMultiLvlLbl val="0"/>
      </c:catAx>
      <c:valAx>
        <c:axId val="41984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765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895447"/>
        <c:axId val="6440584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448.72271478346653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781649"/>
        <c:axId val="49490522"/>
      </c:scatterChart>
      <c:valAx>
        <c:axId val="5189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05840"/>
        <c:crosses val="max"/>
        <c:crossBetween val="midCat"/>
        <c:dispUnits/>
      </c:valAx>
      <c:valAx>
        <c:axId val="6440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95447"/>
        <c:crosses val="max"/>
        <c:crossBetween val="midCat"/>
        <c:dispUnits/>
      </c:valAx>
      <c:valAx>
        <c:axId val="42781649"/>
        <c:scaling>
          <c:orientation val="minMax"/>
        </c:scaling>
        <c:axPos val="b"/>
        <c:delete val="1"/>
        <c:majorTickMark val="in"/>
        <c:minorTickMark val="none"/>
        <c:tickLblPos val="nextTo"/>
        <c:crossAx val="49490522"/>
        <c:crosses val="max"/>
        <c:crossBetween val="midCat"/>
        <c:dispUnits/>
      </c:valAx>
      <c:valAx>
        <c:axId val="49490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7816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21</c:v>
                </c:pt>
              </c:numCache>
            </c:numRef>
          </c:val>
        </c:ser>
        <c:gapWidth val="0"/>
        <c:axId val="42316703"/>
        <c:axId val="453060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0.07002320490862056</c:v>
                </c:pt>
                <c:pt idx="1">
                  <c:v>0.12506413501108346</c:v>
                </c:pt>
                <c:pt idx="2">
                  <c:v>0.21461091389223272</c:v>
                </c:pt>
                <c:pt idx="3">
                  <c:v>0.3538335786585177</c:v>
                </c:pt>
                <c:pt idx="4">
                  <c:v>0.5604985669704566</c:v>
                </c:pt>
                <c:pt idx="5">
                  <c:v>0.853057270908371</c:v>
                </c:pt>
                <c:pt idx="6">
                  <c:v>1.247412501154127</c:v>
                </c:pt>
                <c:pt idx="7">
                  <c:v>1.7525491879353976</c:v>
                </c:pt>
                <c:pt idx="8">
                  <c:v>2.365693957044768</c:v>
                </c:pt>
                <c:pt idx="9">
                  <c:v>3.068139668734764</c:v>
                </c:pt>
                <c:pt idx="10">
                  <c:v>3.8231374474024644</c:v>
                </c:pt>
                <c:pt idx="11">
                  <c:v>4.577126533631426</c:v>
                </c:pt>
                <c:pt idx="12">
                  <c:v>5.2649487256904335</c:v>
                </c:pt>
                <c:pt idx="13">
                  <c:v>5.818668216792506</c:v>
                </c:pt>
                <c:pt idx="14">
                  <c:v>6.178474564812202</c:v>
                </c:pt>
                <c:pt idx="15">
                  <c:v>6.303288030342634</c:v>
                </c:pt>
                <c:pt idx="16">
                  <c:v>6.178474564812202</c:v>
                </c:pt>
                <c:pt idx="17">
                  <c:v>5.818668216792506</c:v>
                </c:pt>
                <c:pt idx="18">
                  <c:v>5.2649487256904335</c:v>
                </c:pt>
                <c:pt idx="19">
                  <c:v>4.577126533631425</c:v>
                </c:pt>
                <c:pt idx="20">
                  <c:v>3.823137447402465</c:v>
                </c:pt>
                <c:pt idx="21">
                  <c:v>3.0681396687347635</c:v>
                </c:pt>
                <c:pt idx="22">
                  <c:v>2.365693957044769</c:v>
                </c:pt>
                <c:pt idx="23">
                  <c:v>1.7525491879353976</c:v>
                </c:pt>
                <c:pt idx="24">
                  <c:v>1.2474125011541284</c:v>
                </c:pt>
                <c:pt idx="25">
                  <c:v>0.853057270908371</c:v>
                </c:pt>
                <c:pt idx="26">
                  <c:v>0.5604985669704561</c:v>
                </c:pt>
                <c:pt idx="27">
                  <c:v>0.3538335786585177</c:v>
                </c:pt>
                <c:pt idx="28">
                  <c:v>0.21461091389223294</c:v>
                </c:pt>
                <c:pt idx="29">
                  <c:v>0.12506413501108346</c:v>
                </c:pt>
                <c:pt idx="30">
                  <c:v>0.07002320490862037</c:v>
                </c:pt>
              </c:numCache>
            </c:numRef>
          </c:val>
          <c:smooth val="0"/>
        </c:ser>
        <c:axId val="5100889"/>
        <c:axId val="45908002"/>
      </c:lineChart>
      <c:catAx>
        <c:axId val="423167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306008"/>
        <c:crosses val="autoZero"/>
        <c:auto val="0"/>
        <c:lblOffset val="100"/>
        <c:tickLblSkip val="1"/>
        <c:noMultiLvlLbl val="0"/>
      </c:catAx>
      <c:valAx>
        <c:axId val="45306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16703"/>
        <c:crossesAt val="1"/>
        <c:crossBetween val="between"/>
        <c:dispUnits/>
      </c:valAx>
      <c:catAx>
        <c:axId val="5100889"/>
        <c:scaling>
          <c:orientation val="minMax"/>
        </c:scaling>
        <c:axPos val="b"/>
        <c:delete val="1"/>
        <c:majorTickMark val="in"/>
        <c:minorTickMark val="none"/>
        <c:tickLblPos val="nextTo"/>
        <c:crossAx val="45908002"/>
        <c:crosses val="autoZero"/>
        <c:auto val="0"/>
        <c:lblOffset val="100"/>
        <c:tickLblSkip val="1"/>
        <c:noMultiLvlLbl val="0"/>
      </c:catAx>
      <c:valAx>
        <c:axId val="459080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008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Tolerance'!$G$2:$G$80</c:f>
              <c:numCache>
                <c:ptCount val="79"/>
                <c:pt idx="0">
                  <c:v>0.0488</c:v>
                </c:pt>
                <c:pt idx="1">
                  <c:v>0.0408</c:v>
                </c:pt>
                <c:pt idx="2">
                  <c:v>0.0504</c:v>
                </c:pt>
                <c:pt idx="3">
                  <c:v>0.0436</c:v>
                </c:pt>
                <c:pt idx="4">
                  <c:v>0.0262</c:v>
                </c:pt>
                <c:pt idx="5">
                  <c:v>0.024</c:v>
                </c:pt>
                <c:pt idx="6">
                  <c:v>0.023</c:v>
                </c:pt>
                <c:pt idx="7">
                  <c:v>0.0216</c:v>
                </c:pt>
                <c:pt idx="8">
                  <c:v>0.017</c:v>
                </c:pt>
                <c:pt idx="9">
                  <c:v>0.0202</c:v>
                </c:pt>
                <c:pt idx="10">
                  <c:v>0.0232</c:v>
                </c:pt>
                <c:pt idx="11">
                  <c:v>0.0206</c:v>
                </c:pt>
                <c:pt idx="12">
                  <c:v>0.022</c:v>
                </c:pt>
                <c:pt idx="13">
                  <c:v>0.0286</c:v>
                </c:pt>
                <c:pt idx="14">
                  <c:v>0.0302</c:v>
                </c:pt>
                <c:pt idx="15">
                  <c:v>0.0332</c:v>
                </c:pt>
                <c:pt idx="16">
                  <c:v>0.0342</c:v>
                </c:pt>
                <c:pt idx="17">
                  <c:v>0.0314</c:v>
                </c:pt>
                <c:pt idx="18">
                  <c:v>0.0318</c:v>
                </c:pt>
                <c:pt idx="19">
                  <c:v>0.0364</c:v>
                </c:pt>
                <c:pt idx="20">
                  <c:v>0.1384</c:v>
                </c:pt>
                <c:pt idx="21">
                  <c:v>0.05</c:v>
                </c:pt>
                <c:pt idx="22">
                  <c:v>0.0474</c:v>
                </c:pt>
                <c:pt idx="23">
                  <c:v>0.0534</c:v>
                </c:pt>
                <c:pt idx="24">
                  <c:v>0.0536</c:v>
                </c:pt>
                <c:pt idx="25">
                  <c:v>0.055</c:v>
                </c:pt>
                <c:pt idx="26">
                  <c:v>0.0482</c:v>
                </c:pt>
                <c:pt idx="27">
                  <c:v>0.0484</c:v>
                </c:pt>
                <c:pt idx="28">
                  <c:v>0.0472</c:v>
                </c:pt>
                <c:pt idx="29">
                  <c:v>0.0418</c:v>
                </c:pt>
                <c:pt idx="30">
                  <c:v>0.0448</c:v>
                </c:pt>
                <c:pt idx="31">
                  <c:v>0.0428</c:v>
                </c:pt>
                <c:pt idx="32">
                  <c:v>0.05</c:v>
                </c:pt>
                <c:pt idx="33">
                  <c:v>0.0552</c:v>
                </c:pt>
                <c:pt idx="34">
                  <c:v>0.0694</c:v>
                </c:pt>
                <c:pt idx="35">
                  <c:v>0.0622</c:v>
                </c:pt>
                <c:pt idx="36">
                  <c:v>0.0186</c:v>
                </c:pt>
                <c:pt idx="37">
                  <c:v>0.0354</c:v>
                </c:pt>
                <c:pt idx="38">
                  <c:v>0.0288</c:v>
                </c:pt>
                <c:pt idx="39">
                  <c:v>0.0248</c:v>
                </c:pt>
                <c:pt idx="40">
                  <c:v>0.0238</c:v>
                </c:pt>
                <c:pt idx="41">
                  <c:v>0.024</c:v>
                </c:pt>
                <c:pt idx="42">
                  <c:v>0.0132</c:v>
                </c:pt>
                <c:pt idx="43">
                  <c:v>0.0154</c:v>
                </c:pt>
                <c:pt idx="44">
                  <c:v>0.0302</c:v>
                </c:pt>
                <c:pt idx="45">
                  <c:v>0.038</c:v>
                </c:pt>
                <c:pt idx="46">
                  <c:v>0.0324</c:v>
                </c:pt>
                <c:pt idx="47">
                  <c:v>0.031</c:v>
                </c:pt>
                <c:pt idx="48">
                  <c:v>0.018</c:v>
                </c:pt>
                <c:pt idx="49">
                  <c:v>0.043</c:v>
                </c:pt>
                <c:pt idx="50">
                  <c:v>0.026</c:v>
                </c:pt>
                <c:pt idx="51">
                  <c:v>0.0542</c:v>
                </c:pt>
                <c:pt idx="52">
                  <c:v>0.056</c:v>
                </c:pt>
                <c:pt idx="53">
                  <c:v>0.056</c:v>
                </c:pt>
                <c:pt idx="54">
                  <c:v>0.057</c:v>
                </c:pt>
                <c:pt idx="55">
                  <c:v>0.0302</c:v>
                </c:pt>
                <c:pt idx="56">
                  <c:v>0.0258</c:v>
                </c:pt>
                <c:pt idx="57">
                  <c:v>0.0696</c:v>
                </c:pt>
                <c:pt idx="58">
                  <c:v>0.0782</c:v>
                </c:pt>
                <c:pt idx="59">
                  <c:v>0.0772</c:v>
                </c:pt>
                <c:pt idx="60">
                  <c:v>0.1004</c:v>
                </c:pt>
                <c:pt idx="61">
                  <c:v>0.0796</c:v>
                </c:pt>
                <c:pt idx="62">
                  <c:v>0.0614</c:v>
                </c:pt>
                <c:pt idx="63">
                  <c:v>0.0566</c:v>
                </c:pt>
                <c:pt idx="64">
                  <c:v>0.056</c:v>
                </c:pt>
                <c:pt idx="65">
                  <c:v>0.0574</c:v>
                </c:pt>
                <c:pt idx="66">
                  <c:v>0.0656</c:v>
                </c:pt>
                <c:pt idx="67">
                  <c:v>0.034</c:v>
                </c:pt>
                <c:pt idx="68">
                  <c:v>0.0334</c:v>
                </c:pt>
                <c:pt idx="69">
                  <c:v>0.0326</c:v>
                </c:pt>
                <c:pt idx="70">
                  <c:v>0.0322</c:v>
                </c:pt>
                <c:pt idx="71">
                  <c:v>0.0356</c:v>
                </c:pt>
                <c:pt idx="72">
                  <c:v>0.03</c:v>
                </c:pt>
                <c:pt idx="73">
                  <c:v>0.0296</c:v>
                </c:pt>
                <c:pt idx="74">
                  <c:v>0.0292</c:v>
                </c:pt>
                <c:pt idx="75">
                  <c:v>0.0142</c:v>
                </c:pt>
                <c:pt idx="76">
                  <c:v>0.0248</c:v>
                </c:pt>
                <c:pt idx="77">
                  <c:v>0.0134</c:v>
                </c:pt>
                <c:pt idx="78">
                  <c:v>0.0206</c:v>
                </c:pt>
              </c:numCache>
            </c:numRef>
          </c:val>
          <c:smooth val="1"/>
        </c:ser>
        <c:axId val="10518835"/>
        <c:axId val="27560652"/>
      </c:lineChart>
      <c:catAx>
        <c:axId val="1051883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7560652"/>
        <c:crosses val="autoZero"/>
        <c:auto val="0"/>
        <c:lblOffset val="100"/>
        <c:tickLblSkip val="1"/>
        <c:noMultiLvlLbl val="0"/>
      </c:catAx>
      <c:valAx>
        <c:axId val="275606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5188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21</c:v>
                </c:pt>
              </c:numCache>
            </c:numRef>
          </c:val>
        </c:ser>
        <c:gapWidth val="0"/>
        <c:axId val="46719277"/>
        <c:axId val="178203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0.07002320490862056</c:v>
                </c:pt>
                <c:pt idx="1">
                  <c:v>0.12506413501108346</c:v>
                </c:pt>
                <c:pt idx="2">
                  <c:v>0.21461091389223272</c:v>
                </c:pt>
                <c:pt idx="3">
                  <c:v>0.3538335786585177</c:v>
                </c:pt>
                <c:pt idx="4">
                  <c:v>0.5604985669704566</c:v>
                </c:pt>
                <c:pt idx="5">
                  <c:v>0.853057270908371</c:v>
                </c:pt>
                <c:pt idx="6">
                  <c:v>1.247412501154127</c:v>
                </c:pt>
                <c:pt idx="7">
                  <c:v>1.7525491879353976</c:v>
                </c:pt>
                <c:pt idx="8">
                  <c:v>2.365693957044768</c:v>
                </c:pt>
                <c:pt idx="9">
                  <c:v>3.068139668734764</c:v>
                </c:pt>
                <c:pt idx="10">
                  <c:v>3.8231374474024644</c:v>
                </c:pt>
                <c:pt idx="11">
                  <c:v>4.577126533631426</c:v>
                </c:pt>
                <c:pt idx="12">
                  <c:v>5.2649487256904335</c:v>
                </c:pt>
                <c:pt idx="13">
                  <c:v>5.818668216792506</c:v>
                </c:pt>
                <c:pt idx="14">
                  <c:v>6.178474564812202</c:v>
                </c:pt>
                <c:pt idx="15">
                  <c:v>6.303288030342634</c:v>
                </c:pt>
                <c:pt idx="16">
                  <c:v>6.178474564812202</c:v>
                </c:pt>
                <c:pt idx="17">
                  <c:v>5.818668216792506</c:v>
                </c:pt>
                <c:pt idx="18">
                  <c:v>5.2649487256904335</c:v>
                </c:pt>
                <c:pt idx="19">
                  <c:v>4.577126533631425</c:v>
                </c:pt>
                <c:pt idx="20">
                  <c:v>3.823137447402465</c:v>
                </c:pt>
                <c:pt idx="21">
                  <c:v>3.0681396687347635</c:v>
                </c:pt>
                <c:pt idx="22">
                  <c:v>2.365693957044769</c:v>
                </c:pt>
                <c:pt idx="23">
                  <c:v>1.7525491879353976</c:v>
                </c:pt>
                <c:pt idx="24">
                  <c:v>1.2474125011541284</c:v>
                </c:pt>
                <c:pt idx="25">
                  <c:v>0.853057270908371</c:v>
                </c:pt>
                <c:pt idx="26">
                  <c:v>0.5604985669704561</c:v>
                </c:pt>
                <c:pt idx="27">
                  <c:v>0.3538335786585177</c:v>
                </c:pt>
                <c:pt idx="28">
                  <c:v>0.21461091389223294</c:v>
                </c:pt>
                <c:pt idx="29">
                  <c:v>0.12506413501108346</c:v>
                </c:pt>
                <c:pt idx="30">
                  <c:v>0.07002320490862037</c:v>
                </c:pt>
              </c:numCache>
            </c:numRef>
          </c:val>
          <c:smooth val="0"/>
        </c:ser>
        <c:axId val="26165063"/>
        <c:axId val="34158976"/>
      </c:line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820310"/>
        <c:crosses val="autoZero"/>
        <c:auto val="0"/>
        <c:lblOffset val="100"/>
        <c:tickLblSkip val="1"/>
        <c:noMultiLvlLbl val="0"/>
      </c:catAx>
      <c:valAx>
        <c:axId val="17820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719277"/>
        <c:crossesAt val="1"/>
        <c:crossBetween val="between"/>
        <c:dispUnits/>
      </c:valAx>
      <c:catAx>
        <c:axId val="26165063"/>
        <c:scaling>
          <c:orientation val="minMax"/>
        </c:scaling>
        <c:axPos val="b"/>
        <c:delete val="1"/>
        <c:majorTickMark val="in"/>
        <c:minorTickMark val="none"/>
        <c:tickLblPos val="nextTo"/>
        <c:crossAx val="34158976"/>
        <c:crosses val="autoZero"/>
        <c:auto val="0"/>
        <c:lblOffset val="100"/>
        <c:tickLblSkip val="1"/>
        <c:noMultiLvlLbl val="0"/>
      </c:catAx>
      <c:valAx>
        <c:axId val="341589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165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Tolerance'!$G$2:$G$80</c:f>
              <c:numCache>
                <c:ptCount val="79"/>
                <c:pt idx="0">
                  <c:v>0.0488</c:v>
                </c:pt>
                <c:pt idx="1">
                  <c:v>0.0408</c:v>
                </c:pt>
                <c:pt idx="2">
                  <c:v>0.0504</c:v>
                </c:pt>
                <c:pt idx="3">
                  <c:v>0.0436</c:v>
                </c:pt>
                <c:pt idx="4">
                  <c:v>0.0262</c:v>
                </c:pt>
                <c:pt idx="5">
                  <c:v>0.024</c:v>
                </c:pt>
                <c:pt idx="6">
                  <c:v>0.023</c:v>
                </c:pt>
                <c:pt idx="7">
                  <c:v>0.0216</c:v>
                </c:pt>
                <c:pt idx="8">
                  <c:v>0.017</c:v>
                </c:pt>
                <c:pt idx="9">
                  <c:v>0.0202</c:v>
                </c:pt>
                <c:pt idx="10">
                  <c:v>0.0232</c:v>
                </c:pt>
                <c:pt idx="11">
                  <c:v>0.0206</c:v>
                </c:pt>
                <c:pt idx="12">
                  <c:v>0.022</c:v>
                </c:pt>
                <c:pt idx="13">
                  <c:v>0.0286</c:v>
                </c:pt>
                <c:pt idx="14">
                  <c:v>0.0302</c:v>
                </c:pt>
                <c:pt idx="15">
                  <c:v>0.0332</c:v>
                </c:pt>
                <c:pt idx="16">
                  <c:v>0.0342</c:v>
                </c:pt>
                <c:pt idx="17">
                  <c:v>0.0314</c:v>
                </c:pt>
                <c:pt idx="18">
                  <c:v>0.0318</c:v>
                </c:pt>
                <c:pt idx="19">
                  <c:v>0.0364</c:v>
                </c:pt>
                <c:pt idx="20">
                  <c:v>0.1384</c:v>
                </c:pt>
                <c:pt idx="21">
                  <c:v>0.05</c:v>
                </c:pt>
                <c:pt idx="22">
                  <c:v>0.0474</c:v>
                </c:pt>
                <c:pt idx="23">
                  <c:v>0.0534</c:v>
                </c:pt>
                <c:pt idx="24">
                  <c:v>0.0536</c:v>
                </c:pt>
                <c:pt idx="25">
                  <c:v>0.055</c:v>
                </c:pt>
                <c:pt idx="26">
                  <c:v>0.0482</c:v>
                </c:pt>
                <c:pt idx="27">
                  <c:v>0.0484</c:v>
                </c:pt>
                <c:pt idx="28">
                  <c:v>0.0472</c:v>
                </c:pt>
                <c:pt idx="29">
                  <c:v>0.0418</c:v>
                </c:pt>
                <c:pt idx="30">
                  <c:v>0.0448</c:v>
                </c:pt>
                <c:pt idx="31">
                  <c:v>0.0428</c:v>
                </c:pt>
                <c:pt idx="32">
                  <c:v>0.05</c:v>
                </c:pt>
                <c:pt idx="33">
                  <c:v>0.0552</c:v>
                </c:pt>
                <c:pt idx="34">
                  <c:v>0.0694</c:v>
                </c:pt>
                <c:pt idx="35">
                  <c:v>0.0622</c:v>
                </c:pt>
                <c:pt idx="36">
                  <c:v>0.0186</c:v>
                </c:pt>
                <c:pt idx="37">
                  <c:v>0.0354</c:v>
                </c:pt>
                <c:pt idx="38">
                  <c:v>0.0288</c:v>
                </c:pt>
                <c:pt idx="39">
                  <c:v>0.0248</c:v>
                </c:pt>
                <c:pt idx="40">
                  <c:v>0.0238</c:v>
                </c:pt>
                <c:pt idx="41">
                  <c:v>0.024</c:v>
                </c:pt>
                <c:pt idx="42">
                  <c:v>0.0132</c:v>
                </c:pt>
                <c:pt idx="43">
                  <c:v>0.0154</c:v>
                </c:pt>
                <c:pt idx="44">
                  <c:v>0.0302</c:v>
                </c:pt>
                <c:pt idx="45">
                  <c:v>0.038</c:v>
                </c:pt>
                <c:pt idx="46">
                  <c:v>0.0324</c:v>
                </c:pt>
                <c:pt idx="47">
                  <c:v>0.031</c:v>
                </c:pt>
                <c:pt idx="48">
                  <c:v>0.018</c:v>
                </c:pt>
                <c:pt idx="49">
                  <c:v>0.043</c:v>
                </c:pt>
                <c:pt idx="50">
                  <c:v>0.026</c:v>
                </c:pt>
                <c:pt idx="51">
                  <c:v>0.0542</c:v>
                </c:pt>
                <c:pt idx="52">
                  <c:v>0.056</c:v>
                </c:pt>
                <c:pt idx="53">
                  <c:v>0.056</c:v>
                </c:pt>
                <c:pt idx="54">
                  <c:v>0.057</c:v>
                </c:pt>
                <c:pt idx="55">
                  <c:v>0.0302</c:v>
                </c:pt>
                <c:pt idx="56">
                  <c:v>0.0258</c:v>
                </c:pt>
                <c:pt idx="57">
                  <c:v>0.0696</c:v>
                </c:pt>
                <c:pt idx="58">
                  <c:v>0.0782</c:v>
                </c:pt>
                <c:pt idx="59">
                  <c:v>0.0772</c:v>
                </c:pt>
                <c:pt idx="60">
                  <c:v>0.1004</c:v>
                </c:pt>
                <c:pt idx="61">
                  <c:v>0.0796</c:v>
                </c:pt>
                <c:pt idx="62">
                  <c:v>0.0614</c:v>
                </c:pt>
                <c:pt idx="63">
                  <c:v>0.0566</c:v>
                </c:pt>
                <c:pt idx="64">
                  <c:v>0.056</c:v>
                </c:pt>
                <c:pt idx="65">
                  <c:v>0.0574</c:v>
                </c:pt>
                <c:pt idx="66">
                  <c:v>0.0656</c:v>
                </c:pt>
                <c:pt idx="67">
                  <c:v>0.034</c:v>
                </c:pt>
                <c:pt idx="68">
                  <c:v>0.0334</c:v>
                </c:pt>
                <c:pt idx="69">
                  <c:v>0.0326</c:v>
                </c:pt>
                <c:pt idx="70">
                  <c:v>0.0322</c:v>
                </c:pt>
                <c:pt idx="71">
                  <c:v>0.0356</c:v>
                </c:pt>
                <c:pt idx="72">
                  <c:v>0.03</c:v>
                </c:pt>
                <c:pt idx="73">
                  <c:v>0.0296</c:v>
                </c:pt>
                <c:pt idx="74">
                  <c:v>0.0292</c:v>
                </c:pt>
                <c:pt idx="75">
                  <c:v>0.0142</c:v>
                </c:pt>
                <c:pt idx="76">
                  <c:v>0.0248</c:v>
                </c:pt>
                <c:pt idx="77">
                  <c:v>0.0134</c:v>
                </c:pt>
                <c:pt idx="78">
                  <c:v>0.0206</c:v>
                </c:pt>
              </c:numCache>
            </c:numRef>
          </c:val>
        </c:ser>
        <c:axId val="38995329"/>
        <c:axId val="15413642"/>
      </c:areaChart>
      <c:catAx>
        <c:axId val="38995329"/>
        <c:scaling>
          <c:orientation val="minMax"/>
        </c:scaling>
        <c:axPos val="b"/>
        <c:delete val="1"/>
        <c:majorTickMark val="out"/>
        <c:minorTickMark val="none"/>
        <c:tickLblPos val="nextTo"/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9532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21</c:v>
                </c:pt>
              </c:numCache>
            </c:numRef>
          </c:val>
        </c:ser>
        <c:gapWidth val="0"/>
        <c:axId val="4505051"/>
        <c:axId val="405454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0.07002320490862056</c:v>
                </c:pt>
                <c:pt idx="1">
                  <c:v>0.12506413501108346</c:v>
                </c:pt>
                <c:pt idx="2">
                  <c:v>0.21461091389223272</c:v>
                </c:pt>
                <c:pt idx="3">
                  <c:v>0.3538335786585177</c:v>
                </c:pt>
                <c:pt idx="4">
                  <c:v>0.5604985669704566</c:v>
                </c:pt>
                <c:pt idx="5">
                  <c:v>0.853057270908371</c:v>
                </c:pt>
                <c:pt idx="6">
                  <c:v>1.247412501154127</c:v>
                </c:pt>
                <c:pt idx="7">
                  <c:v>1.7525491879353976</c:v>
                </c:pt>
                <c:pt idx="8">
                  <c:v>2.365693957044768</c:v>
                </c:pt>
                <c:pt idx="9">
                  <c:v>3.068139668734764</c:v>
                </c:pt>
                <c:pt idx="10">
                  <c:v>3.8231374474024644</c:v>
                </c:pt>
                <c:pt idx="11">
                  <c:v>4.577126533631426</c:v>
                </c:pt>
                <c:pt idx="12">
                  <c:v>5.2649487256904335</c:v>
                </c:pt>
                <c:pt idx="13">
                  <c:v>5.818668216792506</c:v>
                </c:pt>
                <c:pt idx="14">
                  <c:v>6.178474564812202</c:v>
                </c:pt>
                <c:pt idx="15">
                  <c:v>6.303288030342634</c:v>
                </c:pt>
                <c:pt idx="16">
                  <c:v>6.178474564812202</c:v>
                </c:pt>
                <c:pt idx="17">
                  <c:v>5.818668216792506</c:v>
                </c:pt>
                <c:pt idx="18">
                  <c:v>5.2649487256904335</c:v>
                </c:pt>
                <c:pt idx="19">
                  <c:v>4.577126533631425</c:v>
                </c:pt>
                <c:pt idx="20">
                  <c:v>3.823137447402465</c:v>
                </c:pt>
                <c:pt idx="21">
                  <c:v>3.0681396687347635</c:v>
                </c:pt>
                <c:pt idx="22">
                  <c:v>2.365693957044769</c:v>
                </c:pt>
                <c:pt idx="23">
                  <c:v>1.7525491879353976</c:v>
                </c:pt>
                <c:pt idx="24">
                  <c:v>1.2474125011541284</c:v>
                </c:pt>
                <c:pt idx="25">
                  <c:v>0.853057270908371</c:v>
                </c:pt>
                <c:pt idx="26">
                  <c:v>0.5604985669704561</c:v>
                </c:pt>
                <c:pt idx="27">
                  <c:v>0.3538335786585177</c:v>
                </c:pt>
                <c:pt idx="28">
                  <c:v>0.21461091389223294</c:v>
                </c:pt>
                <c:pt idx="29">
                  <c:v>0.12506413501108346</c:v>
                </c:pt>
                <c:pt idx="30">
                  <c:v>0.07002320490862037</c:v>
                </c:pt>
              </c:numCache>
            </c:numRef>
          </c:val>
          <c:smooth val="0"/>
        </c:ser>
        <c:axId val="29364821"/>
        <c:axId val="62956798"/>
      </c:lineChart>
      <c:catAx>
        <c:axId val="4505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545460"/>
        <c:crosses val="autoZero"/>
        <c:auto val="0"/>
        <c:lblOffset val="100"/>
        <c:tickLblSkip val="1"/>
        <c:noMultiLvlLbl val="0"/>
      </c:catAx>
      <c:valAx>
        <c:axId val="40545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5051"/>
        <c:crossesAt val="1"/>
        <c:crossBetween val="between"/>
        <c:dispUnits/>
      </c:valAx>
      <c:catAx>
        <c:axId val="29364821"/>
        <c:scaling>
          <c:orientation val="minMax"/>
        </c:scaling>
        <c:axPos val="b"/>
        <c:delete val="1"/>
        <c:majorTickMark val="in"/>
        <c:minorTickMark val="none"/>
        <c:tickLblPos val="nextTo"/>
        <c:crossAx val="62956798"/>
        <c:crosses val="autoZero"/>
        <c:auto val="0"/>
        <c:lblOffset val="100"/>
        <c:tickLblSkip val="1"/>
        <c:noMultiLvlLbl val="0"/>
      </c:catAx>
      <c:valAx>
        <c:axId val="629567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3648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Tolerance'!$G$2:$G$80</c:f>
              <c:numCache>
                <c:ptCount val="79"/>
                <c:pt idx="0">
                  <c:v>0.0488</c:v>
                </c:pt>
                <c:pt idx="1">
                  <c:v>0.0408</c:v>
                </c:pt>
                <c:pt idx="2">
                  <c:v>0.0504</c:v>
                </c:pt>
                <c:pt idx="3">
                  <c:v>0.0436</c:v>
                </c:pt>
                <c:pt idx="4">
                  <c:v>0.0262</c:v>
                </c:pt>
                <c:pt idx="5">
                  <c:v>0.024</c:v>
                </c:pt>
                <c:pt idx="6">
                  <c:v>0.023</c:v>
                </c:pt>
                <c:pt idx="7">
                  <c:v>0.0216</c:v>
                </c:pt>
                <c:pt idx="8">
                  <c:v>0.017</c:v>
                </c:pt>
                <c:pt idx="9">
                  <c:v>0.0202</c:v>
                </c:pt>
                <c:pt idx="10">
                  <c:v>0.0232</c:v>
                </c:pt>
                <c:pt idx="11">
                  <c:v>0.0206</c:v>
                </c:pt>
                <c:pt idx="12">
                  <c:v>0.022</c:v>
                </c:pt>
                <c:pt idx="13">
                  <c:v>0.0286</c:v>
                </c:pt>
                <c:pt idx="14">
                  <c:v>0.0302</c:v>
                </c:pt>
                <c:pt idx="15">
                  <c:v>0.0332</c:v>
                </c:pt>
                <c:pt idx="16">
                  <c:v>0.0342</c:v>
                </c:pt>
                <c:pt idx="17">
                  <c:v>0.0314</c:v>
                </c:pt>
                <c:pt idx="18">
                  <c:v>0.0318</c:v>
                </c:pt>
                <c:pt idx="19">
                  <c:v>0.0364</c:v>
                </c:pt>
                <c:pt idx="20">
                  <c:v>0.1384</c:v>
                </c:pt>
                <c:pt idx="21">
                  <c:v>0.05</c:v>
                </c:pt>
                <c:pt idx="22">
                  <c:v>0.0474</c:v>
                </c:pt>
                <c:pt idx="23">
                  <c:v>0.0534</c:v>
                </c:pt>
                <c:pt idx="24">
                  <c:v>0.0536</c:v>
                </c:pt>
                <c:pt idx="25">
                  <c:v>0.055</c:v>
                </c:pt>
                <c:pt idx="26">
                  <c:v>0.0482</c:v>
                </c:pt>
                <c:pt idx="27">
                  <c:v>0.0484</c:v>
                </c:pt>
                <c:pt idx="28">
                  <c:v>0.0472</c:v>
                </c:pt>
                <c:pt idx="29">
                  <c:v>0.0418</c:v>
                </c:pt>
                <c:pt idx="30">
                  <c:v>0.0448</c:v>
                </c:pt>
                <c:pt idx="31">
                  <c:v>0.0428</c:v>
                </c:pt>
                <c:pt idx="32">
                  <c:v>0.05</c:v>
                </c:pt>
                <c:pt idx="33">
                  <c:v>0.0552</c:v>
                </c:pt>
                <c:pt idx="34">
                  <c:v>0.0694</c:v>
                </c:pt>
                <c:pt idx="35">
                  <c:v>0.0622</c:v>
                </c:pt>
                <c:pt idx="36">
                  <c:v>0.0186</c:v>
                </c:pt>
                <c:pt idx="37">
                  <c:v>0.0354</c:v>
                </c:pt>
                <c:pt idx="38">
                  <c:v>0.0288</c:v>
                </c:pt>
                <c:pt idx="39">
                  <c:v>0.0248</c:v>
                </c:pt>
                <c:pt idx="40">
                  <c:v>0.0238</c:v>
                </c:pt>
                <c:pt idx="41">
                  <c:v>0.024</c:v>
                </c:pt>
                <c:pt idx="42">
                  <c:v>0.0132</c:v>
                </c:pt>
                <c:pt idx="43">
                  <c:v>0.0154</c:v>
                </c:pt>
                <c:pt idx="44">
                  <c:v>0.0302</c:v>
                </c:pt>
                <c:pt idx="45">
                  <c:v>0.038</c:v>
                </c:pt>
                <c:pt idx="46">
                  <c:v>0.0324</c:v>
                </c:pt>
                <c:pt idx="47">
                  <c:v>0.031</c:v>
                </c:pt>
                <c:pt idx="48">
                  <c:v>0.018</c:v>
                </c:pt>
                <c:pt idx="49">
                  <c:v>0.043</c:v>
                </c:pt>
                <c:pt idx="50">
                  <c:v>0.026</c:v>
                </c:pt>
                <c:pt idx="51">
                  <c:v>0.0542</c:v>
                </c:pt>
                <c:pt idx="52">
                  <c:v>0.056</c:v>
                </c:pt>
                <c:pt idx="53">
                  <c:v>0.056</c:v>
                </c:pt>
                <c:pt idx="54">
                  <c:v>0.057</c:v>
                </c:pt>
                <c:pt idx="55">
                  <c:v>0.0302</c:v>
                </c:pt>
                <c:pt idx="56">
                  <c:v>0.0258</c:v>
                </c:pt>
                <c:pt idx="57">
                  <c:v>0.0696</c:v>
                </c:pt>
                <c:pt idx="58">
                  <c:v>0.0782</c:v>
                </c:pt>
                <c:pt idx="59">
                  <c:v>0.0772</c:v>
                </c:pt>
                <c:pt idx="60">
                  <c:v>0.1004</c:v>
                </c:pt>
                <c:pt idx="61">
                  <c:v>0.0796</c:v>
                </c:pt>
                <c:pt idx="62">
                  <c:v>0.0614</c:v>
                </c:pt>
                <c:pt idx="63">
                  <c:v>0.0566</c:v>
                </c:pt>
                <c:pt idx="64">
                  <c:v>0.056</c:v>
                </c:pt>
                <c:pt idx="65">
                  <c:v>0.0574</c:v>
                </c:pt>
                <c:pt idx="66">
                  <c:v>0.0656</c:v>
                </c:pt>
                <c:pt idx="67">
                  <c:v>0.034</c:v>
                </c:pt>
                <c:pt idx="68">
                  <c:v>0.0334</c:v>
                </c:pt>
                <c:pt idx="69">
                  <c:v>0.0326</c:v>
                </c:pt>
                <c:pt idx="70">
                  <c:v>0.0322</c:v>
                </c:pt>
                <c:pt idx="71">
                  <c:v>0.0356</c:v>
                </c:pt>
                <c:pt idx="72">
                  <c:v>0.03</c:v>
                </c:pt>
                <c:pt idx="73">
                  <c:v>0.0296</c:v>
                </c:pt>
                <c:pt idx="74">
                  <c:v>0.0292</c:v>
                </c:pt>
                <c:pt idx="75">
                  <c:v>0.0142</c:v>
                </c:pt>
                <c:pt idx="76">
                  <c:v>0.0248</c:v>
                </c:pt>
                <c:pt idx="77">
                  <c:v>0.0134</c:v>
                </c:pt>
                <c:pt idx="78">
                  <c:v>0.0206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Gauss!$N$3:$N$81</c:f>
              <c:numCache>
                <c:ptCount val="7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Gauss!$O$3:$O$81</c:f>
              <c:numCache>
                <c:ptCount val="79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  <c:pt idx="50">
                  <c:v>-0.03</c:v>
                </c:pt>
                <c:pt idx="51">
                  <c:v>-0.03</c:v>
                </c:pt>
                <c:pt idx="52">
                  <c:v>-0.03</c:v>
                </c:pt>
                <c:pt idx="53">
                  <c:v>-0.03</c:v>
                </c:pt>
                <c:pt idx="54">
                  <c:v>-0.03</c:v>
                </c:pt>
                <c:pt idx="55">
                  <c:v>-0.03</c:v>
                </c:pt>
                <c:pt idx="56">
                  <c:v>-0.03</c:v>
                </c:pt>
                <c:pt idx="57">
                  <c:v>-0.03</c:v>
                </c:pt>
                <c:pt idx="58">
                  <c:v>-0.03</c:v>
                </c:pt>
                <c:pt idx="59">
                  <c:v>-0.03</c:v>
                </c:pt>
                <c:pt idx="60">
                  <c:v>-0.03</c:v>
                </c:pt>
                <c:pt idx="61">
                  <c:v>-0.03</c:v>
                </c:pt>
                <c:pt idx="62">
                  <c:v>-0.03</c:v>
                </c:pt>
                <c:pt idx="63">
                  <c:v>-0.03</c:v>
                </c:pt>
                <c:pt idx="64">
                  <c:v>-0.03</c:v>
                </c:pt>
                <c:pt idx="65">
                  <c:v>-0.03</c:v>
                </c:pt>
                <c:pt idx="66">
                  <c:v>-0.03</c:v>
                </c:pt>
                <c:pt idx="67">
                  <c:v>-0.03</c:v>
                </c:pt>
                <c:pt idx="68">
                  <c:v>-0.03</c:v>
                </c:pt>
                <c:pt idx="69">
                  <c:v>-0.03</c:v>
                </c:pt>
                <c:pt idx="70">
                  <c:v>-0.03</c:v>
                </c:pt>
                <c:pt idx="71">
                  <c:v>-0.03</c:v>
                </c:pt>
                <c:pt idx="72">
                  <c:v>-0.03</c:v>
                </c:pt>
                <c:pt idx="73">
                  <c:v>-0.03</c:v>
                </c:pt>
                <c:pt idx="74">
                  <c:v>-0.03</c:v>
                </c:pt>
                <c:pt idx="75">
                  <c:v>-0.03</c:v>
                </c:pt>
                <c:pt idx="76">
                  <c:v>-0.03</c:v>
                </c:pt>
                <c:pt idx="77">
                  <c:v>-0.03</c:v>
                </c:pt>
                <c:pt idx="78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Gauss!$P$3:$P$81</c:f>
              <c:numCache>
                <c:ptCount val="79"/>
                <c:pt idx="0">
                  <c:v>0.020432911392405054</c:v>
                </c:pt>
                <c:pt idx="1">
                  <c:v>0.020432911392405054</c:v>
                </c:pt>
                <c:pt idx="2">
                  <c:v>0.020432911392405054</c:v>
                </c:pt>
                <c:pt idx="3">
                  <c:v>0.020432911392405054</c:v>
                </c:pt>
                <c:pt idx="4">
                  <c:v>0.020432911392405054</c:v>
                </c:pt>
                <c:pt idx="5">
                  <c:v>0.020432911392405054</c:v>
                </c:pt>
                <c:pt idx="6">
                  <c:v>0.020432911392405054</c:v>
                </c:pt>
                <c:pt idx="7">
                  <c:v>0.020432911392405054</c:v>
                </c:pt>
                <c:pt idx="8">
                  <c:v>0.020432911392405054</c:v>
                </c:pt>
                <c:pt idx="9">
                  <c:v>0.020432911392405054</c:v>
                </c:pt>
                <c:pt idx="10">
                  <c:v>0.020432911392405054</c:v>
                </c:pt>
                <c:pt idx="11">
                  <c:v>0.020432911392405054</c:v>
                </c:pt>
                <c:pt idx="12">
                  <c:v>0.020432911392405054</c:v>
                </c:pt>
                <c:pt idx="13">
                  <c:v>0.020432911392405054</c:v>
                </c:pt>
                <c:pt idx="14">
                  <c:v>0.020432911392405054</c:v>
                </c:pt>
                <c:pt idx="15">
                  <c:v>0.020432911392405054</c:v>
                </c:pt>
                <c:pt idx="16">
                  <c:v>0.020432911392405054</c:v>
                </c:pt>
                <c:pt idx="17">
                  <c:v>0.020432911392405054</c:v>
                </c:pt>
                <c:pt idx="18">
                  <c:v>0.020432911392405054</c:v>
                </c:pt>
                <c:pt idx="19">
                  <c:v>0.020432911392405054</c:v>
                </c:pt>
                <c:pt idx="20">
                  <c:v>0.020432911392405054</c:v>
                </c:pt>
                <c:pt idx="21">
                  <c:v>0.020432911392405054</c:v>
                </c:pt>
                <c:pt idx="22">
                  <c:v>0.020432911392405054</c:v>
                </c:pt>
                <c:pt idx="23">
                  <c:v>0.020432911392405054</c:v>
                </c:pt>
                <c:pt idx="24">
                  <c:v>0.020432911392405054</c:v>
                </c:pt>
                <c:pt idx="25">
                  <c:v>0.020432911392405054</c:v>
                </c:pt>
                <c:pt idx="26">
                  <c:v>0.020432911392405054</c:v>
                </c:pt>
                <c:pt idx="27">
                  <c:v>0.020432911392405054</c:v>
                </c:pt>
                <c:pt idx="28">
                  <c:v>0.020432911392405054</c:v>
                </c:pt>
                <c:pt idx="29">
                  <c:v>0.020432911392405054</c:v>
                </c:pt>
                <c:pt idx="30">
                  <c:v>0.020432911392405054</c:v>
                </c:pt>
                <c:pt idx="31">
                  <c:v>0.020432911392405054</c:v>
                </c:pt>
                <c:pt idx="32">
                  <c:v>0.020432911392405054</c:v>
                </c:pt>
                <c:pt idx="33">
                  <c:v>0.020432911392405054</c:v>
                </c:pt>
                <c:pt idx="34">
                  <c:v>0.020432911392405054</c:v>
                </c:pt>
                <c:pt idx="35">
                  <c:v>0.020432911392405054</c:v>
                </c:pt>
                <c:pt idx="36">
                  <c:v>0.020432911392405054</c:v>
                </c:pt>
                <c:pt idx="37">
                  <c:v>0.020432911392405054</c:v>
                </c:pt>
                <c:pt idx="38">
                  <c:v>0.020432911392405054</c:v>
                </c:pt>
                <c:pt idx="39">
                  <c:v>0.020432911392405054</c:v>
                </c:pt>
                <c:pt idx="40">
                  <c:v>0.020432911392405054</c:v>
                </c:pt>
                <c:pt idx="41">
                  <c:v>0.020432911392405054</c:v>
                </c:pt>
                <c:pt idx="42">
                  <c:v>0.020432911392405054</c:v>
                </c:pt>
                <c:pt idx="43">
                  <c:v>0.020432911392405054</c:v>
                </c:pt>
                <c:pt idx="44">
                  <c:v>0.020432911392405054</c:v>
                </c:pt>
                <c:pt idx="45">
                  <c:v>0.020432911392405054</c:v>
                </c:pt>
                <c:pt idx="46">
                  <c:v>0.020432911392405054</c:v>
                </c:pt>
                <c:pt idx="47">
                  <c:v>0.020432911392405054</c:v>
                </c:pt>
                <c:pt idx="48">
                  <c:v>0.020432911392405054</c:v>
                </c:pt>
                <c:pt idx="49">
                  <c:v>0.020432911392405054</c:v>
                </c:pt>
                <c:pt idx="50">
                  <c:v>0.020432911392405054</c:v>
                </c:pt>
                <c:pt idx="51">
                  <c:v>0.020432911392405054</c:v>
                </c:pt>
                <c:pt idx="52">
                  <c:v>0.020432911392405054</c:v>
                </c:pt>
                <c:pt idx="53">
                  <c:v>0.020432911392405054</c:v>
                </c:pt>
                <c:pt idx="54">
                  <c:v>0.020432911392405054</c:v>
                </c:pt>
                <c:pt idx="55">
                  <c:v>0.020432911392405054</c:v>
                </c:pt>
                <c:pt idx="56">
                  <c:v>0.020432911392405054</c:v>
                </c:pt>
                <c:pt idx="57">
                  <c:v>0.020432911392405054</c:v>
                </c:pt>
                <c:pt idx="58">
                  <c:v>0.020432911392405054</c:v>
                </c:pt>
                <c:pt idx="59">
                  <c:v>0.020432911392405054</c:v>
                </c:pt>
                <c:pt idx="60">
                  <c:v>0.020432911392405054</c:v>
                </c:pt>
                <c:pt idx="61">
                  <c:v>0.020432911392405054</c:v>
                </c:pt>
                <c:pt idx="62">
                  <c:v>0.020432911392405054</c:v>
                </c:pt>
                <c:pt idx="63">
                  <c:v>0.020432911392405054</c:v>
                </c:pt>
                <c:pt idx="64">
                  <c:v>0.020432911392405054</c:v>
                </c:pt>
                <c:pt idx="65">
                  <c:v>0.020432911392405054</c:v>
                </c:pt>
                <c:pt idx="66">
                  <c:v>0.020432911392405054</c:v>
                </c:pt>
                <c:pt idx="67">
                  <c:v>0.020432911392405054</c:v>
                </c:pt>
                <c:pt idx="68">
                  <c:v>0.020432911392405054</c:v>
                </c:pt>
                <c:pt idx="69">
                  <c:v>0.020432911392405054</c:v>
                </c:pt>
                <c:pt idx="70">
                  <c:v>0.020432911392405054</c:v>
                </c:pt>
                <c:pt idx="71">
                  <c:v>0.020432911392405054</c:v>
                </c:pt>
                <c:pt idx="72">
                  <c:v>0.020432911392405054</c:v>
                </c:pt>
                <c:pt idx="73">
                  <c:v>0.020432911392405054</c:v>
                </c:pt>
                <c:pt idx="74">
                  <c:v>0.020432911392405054</c:v>
                </c:pt>
                <c:pt idx="75">
                  <c:v>0.020432911392405054</c:v>
                </c:pt>
                <c:pt idx="76">
                  <c:v>0.020432911392405054</c:v>
                </c:pt>
                <c:pt idx="77">
                  <c:v>0.020432911392405054</c:v>
                </c:pt>
                <c:pt idx="78">
                  <c:v>0.020432911392405054</c:v>
                </c:pt>
              </c:numCache>
            </c:numRef>
          </c:val>
          <c:smooth val="0"/>
        </c:ser>
        <c:marker val="1"/>
        <c:axId val="29740271"/>
        <c:axId val="66335848"/>
      </c:lineChart>
      <c:catAx>
        <c:axId val="29740271"/>
        <c:scaling>
          <c:orientation val="minMax"/>
        </c:scaling>
        <c:axPos val="b"/>
        <c:delete val="1"/>
        <c:majorTickMark val="out"/>
        <c:minorTickMark val="none"/>
        <c:tickLblPos val="nextTo"/>
        <c:crossAx val="66335848"/>
        <c:crosses val="autoZero"/>
        <c:auto val="1"/>
        <c:lblOffset val="100"/>
        <c:noMultiLvlLbl val="0"/>
      </c:catAx>
      <c:valAx>
        <c:axId val="6633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974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5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151721"/>
        <c:axId val="44945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451203"/>
        <c:axId val="28516508"/>
      </c:lineChart>
      <c:catAx>
        <c:axId val="6015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94578"/>
        <c:crosses val="autoZero"/>
        <c:auto val="0"/>
        <c:lblOffset val="100"/>
        <c:tickLblSkip val="1"/>
        <c:noMultiLvlLbl val="0"/>
      </c:catAx>
      <c:valAx>
        <c:axId val="449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51721"/>
        <c:crossesAt val="1"/>
        <c:crossBetween val="between"/>
        <c:dispUnits/>
      </c:valAx>
      <c:catAx>
        <c:axId val="40451203"/>
        <c:scaling>
          <c:orientation val="minMax"/>
        </c:scaling>
        <c:axPos val="b"/>
        <c:delete val="1"/>
        <c:majorTickMark val="in"/>
        <c:minorTickMark val="none"/>
        <c:tickLblPos val="nextTo"/>
        <c:crossAx val="28516508"/>
        <c:crosses val="autoZero"/>
        <c:auto val="0"/>
        <c:lblOffset val="100"/>
        <c:tickLblSkip val="1"/>
        <c:noMultiLvlLbl val="0"/>
      </c:catAx>
      <c:valAx>
        <c:axId val="285165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4512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321981"/>
        <c:axId val="28135782"/>
      </c:scatterChart>
      <c:valAx>
        <c:axId val="55321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35782"/>
        <c:crosses val="max"/>
        <c:crossBetween val="midCat"/>
        <c:dispUnits/>
      </c:valAx>
      <c:valAx>
        <c:axId val="2813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219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6829425"/>
    <xdr:graphicFrame>
      <xdr:nvGraphicFramePr>
        <xdr:cNvPr id="1" name="Shape 1025"/>
        <xdr:cNvGraphicFramePr/>
      </xdr:nvGraphicFramePr>
      <xdr:xfrm>
        <a:off x="0" y="0"/>
        <a:ext cx="103822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8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70.87286172077455</v>
      </c>
      <c r="C2" s="61">
        <v>-23.9009685093877</v>
      </c>
      <c r="D2" s="61">
        <v>-36.67171025545193</v>
      </c>
      <c r="E2" s="61">
        <v>-0.88951873</v>
      </c>
      <c r="F2" s="61">
        <v>-0.43246602</v>
      </c>
      <c r="G2" s="61">
        <v>-0.14740957</v>
      </c>
    </row>
    <row r="3" spans="1:7" ht="12.75">
      <c r="A3" t="s">
        <v>61</v>
      </c>
      <c r="B3" s="61">
        <v>71.0392860912134</v>
      </c>
      <c r="C3" s="61">
        <v>-21.963628834480012</v>
      </c>
      <c r="D3" s="61">
        <v>-38.67334394484129</v>
      </c>
      <c r="E3" s="61">
        <v>-0.88998309</v>
      </c>
      <c r="F3" s="61">
        <v>-0.39498322</v>
      </c>
      <c r="G3" s="61">
        <v>-0.22785602</v>
      </c>
    </row>
    <row r="4" spans="1:7" ht="12.75">
      <c r="A4" t="s">
        <v>62</v>
      </c>
      <c r="B4" s="61">
        <v>71.408448444801</v>
      </c>
      <c r="C4" s="61">
        <v>-19.837943193771956</v>
      </c>
      <c r="D4" s="61">
        <v>-40.38887228020271</v>
      </c>
      <c r="E4" s="61">
        <v>-0.88294756</v>
      </c>
      <c r="F4" s="61">
        <v>-0.35545811</v>
      </c>
      <c r="G4" s="61">
        <v>-0.30668082</v>
      </c>
    </row>
    <row r="5" spans="1:7" ht="12.75">
      <c r="A5" t="s">
        <v>63</v>
      </c>
      <c r="B5" s="61">
        <v>71.99243764732171</v>
      </c>
      <c r="C5" s="61">
        <v>-17.535290587154233</v>
      </c>
      <c r="D5" s="61">
        <v>-41.74639005305541</v>
      </c>
      <c r="E5" s="61">
        <v>-0.86916153</v>
      </c>
      <c r="F5" s="61">
        <v>-0.27121818</v>
      </c>
      <c r="G5" s="61">
        <v>-0.41352018</v>
      </c>
    </row>
    <row r="6" spans="1:7" ht="12.75">
      <c r="A6" t="s">
        <v>64</v>
      </c>
      <c r="B6" s="61">
        <v>73.72427087247058</v>
      </c>
      <c r="C6" s="61">
        <v>-12.616445072842454</v>
      </c>
      <c r="D6" s="61">
        <v>-43.169721027006226</v>
      </c>
      <c r="E6" s="61">
        <v>-0.8172008</v>
      </c>
      <c r="F6" s="61">
        <v>-0.1956624</v>
      </c>
      <c r="G6" s="61">
        <v>-0.54212459</v>
      </c>
    </row>
    <row r="7" spans="1:7" ht="12.75">
      <c r="A7" t="s">
        <v>65</v>
      </c>
      <c r="B7" s="61">
        <v>74.87664346505272</v>
      </c>
      <c r="C7" s="61">
        <v>-10.168397917750326</v>
      </c>
      <c r="D7" s="61">
        <v>-43.098259270803</v>
      </c>
      <c r="E7" s="61">
        <v>-0.77033139</v>
      </c>
      <c r="F7" s="61">
        <v>-0.03350871</v>
      </c>
      <c r="G7" s="61">
        <v>-0.63676268</v>
      </c>
    </row>
    <row r="8" spans="1:7" ht="12.75">
      <c r="A8" t="s">
        <v>66</v>
      </c>
      <c r="B8" s="61">
        <v>76.06385329324164</v>
      </c>
      <c r="C8" s="61">
        <v>-7.770674528389714</v>
      </c>
      <c r="D8" s="61">
        <v>-42.60574695896019</v>
      </c>
      <c r="E8" s="61">
        <v>-0.73250002</v>
      </c>
      <c r="F8" s="61">
        <v>-0.01953771</v>
      </c>
      <c r="G8" s="61">
        <v>-0.68048659</v>
      </c>
    </row>
    <row r="9" spans="1:7" ht="12.75">
      <c r="A9" t="s">
        <v>67</v>
      </c>
      <c r="B9" s="61">
        <v>77.10062610312518</v>
      </c>
      <c r="C9" s="61">
        <v>-5.343843370240457</v>
      </c>
      <c r="D9" s="61">
        <v>-41.890587735817704</v>
      </c>
      <c r="E9" s="61">
        <v>-0.66910696</v>
      </c>
      <c r="F9" s="61">
        <v>0.23550546</v>
      </c>
      <c r="G9" s="61">
        <v>-0.70486386</v>
      </c>
    </row>
    <row r="10" spans="1:7" ht="12.75">
      <c r="A10" t="s">
        <v>68</v>
      </c>
      <c r="B10" s="61">
        <v>77.86603689915185</v>
      </c>
      <c r="C10" s="61">
        <v>-2.8326029003554183</v>
      </c>
      <c r="D10" s="61">
        <v>-41.09617187622157</v>
      </c>
      <c r="E10" s="61">
        <v>-0.60134763</v>
      </c>
      <c r="F10" s="61">
        <v>0.46859683</v>
      </c>
      <c r="G10" s="61">
        <v>-0.64714608</v>
      </c>
    </row>
    <row r="11" spans="1:7" ht="12.75">
      <c r="A11" t="s">
        <v>69</v>
      </c>
      <c r="B11" s="61">
        <v>78.30166548451677</v>
      </c>
      <c r="C11" s="61">
        <v>-0.23886931193256244</v>
      </c>
      <c r="D11" s="61">
        <v>-40.299601100362686</v>
      </c>
      <c r="E11" s="61">
        <v>-0.57278934</v>
      </c>
      <c r="F11" s="61">
        <v>0.58310438</v>
      </c>
      <c r="G11" s="61">
        <v>-0.57610906</v>
      </c>
    </row>
    <row r="12" spans="1:7" ht="12.75">
      <c r="A12" t="s">
        <v>70</v>
      </c>
      <c r="B12" s="61">
        <v>78.38197969047815</v>
      </c>
      <c r="C12" s="61">
        <v>2.4107156887749004</v>
      </c>
      <c r="D12" s="61">
        <v>-39.54461228406215</v>
      </c>
      <c r="E12" s="61">
        <v>-0.48145064</v>
      </c>
      <c r="F12" s="61">
        <v>0.80973714</v>
      </c>
      <c r="G12" s="61">
        <v>-0.33545648</v>
      </c>
    </row>
    <row r="13" spans="1:7" ht="12.75">
      <c r="A13" t="s">
        <v>71</v>
      </c>
      <c r="B13" s="61">
        <v>78.11111777776416</v>
      </c>
      <c r="C13" s="61">
        <v>5.0718530665162245</v>
      </c>
      <c r="D13" s="61">
        <v>-38.850200946774805</v>
      </c>
      <c r="E13" s="61">
        <v>-0.61228723</v>
      </c>
      <c r="F13" s="61">
        <v>0.62480436</v>
      </c>
      <c r="G13" s="61">
        <v>-0.48448309</v>
      </c>
    </row>
    <row r="14" spans="1:7" ht="12.75">
      <c r="A14" t="s">
        <v>72</v>
      </c>
      <c r="B14" s="61">
        <v>77.5091959686425</v>
      </c>
      <c r="C14" s="61">
        <v>7.7059121726400015</v>
      </c>
      <c r="D14" s="61">
        <v>-38.2235572557861</v>
      </c>
      <c r="E14" s="61">
        <v>-0.61061233</v>
      </c>
      <c r="F14" s="61">
        <v>0.71018006</v>
      </c>
      <c r="G14" s="61">
        <v>-0.35042383</v>
      </c>
    </row>
    <row r="15" spans="1:7" ht="12.75">
      <c r="A15" t="s">
        <v>73</v>
      </c>
      <c r="B15" s="61">
        <v>76.60673202956004</v>
      </c>
      <c r="C15" s="61">
        <v>10.279676260320787</v>
      </c>
      <c r="D15" s="61">
        <v>-37.66398425019811</v>
      </c>
      <c r="E15" s="61">
        <v>-0.61836949</v>
      </c>
      <c r="F15" s="61">
        <v>0.75081649</v>
      </c>
      <c r="G15" s="61">
        <v>-0.23215032</v>
      </c>
    </row>
    <row r="16" spans="1:7" ht="12.75">
      <c r="A16" t="s">
        <v>74</v>
      </c>
      <c r="B16" s="61">
        <v>75.44266921749275</v>
      </c>
      <c r="C16" s="61">
        <v>12.768238179348057</v>
      </c>
      <c r="D16" s="61">
        <v>-37.158529932126854</v>
      </c>
      <c r="E16" s="61">
        <v>-0.68039167</v>
      </c>
      <c r="F16" s="61">
        <v>0.68652713</v>
      </c>
      <c r="G16" s="61">
        <v>-0.2564131</v>
      </c>
    </row>
    <row r="17" spans="1:7" ht="12.75">
      <c r="A17" t="s">
        <v>75</v>
      </c>
      <c r="B17" s="61">
        <v>74.04901633232078</v>
      </c>
      <c r="C17" s="61">
        <v>15.15363123476304</v>
      </c>
      <c r="D17" s="61">
        <v>-36.69839236032381</v>
      </c>
      <c r="E17" s="61">
        <v>-0.71720177</v>
      </c>
      <c r="F17" s="61">
        <v>0.66017107</v>
      </c>
      <c r="G17" s="61">
        <v>-0.22314968</v>
      </c>
    </row>
    <row r="18" spans="1:7" ht="12.75">
      <c r="A18" t="s">
        <v>76</v>
      </c>
      <c r="B18" s="61">
        <v>72.45277433799208</v>
      </c>
      <c r="C18" s="61">
        <v>17.42207353495399</v>
      </c>
      <c r="D18" s="61">
        <v>-36.27619979727047</v>
      </c>
      <c r="E18" s="61">
        <v>-0.71734965</v>
      </c>
      <c r="F18" s="61">
        <v>0.6911746</v>
      </c>
      <c r="G18" s="61">
        <v>-0.08767641</v>
      </c>
    </row>
    <row r="19" spans="1:7" ht="12.75">
      <c r="A19" t="s">
        <v>77</v>
      </c>
      <c r="B19" s="61">
        <v>70.67284526717746</v>
      </c>
      <c r="C19" s="61">
        <v>19.559687409144622</v>
      </c>
      <c r="D19" s="61">
        <v>-35.89154262193299</v>
      </c>
      <c r="E19" s="61">
        <v>-0.73611952</v>
      </c>
      <c r="F19" s="61">
        <v>0.67665262</v>
      </c>
      <c r="G19" s="61">
        <v>-0.01641028</v>
      </c>
    </row>
    <row r="20" spans="1:7" ht="12.75">
      <c r="A20" t="s">
        <v>78</v>
      </c>
      <c r="B20" s="61">
        <v>68.71375111313954</v>
      </c>
      <c r="C20" s="61">
        <v>21.543804133291736</v>
      </c>
      <c r="D20" s="61">
        <v>-35.56665823112042</v>
      </c>
      <c r="E20" s="61">
        <v>-0.80258374</v>
      </c>
      <c r="F20" s="61">
        <v>0.59139698</v>
      </c>
      <c r="G20" s="61">
        <v>-0.07815973</v>
      </c>
    </row>
    <row r="21" spans="1:7" ht="12.75">
      <c r="A21" t="s">
        <v>79</v>
      </c>
      <c r="B21" s="61">
        <v>66.57076077933975</v>
      </c>
      <c r="C21" s="61">
        <v>23.338026832711428</v>
      </c>
      <c r="D21" s="61">
        <v>-35.34502661391862</v>
      </c>
      <c r="E21" s="61">
        <v>-0.766781</v>
      </c>
      <c r="F21" s="61">
        <v>0.63015155</v>
      </c>
      <c r="G21" s="61">
        <v>0.12229441</v>
      </c>
    </row>
    <row r="22" spans="1:7" ht="12.75">
      <c r="A22" t="s">
        <v>80</v>
      </c>
      <c r="B22" s="61">
        <v>64.2449575010924</v>
      </c>
      <c r="C22" s="61">
        <v>24.895848975607027</v>
      </c>
      <c r="D22" s="61">
        <v>-35.27760964126862</v>
      </c>
      <c r="E22" s="61">
        <v>-0.52678315</v>
      </c>
      <c r="F22" s="61">
        <v>0.67985151</v>
      </c>
      <c r="G22" s="61">
        <v>0.51019745</v>
      </c>
    </row>
    <row r="23" spans="1:7" ht="12.75">
      <c r="A23" t="s">
        <v>81</v>
      </c>
      <c r="B23" s="61">
        <v>61.75232441360478</v>
      </c>
      <c r="C23" s="61">
        <v>26.16109169566272</v>
      </c>
      <c r="D23" s="61">
        <v>-35.42139295221063</v>
      </c>
      <c r="E23" s="61">
        <v>-0.92321152</v>
      </c>
      <c r="F23" s="61">
        <v>0.34367513</v>
      </c>
      <c r="G23" s="61">
        <v>-0.17195317</v>
      </c>
    </row>
    <row r="24" spans="1:7" ht="12.75">
      <c r="A24" t="s">
        <v>82</v>
      </c>
      <c r="B24" s="61">
        <v>59.130370975661656</v>
      </c>
      <c r="C24" s="61">
        <v>27.101241164792697</v>
      </c>
      <c r="D24" s="61">
        <v>-35.80527759477685</v>
      </c>
      <c r="E24" s="61">
        <v>-0.94451985</v>
      </c>
      <c r="F24" s="61">
        <v>0.28114116</v>
      </c>
      <c r="G24" s="61">
        <v>-0.16982905</v>
      </c>
    </row>
    <row r="25" spans="1:7" ht="12.75">
      <c r="A25" t="s">
        <v>83</v>
      </c>
      <c r="B25" s="61">
        <v>56.42616704915398</v>
      </c>
      <c r="C25" s="61">
        <v>27.793260391740972</v>
      </c>
      <c r="D25" s="61">
        <v>-36.333359821646496</v>
      </c>
      <c r="E25" s="61">
        <v>-0.95414291</v>
      </c>
      <c r="F25" s="61">
        <v>0.2862239</v>
      </c>
      <c r="G25" s="61">
        <v>-0.08767661</v>
      </c>
    </row>
    <row r="26" spans="1:7" ht="12.75">
      <c r="A26" t="s">
        <v>84</v>
      </c>
      <c r="B26" s="61">
        <v>53.66870743300687</v>
      </c>
      <c r="C26" s="61">
        <v>28.435573705588766</v>
      </c>
      <c r="D26" s="61">
        <v>-36.767480527873175</v>
      </c>
      <c r="E26" s="61">
        <v>-0.96461374</v>
      </c>
      <c r="F26" s="61">
        <v>0.2476734</v>
      </c>
      <c r="G26" s="61">
        <v>-0.09043348</v>
      </c>
    </row>
    <row r="27" spans="1:7" ht="12.75">
      <c r="A27" t="s">
        <v>85</v>
      </c>
      <c r="B27" s="61">
        <v>50.92330184413423</v>
      </c>
      <c r="C27" s="61">
        <v>29.22747371936501</v>
      </c>
      <c r="D27" s="61">
        <v>-36.81759213689247</v>
      </c>
      <c r="E27" s="61">
        <v>-0.97232082</v>
      </c>
      <c r="F27" s="61">
        <v>0.22308235</v>
      </c>
      <c r="G27" s="61">
        <v>-0.06947292</v>
      </c>
    </row>
    <row r="28" spans="1:7" ht="12.75">
      <c r="A28" t="s">
        <v>86</v>
      </c>
      <c r="B28" s="61">
        <v>48.36332802145458</v>
      </c>
      <c r="C28" s="61">
        <v>30.257495921748983</v>
      </c>
      <c r="D28" s="61">
        <v>-36.232703604438136</v>
      </c>
      <c r="E28" s="61">
        <v>-0.9829253</v>
      </c>
      <c r="F28" s="61">
        <v>0.14929773</v>
      </c>
      <c r="G28" s="61">
        <v>-0.10755481</v>
      </c>
    </row>
    <row r="29" spans="1:7" ht="12.75">
      <c r="A29" t="s">
        <v>87</v>
      </c>
      <c r="B29" s="61">
        <v>46.19152079944683</v>
      </c>
      <c r="C29" s="61">
        <v>31.463324327644393</v>
      </c>
      <c r="D29" s="61">
        <v>-34.94398521570106</v>
      </c>
      <c r="E29" s="61">
        <v>-0.98868278</v>
      </c>
      <c r="F29" s="61">
        <v>0.11885588</v>
      </c>
      <c r="G29" s="61">
        <v>-0.09154038</v>
      </c>
    </row>
    <row r="30" spans="1:7" ht="12.75">
      <c r="A30" t="s">
        <v>88</v>
      </c>
      <c r="B30" s="61">
        <v>44.346280499683644</v>
      </c>
      <c r="C30" s="61">
        <v>32.68246614442011</v>
      </c>
      <c r="D30" s="61">
        <v>-33.20391294180139</v>
      </c>
      <c r="E30" s="61">
        <v>-0.99132072</v>
      </c>
      <c r="F30" s="61">
        <v>0.10743413</v>
      </c>
      <c r="G30" s="61">
        <v>-0.07577031</v>
      </c>
    </row>
    <row r="31" spans="1:7" ht="12.75">
      <c r="A31" t="s">
        <v>89</v>
      </c>
      <c r="B31" s="61">
        <v>42.56810697475002</v>
      </c>
      <c r="C31" s="61">
        <v>33.79345451469394</v>
      </c>
      <c r="D31" s="61">
        <v>-31.31990228195855</v>
      </c>
      <c r="E31" s="61">
        <v>-0.99223568</v>
      </c>
      <c r="F31" s="61">
        <v>0.09801545</v>
      </c>
      <c r="G31" s="61">
        <v>-0.07655937</v>
      </c>
    </row>
    <row r="32" spans="1:7" ht="12.75">
      <c r="A32" t="s">
        <v>90</v>
      </c>
      <c r="B32" s="61">
        <v>38.75368468886269</v>
      </c>
      <c r="C32" s="61">
        <v>35.47952194027894</v>
      </c>
      <c r="D32" s="61">
        <v>-27.630307851486464</v>
      </c>
      <c r="E32" s="61">
        <v>-0.97809429</v>
      </c>
      <c r="F32" s="61">
        <v>0.03477389</v>
      </c>
      <c r="G32" s="61">
        <v>-0.20523729</v>
      </c>
    </row>
    <row r="33" spans="1:7" ht="12.75">
      <c r="A33" t="s">
        <v>91</v>
      </c>
      <c r="B33" s="61">
        <v>34.64382906619674</v>
      </c>
      <c r="C33" s="61">
        <v>36.08342463744722</v>
      </c>
      <c r="D33" s="61">
        <v>-24.261473353556664</v>
      </c>
      <c r="E33" s="61">
        <v>-0.94883428</v>
      </c>
      <c r="F33" s="61">
        <v>-0.03382157</v>
      </c>
      <c r="G33" s="61">
        <v>-0.31395799</v>
      </c>
    </row>
    <row r="34" spans="1:7" ht="12.75">
      <c r="A34" t="s">
        <v>92</v>
      </c>
      <c r="B34" s="61">
        <v>30.729214503296753</v>
      </c>
      <c r="C34" s="61">
        <v>35.05466084635302</v>
      </c>
      <c r="D34" s="61">
        <v>-21.230001129109468</v>
      </c>
      <c r="E34" s="61">
        <v>-0.27270998</v>
      </c>
      <c r="F34" s="61">
        <v>-0.37861412</v>
      </c>
      <c r="G34" s="61">
        <v>0.88446629</v>
      </c>
    </row>
    <row r="35" spans="1:7" ht="12.75">
      <c r="A35" t="s">
        <v>93</v>
      </c>
      <c r="B35" s="61">
        <v>29.02482907281095</v>
      </c>
      <c r="C35" s="61">
        <v>33.806114542677655</v>
      </c>
      <c r="D35" s="61">
        <v>-19.719137636245115</v>
      </c>
      <c r="E35" s="61">
        <v>-0.17880396</v>
      </c>
      <c r="F35" s="61">
        <v>-0.51926539</v>
      </c>
      <c r="G35" s="61">
        <v>0.83569887</v>
      </c>
    </row>
    <row r="36" spans="1:7" ht="12.75">
      <c r="A36" t="s">
        <v>94</v>
      </c>
      <c r="B36" s="61">
        <v>27.562821962241046</v>
      </c>
      <c r="C36" s="61">
        <v>32.203715692415415</v>
      </c>
      <c r="D36" s="61">
        <v>-18.111007898074547</v>
      </c>
      <c r="E36" s="61">
        <v>-0.04962642</v>
      </c>
      <c r="F36" s="61">
        <v>-0.59990181</v>
      </c>
      <c r="G36" s="61">
        <v>0.79853305</v>
      </c>
    </row>
    <row r="37" spans="1:7" ht="12.75">
      <c r="A37" t="s">
        <v>95</v>
      </c>
      <c r="B37" s="61">
        <v>26.372069727274408</v>
      </c>
      <c r="C37" s="61">
        <v>30.41802504850776</v>
      </c>
      <c r="D37" s="61">
        <v>-16.679731072210227</v>
      </c>
      <c r="E37" s="61">
        <v>0.05249625</v>
      </c>
      <c r="F37" s="61">
        <v>-0.71244647</v>
      </c>
      <c r="G37" s="61">
        <v>0.69976008</v>
      </c>
    </row>
    <row r="38" spans="1:7" ht="12.75">
      <c r="A38" t="s">
        <v>96</v>
      </c>
      <c r="B38" s="61">
        <v>25.447109765068753</v>
      </c>
      <c r="C38" s="61">
        <v>28.481001101991552</v>
      </c>
      <c r="D38" s="61">
        <v>-15.777258867994636</v>
      </c>
      <c r="E38" s="61">
        <v>0.47167648</v>
      </c>
      <c r="F38" s="61">
        <v>-0.67697553</v>
      </c>
      <c r="G38" s="61">
        <v>0.56500037</v>
      </c>
    </row>
    <row r="39" spans="1:7" ht="12.75">
      <c r="A39" t="s">
        <v>97</v>
      </c>
      <c r="B39" s="61">
        <v>24.727639579435905</v>
      </c>
      <c r="C39" s="61">
        <v>26.256910508476217</v>
      </c>
      <c r="D39" s="61">
        <v>-15.484254711307347</v>
      </c>
      <c r="E39" s="61">
        <v>-0.81030607</v>
      </c>
      <c r="F39" s="61">
        <v>0.35540883</v>
      </c>
      <c r="G39" s="61">
        <v>-0.46592771</v>
      </c>
    </row>
    <row r="40" spans="1:7" ht="12.75">
      <c r="A40" t="s">
        <v>98</v>
      </c>
      <c r="B40" s="61">
        <v>24.125051864171343</v>
      </c>
      <c r="C40" s="61">
        <v>23.773592268048077</v>
      </c>
      <c r="D40" s="61">
        <v>-15.723072510645913</v>
      </c>
      <c r="E40" s="61">
        <v>-0.8704333</v>
      </c>
      <c r="F40" s="61">
        <v>0.23631576</v>
      </c>
      <c r="G40" s="61">
        <v>-0.4318573</v>
      </c>
    </row>
    <row r="41" spans="1:7" ht="12.75">
      <c r="A41" t="s">
        <v>99</v>
      </c>
      <c r="B41" s="61">
        <v>23.515347899131797</v>
      </c>
      <c r="C41" s="61">
        <v>21.158641732406483</v>
      </c>
      <c r="D41" s="61">
        <v>-16.346166654137136</v>
      </c>
      <c r="E41" s="61">
        <v>-0.82624201</v>
      </c>
      <c r="F41" s="61">
        <v>0.44813812</v>
      </c>
      <c r="G41" s="61">
        <v>-0.34131564</v>
      </c>
    </row>
    <row r="42" spans="1:7" ht="12.75">
      <c r="A42" t="s">
        <v>100</v>
      </c>
      <c r="B42" s="61">
        <v>22.78501449135438</v>
      </c>
      <c r="C42" s="61">
        <v>18.517809072351824</v>
      </c>
      <c r="D42" s="61">
        <v>-17.204585376954064</v>
      </c>
      <c r="E42" s="61">
        <v>-0.86137237</v>
      </c>
      <c r="F42" s="61">
        <v>0.37871303</v>
      </c>
      <c r="G42" s="61">
        <v>-0.338547</v>
      </c>
    </row>
    <row r="43" spans="1:7" ht="12.75">
      <c r="A43" t="s">
        <v>101</v>
      </c>
      <c r="B43" s="61">
        <v>20.73442302142074</v>
      </c>
      <c r="C43" s="61">
        <v>9.927369005441365</v>
      </c>
      <c r="D43" s="61">
        <v>-19.17928386009627</v>
      </c>
      <c r="E43" s="61">
        <v>-0.58457344</v>
      </c>
      <c r="F43" s="61">
        <v>-0.77152184</v>
      </c>
      <c r="G43" s="61">
        <v>-0.25105367</v>
      </c>
    </row>
    <row r="44" spans="1:7" ht="12.75">
      <c r="A44" t="s">
        <v>102</v>
      </c>
      <c r="B44" s="61">
        <v>21.499300456346262</v>
      </c>
      <c r="C44" s="61">
        <v>7.180193730027225</v>
      </c>
      <c r="D44" s="61">
        <v>-18.98069565617736</v>
      </c>
      <c r="E44" s="61">
        <v>-0.63250132</v>
      </c>
      <c r="F44" s="61">
        <v>-0.70677807</v>
      </c>
      <c r="G44" s="61">
        <v>-0.31687039</v>
      </c>
    </row>
    <row r="45" spans="1:7" ht="12.75">
      <c r="A45" t="s">
        <v>103</v>
      </c>
      <c r="B45" s="61">
        <v>23.392300728470044</v>
      </c>
      <c r="C45" s="61">
        <v>5.373032812461675</v>
      </c>
      <c r="D45" s="61">
        <v>-18.42284739003382</v>
      </c>
      <c r="E45" s="61">
        <v>-0.567981</v>
      </c>
      <c r="F45" s="61">
        <v>0.82178248</v>
      </c>
      <c r="G45" s="61">
        <v>-0.04550968</v>
      </c>
    </row>
    <row r="46" spans="1:7" ht="12.75">
      <c r="A46" t="s">
        <v>104</v>
      </c>
      <c r="B46" s="61">
        <v>25.961400811580386</v>
      </c>
      <c r="C46" s="61">
        <v>4.919140873478062</v>
      </c>
      <c r="D46" s="61">
        <v>-17.53603229170249</v>
      </c>
      <c r="E46" s="61">
        <v>0.71322891</v>
      </c>
      <c r="F46" s="61">
        <v>0.51905347</v>
      </c>
      <c r="G46" s="61">
        <v>0.4710499</v>
      </c>
    </row>
    <row r="47" spans="1:7" ht="12.75">
      <c r="A47" t="s">
        <v>105</v>
      </c>
      <c r="B47" s="61">
        <v>28.54348091083575</v>
      </c>
      <c r="C47" s="61">
        <v>5.727728908384133</v>
      </c>
      <c r="D47" s="61">
        <v>-16.120050124202756</v>
      </c>
      <c r="E47" s="61">
        <v>0.64385078</v>
      </c>
      <c r="F47" s="61">
        <v>0.52012961</v>
      </c>
      <c r="G47" s="61">
        <v>0.56117855</v>
      </c>
    </row>
    <row r="48" spans="1:7" ht="12.75">
      <c r="A48" t="s">
        <v>106</v>
      </c>
      <c r="B48" s="61">
        <v>30.684403628852117</v>
      </c>
      <c r="C48" s="61">
        <v>7.076346408565154</v>
      </c>
      <c r="D48" s="61">
        <v>-14.248268753618191</v>
      </c>
      <c r="E48" s="61">
        <v>-0.86800358</v>
      </c>
      <c r="F48" s="61">
        <v>0.47719244</v>
      </c>
      <c r="G48" s="61">
        <v>-0.13732138</v>
      </c>
    </row>
    <row r="49" spans="1:7" ht="12.75">
      <c r="A49" t="s">
        <v>107</v>
      </c>
      <c r="B49" s="61">
        <v>32.741497470927236</v>
      </c>
      <c r="C49" s="61">
        <v>8.106985747983519</v>
      </c>
      <c r="D49" s="61">
        <v>-12.302809639446469</v>
      </c>
      <c r="E49" s="61">
        <v>-0.89871233</v>
      </c>
      <c r="F49" s="61">
        <v>0.37599215</v>
      </c>
      <c r="G49" s="61">
        <v>-0.2257123</v>
      </c>
    </row>
    <row r="50" spans="1:7" ht="12.75">
      <c r="A50" t="s">
        <v>108</v>
      </c>
      <c r="B50" s="61">
        <v>35.176420874286734</v>
      </c>
      <c r="C50" s="61">
        <v>8.26507930295834</v>
      </c>
      <c r="D50" s="61">
        <v>-10.848469349295826</v>
      </c>
      <c r="E50" s="61">
        <v>-0.9119879</v>
      </c>
      <c r="F50" s="61">
        <v>0.39057076</v>
      </c>
      <c r="G50" s="61">
        <v>-0.12542945</v>
      </c>
    </row>
    <row r="51" spans="1:7" ht="12.75">
      <c r="A51" t="s">
        <v>109</v>
      </c>
      <c r="B51" s="61">
        <v>37.88198861671788</v>
      </c>
      <c r="C51" s="61">
        <v>7.66439652393703</v>
      </c>
      <c r="D51" s="61">
        <v>-10.029907743701571</v>
      </c>
      <c r="E51" s="61">
        <v>-0.89883527</v>
      </c>
      <c r="F51" s="61">
        <v>0.43819503</v>
      </c>
      <c r="G51" s="61">
        <v>-0.008959</v>
      </c>
    </row>
    <row r="52" spans="1:7" ht="12.75">
      <c r="A52" t="s">
        <v>110</v>
      </c>
      <c r="B52" s="61">
        <v>40.606865935557366</v>
      </c>
      <c r="C52" s="61">
        <v>6.545390929172675</v>
      </c>
      <c r="D52" s="61">
        <v>-9.74507241032105</v>
      </c>
      <c r="E52" s="61">
        <v>-0.92366755</v>
      </c>
      <c r="F52" s="61">
        <v>0.30946587</v>
      </c>
      <c r="G52" s="61">
        <v>-0.2259848</v>
      </c>
    </row>
    <row r="53" spans="1:7" ht="12.75">
      <c r="A53" t="s">
        <v>111</v>
      </c>
      <c r="B53" s="61">
        <v>43.221547397006404</v>
      </c>
      <c r="C53" s="61">
        <v>5.068868825693331</v>
      </c>
      <c r="D53" s="61">
        <v>-9.870478769952584</v>
      </c>
      <c r="E53" s="61">
        <v>0.41203513</v>
      </c>
      <c r="F53" s="61">
        <v>0.26715717</v>
      </c>
      <c r="G53" s="61">
        <v>0.87112232</v>
      </c>
    </row>
    <row r="54" spans="1:7" ht="12.75">
      <c r="A54" t="s">
        <v>112</v>
      </c>
      <c r="B54" s="61">
        <v>45.66573202886302</v>
      </c>
      <c r="C54" s="61">
        <v>3.246003958758497</v>
      </c>
      <c r="D54" s="61">
        <v>-10.367089146033633</v>
      </c>
      <c r="E54" s="61">
        <v>0.45538857</v>
      </c>
      <c r="F54" s="61">
        <v>0.15322466</v>
      </c>
      <c r="G54" s="61">
        <v>0.87700824</v>
      </c>
    </row>
    <row r="55" spans="1:7" ht="12.75">
      <c r="A55" t="s">
        <v>113</v>
      </c>
      <c r="B55" s="61">
        <v>47.71371157967056</v>
      </c>
      <c r="C55" s="61">
        <v>0.8988336281803211</v>
      </c>
      <c r="D55" s="61">
        <v>-11.382184764858124</v>
      </c>
      <c r="E55" s="61">
        <v>0.42824666</v>
      </c>
      <c r="F55" s="61">
        <v>0.18097938</v>
      </c>
      <c r="G55" s="61">
        <v>0.88535375</v>
      </c>
    </row>
    <row r="56" spans="1:7" ht="12.75">
      <c r="A56" t="s">
        <v>114</v>
      </c>
      <c r="B56" s="61">
        <v>48.85004225018049</v>
      </c>
      <c r="C56" s="61">
        <v>-1.9824420227061874</v>
      </c>
      <c r="D56" s="61">
        <v>-12.840516800577998</v>
      </c>
      <c r="E56" s="61">
        <v>0.55903379</v>
      </c>
      <c r="F56" s="61">
        <v>-0.05457925</v>
      </c>
      <c r="G56" s="61">
        <v>0.82734656</v>
      </c>
    </row>
    <row r="57" spans="1:7" ht="12.75">
      <c r="A57" t="s">
        <v>115</v>
      </c>
      <c r="B57" s="61">
        <v>48.7909909396511</v>
      </c>
      <c r="C57" s="61">
        <v>-4.772242397596007</v>
      </c>
      <c r="D57" s="61">
        <v>-14.546595086967269</v>
      </c>
      <c r="E57" s="61">
        <v>-0.54200149</v>
      </c>
      <c r="F57" s="61">
        <v>0.25425474</v>
      </c>
      <c r="G57" s="61">
        <v>-0.80099246</v>
      </c>
    </row>
    <row r="58" spans="1:7" ht="12.75">
      <c r="A58" t="s">
        <v>116</v>
      </c>
      <c r="B58" s="61">
        <v>48.0547360909361</v>
      </c>
      <c r="C58" s="61">
        <v>-7.061101005159072</v>
      </c>
      <c r="D58" s="61">
        <v>-16.441552868793238</v>
      </c>
      <c r="E58" s="61">
        <v>-0.51333019</v>
      </c>
      <c r="F58" s="61">
        <v>0.1393155</v>
      </c>
      <c r="G58" s="61">
        <v>-0.84680771</v>
      </c>
    </row>
    <row r="59" spans="1:7" ht="12.75">
      <c r="A59" t="s">
        <v>117</v>
      </c>
      <c r="B59" s="61">
        <v>39.561484514095184</v>
      </c>
      <c r="C59" s="61">
        <v>-22.524472453817268</v>
      </c>
      <c r="D59" s="61">
        <v>-44.672139728856585</v>
      </c>
      <c r="E59" s="61">
        <v>0.12988158</v>
      </c>
      <c r="F59" s="61">
        <v>0.1372729</v>
      </c>
      <c r="G59" s="61">
        <v>0.98198112</v>
      </c>
    </row>
    <row r="60" spans="1:7" ht="12.75">
      <c r="A60" t="s">
        <v>118</v>
      </c>
      <c r="B60" s="61">
        <v>39.63279232575681</v>
      </c>
      <c r="C60" s="61">
        <v>-22.866787164222316</v>
      </c>
      <c r="D60" s="61">
        <v>-47.18584473099947</v>
      </c>
      <c r="E60" s="61">
        <v>-0.09452783</v>
      </c>
      <c r="F60" s="61">
        <v>0.04575348</v>
      </c>
      <c r="G60" s="61">
        <v>0.99447027</v>
      </c>
    </row>
    <row r="61" spans="1:7" ht="12.75">
      <c r="A61" t="s">
        <v>119</v>
      </c>
      <c r="B61" s="61">
        <v>40.473597045988654</v>
      </c>
      <c r="C61" s="61">
        <v>-22.80640198196501</v>
      </c>
      <c r="D61" s="61">
        <v>-49.336256480943035</v>
      </c>
      <c r="E61" s="61">
        <v>-0.18124558</v>
      </c>
      <c r="F61" s="61">
        <v>-0.20199328</v>
      </c>
      <c r="G61" s="61">
        <v>0.96247013</v>
      </c>
    </row>
    <row r="62" spans="1:7" ht="12.75">
      <c r="A62" t="s">
        <v>120</v>
      </c>
      <c r="B62" s="61">
        <v>42.60246605622247</v>
      </c>
      <c r="C62" s="61">
        <v>-22.581447047069314</v>
      </c>
      <c r="D62" s="61">
        <v>-50.90156576850475</v>
      </c>
      <c r="E62" s="61">
        <v>-0.43718416</v>
      </c>
      <c r="F62" s="61">
        <v>-0.21600323</v>
      </c>
      <c r="G62" s="61">
        <v>0.87304789</v>
      </c>
    </row>
    <row r="63" spans="1:7" ht="12.75">
      <c r="A63" t="s">
        <v>121</v>
      </c>
      <c r="B63" s="61">
        <v>45.64621050579401</v>
      </c>
      <c r="C63" s="61">
        <v>-22.88182430016475</v>
      </c>
      <c r="D63" s="61">
        <v>-50.93251672450224</v>
      </c>
      <c r="E63" s="61">
        <v>-0.25134417</v>
      </c>
      <c r="F63" s="61">
        <v>-0.23289464</v>
      </c>
      <c r="G63" s="61">
        <v>0.93946059</v>
      </c>
    </row>
    <row r="64" spans="1:7" ht="12.75">
      <c r="A64" t="s">
        <v>122</v>
      </c>
      <c r="B64" s="61">
        <v>48.12439166611851</v>
      </c>
      <c r="C64" s="61">
        <v>-23.92175973601859</v>
      </c>
      <c r="D64" s="61">
        <v>-49.35770405215619</v>
      </c>
      <c r="E64" s="61">
        <v>0.01978495</v>
      </c>
      <c r="F64" s="61">
        <v>-0.34930749</v>
      </c>
      <c r="G64" s="61">
        <v>0.93679925</v>
      </c>
    </row>
    <row r="65" spans="1:7" ht="12.75">
      <c r="A65" t="s">
        <v>123</v>
      </c>
      <c r="B65" s="61">
        <v>49.80990059579098</v>
      </c>
      <c r="C65" s="61">
        <v>-25.161216734498783</v>
      </c>
      <c r="D65" s="61">
        <v>-47.246497415623836</v>
      </c>
      <c r="E65" s="61">
        <v>-0.06363913</v>
      </c>
      <c r="F65" s="61">
        <v>-0.3634453</v>
      </c>
      <c r="G65" s="61">
        <v>0.92943939</v>
      </c>
    </row>
    <row r="66" spans="1:7" ht="12.75">
      <c r="A66" t="s">
        <v>124</v>
      </c>
      <c r="B66" s="61">
        <v>51.18702912779992</v>
      </c>
      <c r="C66" s="61">
        <v>-26.40090525407853</v>
      </c>
      <c r="D66" s="61">
        <v>-44.992138026526426</v>
      </c>
      <c r="E66" s="61">
        <v>0.17729945</v>
      </c>
      <c r="F66" s="61">
        <v>-0.41355761</v>
      </c>
      <c r="G66" s="61">
        <v>0.89304816</v>
      </c>
    </row>
    <row r="67" spans="1:7" ht="12.75">
      <c r="A67" t="s">
        <v>125</v>
      </c>
      <c r="B67" s="61">
        <v>52.451758984243966</v>
      </c>
      <c r="C67" s="61">
        <v>-27.623907246566652</v>
      </c>
      <c r="D67" s="61">
        <v>-42.669253709686416</v>
      </c>
      <c r="E67" s="61">
        <v>0.07465612</v>
      </c>
      <c r="F67" s="61">
        <v>-0.41120728</v>
      </c>
      <c r="G67" s="61">
        <v>0.90847952</v>
      </c>
    </row>
    <row r="68" spans="1:7" ht="12.75">
      <c r="A68" t="s">
        <v>126</v>
      </c>
      <c r="B68" s="61">
        <v>53.64449205471739</v>
      </c>
      <c r="C68" s="61">
        <v>-28.831598699104404</v>
      </c>
      <c r="D68" s="61">
        <v>-40.302315316542916</v>
      </c>
      <c r="E68" s="61">
        <v>0.06420461</v>
      </c>
      <c r="F68" s="61">
        <v>-0.42036533</v>
      </c>
      <c r="G68" s="61">
        <v>0.90508053</v>
      </c>
    </row>
    <row r="69" spans="1:7" ht="12.75">
      <c r="A69" t="s">
        <v>127</v>
      </c>
      <c r="B69" s="61">
        <v>54.75472258767395</v>
      </c>
      <c r="C69" s="61">
        <v>-30.02074184295043</v>
      </c>
      <c r="D69" s="61">
        <v>-37.89431329700916</v>
      </c>
      <c r="E69" s="61">
        <v>-0.94142006</v>
      </c>
      <c r="F69" s="61">
        <v>0.16697478</v>
      </c>
      <c r="G69" s="61">
        <v>-0.29299776</v>
      </c>
    </row>
    <row r="70" spans="1:7" ht="12.75">
      <c r="A70" t="s">
        <v>128</v>
      </c>
      <c r="B70" s="61">
        <v>55.78179271579788</v>
      </c>
      <c r="C70" s="61">
        <v>-31.186331784137273</v>
      </c>
      <c r="D70" s="61">
        <v>-35.445021360939464</v>
      </c>
      <c r="E70" s="61">
        <v>-0.96939513</v>
      </c>
      <c r="F70" s="61">
        <v>0.07972875</v>
      </c>
      <c r="G70" s="61">
        <v>-0.23219909</v>
      </c>
    </row>
    <row r="71" spans="1:7" ht="12.75">
      <c r="A71" t="s">
        <v>129</v>
      </c>
      <c r="B71" s="61">
        <v>56.776319757682444</v>
      </c>
      <c r="C71" s="61">
        <v>-32.31516114535559</v>
      </c>
      <c r="D71" s="61">
        <v>-32.971406763391</v>
      </c>
      <c r="E71" s="61">
        <v>-0.93133755</v>
      </c>
      <c r="F71" s="61">
        <v>0.08329211</v>
      </c>
      <c r="G71" s="61">
        <v>-0.35450359</v>
      </c>
    </row>
    <row r="72" spans="1:7" ht="12.75">
      <c r="A72" t="s">
        <v>130</v>
      </c>
      <c r="B72" s="61">
        <v>57.91161260969265</v>
      </c>
      <c r="C72" s="61">
        <v>-33.35474200176414</v>
      </c>
      <c r="D72" s="61">
        <v>-30.529039200577255</v>
      </c>
      <c r="E72" s="61">
        <v>-0.905674</v>
      </c>
      <c r="F72" s="61">
        <v>0.06458216</v>
      </c>
      <c r="G72" s="61">
        <v>-0.41902715</v>
      </c>
    </row>
    <row r="73" spans="1:7" ht="12.75">
      <c r="A73" t="s">
        <v>131</v>
      </c>
      <c r="B73" s="61">
        <v>59.51927533201409</v>
      </c>
      <c r="C73" s="61">
        <v>-34.144861278939686</v>
      </c>
      <c r="D73" s="61">
        <v>-28.293059320483763</v>
      </c>
      <c r="E73" s="61">
        <v>-0.85174569</v>
      </c>
      <c r="F73" s="61">
        <v>-0.36138603</v>
      </c>
      <c r="G73" s="61">
        <v>0.37938031</v>
      </c>
    </row>
    <row r="74" spans="1:7" ht="12.75">
      <c r="A74" t="s">
        <v>132</v>
      </c>
      <c r="B74" s="61">
        <v>61.8415461757744</v>
      </c>
      <c r="C74" s="61">
        <v>-34.36389237641172</v>
      </c>
      <c r="D74" s="61">
        <v>-26.710607920522186</v>
      </c>
      <c r="E74" s="61">
        <v>-0.73100832</v>
      </c>
      <c r="F74" s="61">
        <v>-0.44794902</v>
      </c>
      <c r="G74" s="61">
        <v>0.51475092</v>
      </c>
    </row>
    <row r="75" spans="1:7" ht="12.75">
      <c r="A75" t="s">
        <v>133</v>
      </c>
      <c r="B75" s="61">
        <v>64.51987851568427</v>
      </c>
      <c r="C75" s="61">
        <v>-33.79273853680769</v>
      </c>
      <c r="D75" s="61">
        <v>-26.226865876139975</v>
      </c>
      <c r="E75" s="61">
        <v>-0.8067844</v>
      </c>
      <c r="F75" s="61">
        <v>-0.46213751</v>
      </c>
      <c r="G75" s="61">
        <v>0.36814107</v>
      </c>
    </row>
    <row r="76" spans="1:7" ht="12.75">
      <c r="A76" t="s">
        <v>134</v>
      </c>
      <c r="B76" s="61">
        <v>66.94683313207642</v>
      </c>
      <c r="C76" s="61">
        <v>-32.56317405579202</v>
      </c>
      <c r="D76" s="61">
        <v>-26.81900947931396</v>
      </c>
      <c r="E76" s="61">
        <v>-0.8672879</v>
      </c>
      <c r="F76" s="61">
        <v>-0.46174852</v>
      </c>
      <c r="G76" s="61">
        <v>0.18601077</v>
      </c>
    </row>
    <row r="77" spans="1:7" ht="12.75">
      <c r="A77" t="s">
        <v>135</v>
      </c>
      <c r="B77" s="61">
        <v>68.80235544609401</v>
      </c>
      <c r="C77" s="61">
        <v>-30.954675358261046</v>
      </c>
      <c r="D77" s="61">
        <v>-28.191286485438578</v>
      </c>
      <c r="E77" s="61">
        <v>-0.69740935</v>
      </c>
      <c r="F77" s="61">
        <v>-0.58048532</v>
      </c>
      <c r="G77" s="61">
        <v>0.42030583</v>
      </c>
    </row>
    <row r="78" spans="1:7" ht="12.75">
      <c r="A78" t="s">
        <v>136</v>
      </c>
      <c r="B78" s="61">
        <v>69.9987874889147</v>
      </c>
      <c r="C78" s="61">
        <v>-29.19689932363597</v>
      </c>
      <c r="D78" s="61">
        <v>-30.075464224839422</v>
      </c>
      <c r="E78" s="61">
        <v>-0.8390354</v>
      </c>
      <c r="F78" s="61">
        <v>-0.52508336</v>
      </c>
      <c r="G78" s="61">
        <v>0.14250288</v>
      </c>
    </row>
    <row r="79" spans="1:7" ht="12.75">
      <c r="A79" t="s">
        <v>137</v>
      </c>
      <c r="B79" s="61">
        <v>70.59150234366466</v>
      </c>
      <c r="C79" s="61">
        <v>-27.435298796368695</v>
      </c>
      <c r="D79" s="61">
        <v>-32.243229839762535</v>
      </c>
      <c r="E79" s="61">
        <v>-0.76030938</v>
      </c>
      <c r="F79" s="61">
        <v>-0.59622653</v>
      </c>
      <c r="G79" s="61">
        <v>0.25776652</v>
      </c>
    </row>
    <row r="80" spans="1:7" ht="12.75">
      <c r="A80" t="s">
        <v>138</v>
      </c>
      <c r="B80" s="61">
        <v>70.79293499680968</v>
      </c>
      <c r="C80" s="61">
        <v>-25.695351902964788</v>
      </c>
      <c r="D80" s="61">
        <v>-34.49063500111754</v>
      </c>
      <c r="E80" s="61">
        <v>-0.90650693</v>
      </c>
      <c r="F80" s="61">
        <v>-0.35426099</v>
      </c>
      <c r="G80" s="61">
        <v>-0.22966134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80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70.85119999999998</v>
      </c>
      <c r="C2" s="61">
        <v>-23.91150000000002</v>
      </c>
      <c r="D2" s="61">
        <v>-36.67530000000001</v>
      </c>
      <c r="E2" s="61">
        <v>0.03</v>
      </c>
      <c r="F2" s="61">
        <v>-0.03</v>
      </c>
      <c r="G2" s="61">
        <v>0.0488</v>
      </c>
    </row>
    <row r="3" spans="1:7" ht="12.75">
      <c r="A3" t="s">
        <v>61</v>
      </c>
      <c r="B3" s="61">
        <v>71.02109999999996</v>
      </c>
      <c r="C3" s="61">
        <v>-21.971700000000027</v>
      </c>
      <c r="D3" s="61">
        <v>-38.67800000000001</v>
      </c>
      <c r="E3" s="61">
        <v>0.03</v>
      </c>
      <c r="F3" s="61">
        <v>-0.03</v>
      </c>
      <c r="G3" s="61">
        <v>0.0408</v>
      </c>
    </row>
    <row r="4" spans="1:7" ht="12.75">
      <c r="A4" t="s">
        <v>62</v>
      </c>
      <c r="B4" s="61">
        <v>71.38619999999996</v>
      </c>
      <c r="C4" s="61">
        <v>-19.846900000000037</v>
      </c>
      <c r="D4" s="61">
        <v>-40.3966</v>
      </c>
      <c r="E4" s="61">
        <v>0.03</v>
      </c>
      <c r="F4" s="61">
        <v>-0.03</v>
      </c>
      <c r="G4" s="61">
        <v>0.0504</v>
      </c>
    </row>
    <row r="5" spans="1:7" ht="12.75">
      <c r="A5" t="s">
        <v>63</v>
      </c>
      <c r="B5" s="61">
        <v>71.97349999999997</v>
      </c>
      <c r="C5" s="61">
        <v>-17.541200000000032</v>
      </c>
      <c r="D5" s="61">
        <v>-41.755399999999995</v>
      </c>
      <c r="E5" s="61">
        <v>0.03</v>
      </c>
      <c r="F5" s="61">
        <v>-0.03</v>
      </c>
      <c r="G5" s="61">
        <v>0.0436</v>
      </c>
    </row>
    <row r="6" spans="1:7" ht="12.75">
      <c r="A6" t="s">
        <v>64</v>
      </c>
      <c r="B6" s="61">
        <v>73.71359999999997</v>
      </c>
      <c r="C6" s="61">
        <v>-12.61900000000004</v>
      </c>
      <c r="D6" s="61">
        <v>-43.17680000000002</v>
      </c>
      <c r="E6" s="61">
        <v>0.03</v>
      </c>
      <c r="F6" s="61">
        <v>-0.03</v>
      </c>
      <c r="G6" s="61">
        <v>0.0262</v>
      </c>
    </row>
    <row r="7" spans="1:7" ht="12.75">
      <c r="A7" t="s">
        <v>65</v>
      </c>
      <c r="B7" s="61">
        <v>74.86739999999998</v>
      </c>
      <c r="C7" s="61">
        <v>-10.168800000000033</v>
      </c>
      <c r="D7" s="61">
        <v>-43.10590000000003</v>
      </c>
      <c r="E7" s="61">
        <v>0.03</v>
      </c>
      <c r="F7" s="61">
        <v>-0.03</v>
      </c>
      <c r="G7" s="61">
        <v>0.024</v>
      </c>
    </row>
    <row r="8" spans="1:7" ht="12.75">
      <c r="A8" t="s">
        <v>66</v>
      </c>
      <c r="B8" s="61">
        <v>76.05539999999999</v>
      </c>
      <c r="C8" s="61">
        <v>-7.7709000000000295</v>
      </c>
      <c r="D8" s="61">
        <v>-42.61360000000003</v>
      </c>
      <c r="E8" s="61">
        <v>0.03</v>
      </c>
      <c r="F8" s="61">
        <v>-0.03</v>
      </c>
      <c r="G8" s="61">
        <v>0.023</v>
      </c>
    </row>
    <row r="9" spans="1:7" ht="12.75">
      <c r="A9" t="s">
        <v>67</v>
      </c>
      <c r="B9" s="61">
        <v>77.0934</v>
      </c>
      <c r="C9" s="61">
        <v>-5.341300000000053</v>
      </c>
      <c r="D9" s="61">
        <v>-41.898200000000024</v>
      </c>
      <c r="E9" s="61">
        <v>0.03</v>
      </c>
      <c r="F9" s="61">
        <v>-0.03</v>
      </c>
      <c r="G9" s="61">
        <v>0.0216</v>
      </c>
    </row>
    <row r="10" spans="1:7" ht="12.75">
      <c r="A10" t="s">
        <v>68</v>
      </c>
      <c r="B10" s="61">
        <v>77.86089999999999</v>
      </c>
      <c r="C10" s="61">
        <v>-2.8286000000000495</v>
      </c>
      <c r="D10" s="61">
        <v>-41.10170000000003</v>
      </c>
      <c r="E10" s="61">
        <v>0.03</v>
      </c>
      <c r="F10" s="61">
        <v>-0.03</v>
      </c>
      <c r="G10" s="61">
        <v>0.017</v>
      </c>
    </row>
    <row r="11" spans="1:7" ht="12.75">
      <c r="A11" t="s">
        <v>69</v>
      </c>
      <c r="B11" s="61">
        <v>78.29589999999999</v>
      </c>
      <c r="C11" s="61">
        <v>-0.23300000000003873</v>
      </c>
      <c r="D11" s="61">
        <v>-40.305400000000034</v>
      </c>
      <c r="E11" s="61">
        <v>0.03</v>
      </c>
      <c r="F11" s="61">
        <v>-0.03</v>
      </c>
      <c r="G11" s="61">
        <v>0.0202</v>
      </c>
    </row>
    <row r="12" spans="1:7" ht="12.75">
      <c r="A12" t="s">
        <v>70</v>
      </c>
      <c r="B12" s="61">
        <v>78.37639999999999</v>
      </c>
      <c r="C12" s="61">
        <v>2.4200999999999864</v>
      </c>
      <c r="D12" s="61">
        <v>-39.54850000000003</v>
      </c>
      <c r="E12" s="61">
        <v>0.03</v>
      </c>
      <c r="F12" s="61">
        <v>-0.03</v>
      </c>
      <c r="G12" s="61">
        <v>0.0232</v>
      </c>
    </row>
    <row r="13" spans="1:7" ht="12.75">
      <c r="A13" t="s">
        <v>71</v>
      </c>
      <c r="B13" s="61">
        <v>78.10479999999998</v>
      </c>
      <c r="C13" s="61">
        <v>5.07829999999999</v>
      </c>
      <c r="D13" s="61">
        <v>-38.85520000000005</v>
      </c>
      <c r="E13" s="61">
        <v>0.03</v>
      </c>
      <c r="F13" s="61">
        <v>-0.03</v>
      </c>
      <c r="G13" s="61">
        <v>0.0206</v>
      </c>
    </row>
    <row r="14" spans="1:7" ht="12.75">
      <c r="A14" t="s">
        <v>72</v>
      </c>
      <c r="B14" s="61">
        <v>77.5025</v>
      </c>
      <c r="C14" s="61">
        <v>7.713699999999994</v>
      </c>
      <c r="D14" s="61">
        <v>-38.227400000000046</v>
      </c>
      <c r="E14" s="61">
        <v>0.03</v>
      </c>
      <c r="F14" s="61">
        <v>-0.03</v>
      </c>
      <c r="G14" s="61">
        <v>0.022</v>
      </c>
    </row>
    <row r="15" spans="1:7" ht="12.75">
      <c r="A15" t="s">
        <v>73</v>
      </c>
      <c r="B15" s="61">
        <v>76.59789999999998</v>
      </c>
      <c r="C15" s="61">
        <v>10.290399999999991</v>
      </c>
      <c r="D15" s="61">
        <v>-37.66730000000005</v>
      </c>
      <c r="E15" s="61">
        <v>0.03</v>
      </c>
      <c r="F15" s="61">
        <v>-0.03</v>
      </c>
      <c r="G15" s="61">
        <v>0.0286</v>
      </c>
    </row>
    <row r="16" spans="1:7" ht="12.75">
      <c r="A16" t="s">
        <v>74</v>
      </c>
      <c r="B16" s="61">
        <v>75.4324</v>
      </c>
      <c r="C16" s="61">
        <v>12.778599999999992</v>
      </c>
      <c r="D16" s="61">
        <v>-37.162400000000034</v>
      </c>
      <c r="E16" s="61">
        <v>0.03</v>
      </c>
      <c r="F16" s="61">
        <v>-0.03</v>
      </c>
      <c r="G16" s="61">
        <v>0.0302</v>
      </c>
    </row>
    <row r="17" spans="1:7" ht="12.75">
      <c r="A17" t="s">
        <v>75</v>
      </c>
      <c r="B17" s="61">
        <v>74.03709999999998</v>
      </c>
      <c r="C17" s="61">
        <v>15.164599999999995</v>
      </c>
      <c r="D17" s="61">
        <v>-36.702100000000044</v>
      </c>
      <c r="E17" s="61">
        <v>0.03</v>
      </c>
      <c r="F17" s="61">
        <v>-0.03</v>
      </c>
      <c r="G17" s="61">
        <v>0.0332</v>
      </c>
    </row>
    <row r="18" spans="1:7" ht="12.75">
      <c r="A18" t="s">
        <v>76</v>
      </c>
      <c r="B18" s="61">
        <v>72.44049999999999</v>
      </c>
      <c r="C18" s="61">
        <v>17.433899999999994</v>
      </c>
      <c r="D18" s="61">
        <v>-36.27770000000005</v>
      </c>
      <c r="E18" s="61">
        <v>0.03</v>
      </c>
      <c r="F18" s="61">
        <v>-0.03</v>
      </c>
      <c r="G18" s="61">
        <v>0.0342</v>
      </c>
    </row>
    <row r="19" spans="1:7" ht="12.75">
      <c r="A19" t="s">
        <v>77</v>
      </c>
      <c r="B19" s="61">
        <v>70.66129999999998</v>
      </c>
      <c r="C19" s="61">
        <v>19.570299999999992</v>
      </c>
      <c r="D19" s="61">
        <v>-35.891800000000046</v>
      </c>
      <c r="E19" s="61">
        <v>0.03</v>
      </c>
      <c r="F19" s="61">
        <v>-0.03</v>
      </c>
      <c r="G19" s="61">
        <v>0.0314</v>
      </c>
    </row>
    <row r="20" spans="1:7" ht="12.75">
      <c r="A20" t="s">
        <v>78</v>
      </c>
      <c r="B20" s="61">
        <v>68.701</v>
      </c>
      <c r="C20" s="61">
        <v>21.553199999999993</v>
      </c>
      <c r="D20" s="61">
        <v>-35.567900000000044</v>
      </c>
      <c r="E20" s="61">
        <v>0.03</v>
      </c>
      <c r="F20" s="61">
        <v>-0.03</v>
      </c>
      <c r="G20" s="61">
        <v>0.0318</v>
      </c>
    </row>
    <row r="21" spans="1:7" ht="12.75">
      <c r="A21" t="s">
        <v>79</v>
      </c>
      <c r="B21" s="61">
        <v>66.55679999999998</v>
      </c>
      <c r="C21" s="61">
        <v>23.349499999999992</v>
      </c>
      <c r="D21" s="61">
        <v>-35.34280000000005</v>
      </c>
      <c r="E21" s="61">
        <v>0.03</v>
      </c>
      <c r="F21" s="61">
        <v>-0.03</v>
      </c>
      <c r="G21" s="61">
        <v>0.0364</v>
      </c>
    </row>
    <row r="22" spans="1:8" ht="12.75">
      <c r="A22" t="s">
        <v>80</v>
      </c>
      <c r="B22" s="61">
        <v>64.2085</v>
      </c>
      <c r="C22" s="61">
        <v>24.942899999999995</v>
      </c>
      <c r="D22" s="61">
        <v>-35.24230000000003</v>
      </c>
      <c r="E22" s="61">
        <v>0.03</v>
      </c>
      <c r="F22" s="61">
        <v>-0.03</v>
      </c>
      <c r="G22" s="61">
        <v>0.1384</v>
      </c>
      <c r="H22" s="61">
        <v>0.0392</v>
      </c>
    </row>
    <row r="23" spans="1:7" ht="12.75">
      <c r="A23" t="s">
        <v>81</v>
      </c>
      <c r="B23" s="61">
        <v>61.72919999999999</v>
      </c>
      <c r="C23" s="61">
        <v>26.169699999999995</v>
      </c>
      <c r="D23" s="61">
        <v>-35.425700000000035</v>
      </c>
      <c r="E23" s="61">
        <v>0.03</v>
      </c>
      <c r="F23" s="61">
        <v>-0.03</v>
      </c>
      <c r="G23" s="61">
        <v>0.05</v>
      </c>
    </row>
    <row r="24" spans="1:7" ht="12.75">
      <c r="A24" t="s">
        <v>82</v>
      </c>
      <c r="B24" s="61">
        <v>59.10799999999999</v>
      </c>
      <c r="C24" s="61">
        <v>27.107899999999994</v>
      </c>
      <c r="D24" s="61">
        <v>-35.80930000000004</v>
      </c>
      <c r="E24" s="61">
        <v>0.03</v>
      </c>
      <c r="F24" s="61">
        <v>-0.03</v>
      </c>
      <c r="G24" s="61">
        <v>0.0474</v>
      </c>
    </row>
    <row r="25" spans="1:7" ht="12.75">
      <c r="A25" t="s">
        <v>83</v>
      </c>
      <c r="B25" s="61">
        <v>56.40069999999999</v>
      </c>
      <c r="C25" s="61">
        <v>27.80089999999999</v>
      </c>
      <c r="D25" s="61">
        <v>-36.335700000000045</v>
      </c>
      <c r="E25" s="61">
        <v>0.03</v>
      </c>
      <c r="F25" s="61">
        <v>-0.03</v>
      </c>
      <c r="G25" s="61">
        <v>0.0534</v>
      </c>
    </row>
    <row r="26" spans="1:7" ht="12.75">
      <c r="A26" t="s">
        <v>84</v>
      </c>
      <c r="B26" s="61">
        <v>53.64289999999999</v>
      </c>
      <c r="C26" s="61">
        <v>28.442199999999993</v>
      </c>
      <c r="D26" s="61">
        <v>-36.76990000000003</v>
      </c>
      <c r="E26" s="61">
        <v>0.03</v>
      </c>
      <c r="F26" s="61">
        <v>-0.03</v>
      </c>
      <c r="G26" s="61">
        <v>0.0536</v>
      </c>
    </row>
    <row r="27" spans="1:7" ht="12.75">
      <c r="A27" t="s">
        <v>85</v>
      </c>
      <c r="B27" s="61">
        <v>50.89659999999999</v>
      </c>
      <c r="C27" s="61">
        <v>29.233599999999996</v>
      </c>
      <c r="D27" s="61">
        <v>-36.819500000000026</v>
      </c>
      <c r="E27" s="61">
        <v>0.03</v>
      </c>
      <c r="F27" s="61">
        <v>-0.03</v>
      </c>
      <c r="G27" s="61">
        <v>0.055</v>
      </c>
    </row>
    <row r="28" spans="1:7" ht="12.75">
      <c r="A28" t="s">
        <v>86</v>
      </c>
      <c r="B28" s="61">
        <v>48.33959999999999</v>
      </c>
      <c r="C28" s="61">
        <v>30.26109999999999</v>
      </c>
      <c r="D28" s="61">
        <v>-36.235300000000045</v>
      </c>
      <c r="E28" s="61">
        <v>0.03</v>
      </c>
      <c r="F28" s="61">
        <v>-0.03</v>
      </c>
      <c r="G28" s="61">
        <v>0.0482</v>
      </c>
    </row>
    <row r="29" spans="1:7" ht="12.75">
      <c r="A29" t="s">
        <v>87</v>
      </c>
      <c r="B29" s="61">
        <v>46.16759999999999</v>
      </c>
      <c r="C29" s="61">
        <v>31.466199999999994</v>
      </c>
      <c r="D29" s="61">
        <v>-34.94620000000003</v>
      </c>
      <c r="E29" s="61">
        <v>0.03</v>
      </c>
      <c r="F29" s="61">
        <v>-0.03</v>
      </c>
      <c r="G29" s="61">
        <v>0.0484</v>
      </c>
    </row>
    <row r="30" spans="1:7" ht="12.75">
      <c r="A30" t="s">
        <v>88</v>
      </c>
      <c r="B30" s="61">
        <v>44.3229</v>
      </c>
      <c r="C30" s="61">
        <v>32.685</v>
      </c>
      <c r="D30" s="61">
        <v>-33.20570000000002</v>
      </c>
      <c r="E30" s="61">
        <v>0.03</v>
      </c>
      <c r="F30" s="61">
        <v>-0.03</v>
      </c>
      <c r="G30" s="61">
        <v>0.0472</v>
      </c>
    </row>
    <row r="31" spans="1:7" ht="12.75">
      <c r="A31" t="s">
        <v>89</v>
      </c>
      <c r="B31" s="61">
        <v>42.5474</v>
      </c>
      <c r="C31" s="61">
        <v>33.7955</v>
      </c>
      <c r="D31" s="61">
        <v>-31.32150000000003</v>
      </c>
      <c r="E31" s="61">
        <v>0.03</v>
      </c>
      <c r="F31" s="61">
        <v>-0.03</v>
      </c>
      <c r="G31" s="61">
        <v>0.0418</v>
      </c>
    </row>
    <row r="32" spans="1:7" ht="12.75">
      <c r="A32" t="s">
        <v>90</v>
      </c>
      <c r="B32" s="61">
        <v>38.7318</v>
      </c>
      <c r="C32" s="61">
        <v>35.4803</v>
      </c>
      <c r="D32" s="61">
        <v>-27.6349</v>
      </c>
      <c r="E32" s="61">
        <v>0.03</v>
      </c>
      <c r="F32" s="61">
        <v>-0.03</v>
      </c>
      <c r="G32" s="61">
        <v>0.0448</v>
      </c>
    </row>
    <row r="33" spans="1:7" ht="12.75">
      <c r="A33" t="s">
        <v>91</v>
      </c>
      <c r="B33" s="61">
        <v>34.6235</v>
      </c>
      <c r="C33" s="61">
        <v>36.0827</v>
      </c>
      <c r="D33" s="61">
        <v>-24.2682</v>
      </c>
      <c r="E33" s="61">
        <v>0.03</v>
      </c>
      <c r="F33" s="61">
        <v>-0.03</v>
      </c>
      <c r="G33" s="61">
        <v>0.0428</v>
      </c>
    </row>
    <row r="34" spans="1:7" ht="12.75">
      <c r="A34" t="s">
        <v>92</v>
      </c>
      <c r="B34" s="61">
        <v>30.722399999999997</v>
      </c>
      <c r="C34" s="61">
        <v>35.0452</v>
      </c>
      <c r="D34" s="61">
        <v>-21.207899999999995</v>
      </c>
      <c r="E34" s="61">
        <v>0.03</v>
      </c>
      <c r="F34" s="61">
        <v>-0.03</v>
      </c>
      <c r="G34" s="61">
        <v>0.05</v>
      </c>
    </row>
    <row r="35" spans="1:7" ht="12.75">
      <c r="A35" t="s">
        <v>93</v>
      </c>
      <c r="B35" s="61">
        <v>29.019900000000003</v>
      </c>
      <c r="C35" s="61">
        <v>33.7918</v>
      </c>
      <c r="D35" s="61">
        <v>-19.6961</v>
      </c>
      <c r="E35" s="61">
        <v>0.03</v>
      </c>
      <c r="F35" s="61">
        <v>-0.03</v>
      </c>
      <c r="G35" s="61">
        <v>0.0552</v>
      </c>
    </row>
    <row r="36" spans="1:8" ht="12.75">
      <c r="A36" t="s">
        <v>94</v>
      </c>
      <c r="B36" s="61">
        <v>27.561100000000003</v>
      </c>
      <c r="C36" s="61">
        <v>32.182900000000004</v>
      </c>
      <c r="D36" s="61">
        <v>-18.0833</v>
      </c>
      <c r="E36" s="61">
        <v>0.03</v>
      </c>
      <c r="F36" s="61">
        <v>-0.03</v>
      </c>
      <c r="G36" s="61">
        <v>0.0694</v>
      </c>
      <c r="H36" s="61">
        <v>0.004700000000000003</v>
      </c>
    </row>
    <row r="37" spans="1:8" ht="12.75">
      <c r="A37" t="s">
        <v>95</v>
      </c>
      <c r="B37" s="61">
        <v>26.3737</v>
      </c>
      <c r="C37" s="61">
        <v>30.395900000000005</v>
      </c>
      <c r="D37" s="61">
        <v>-16.657999999999998</v>
      </c>
      <c r="E37" s="61">
        <v>0.03</v>
      </c>
      <c r="F37" s="61">
        <v>-0.03</v>
      </c>
      <c r="G37" s="61">
        <v>0.0622</v>
      </c>
      <c r="H37" s="61">
        <v>0.0011000000000000003</v>
      </c>
    </row>
    <row r="38" spans="1:7" ht="12.75">
      <c r="A38" t="s">
        <v>96</v>
      </c>
      <c r="B38" s="61">
        <v>25.4515</v>
      </c>
      <c r="C38" s="61">
        <v>28.4747</v>
      </c>
      <c r="D38" s="61">
        <v>-15.771999999999998</v>
      </c>
      <c r="E38" s="61">
        <v>0.03</v>
      </c>
      <c r="F38" s="61">
        <v>-0.03</v>
      </c>
      <c r="G38" s="61">
        <v>0.0186</v>
      </c>
    </row>
    <row r="39" spans="1:7" ht="12.75">
      <c r="A39" t="s">
        <v>97</v>
      </c>
      <c r="B39" s="61">
        <v>24.713299999999997</v>
      </c>
      <c r="C39" s="61">
        <v>26.263200000000005</v>
      </c>
      <c r="D39" s="61">
        <v>-15.4925</v>
      </c>
      <c r="E39" s="61">
        <v>0.03</v>
      </c>
      <c r="F39" s="61">
        <v>-0.03</v>
      </c>
      <c r="G39" s="61">
        <v>0.0354</v>
      </c>
    </row>
    <row r="40" spans="1:7" ht="12.75">
      <c r="A40" t="s">
        <v>98</v>
      </c>
      <c r="B40" s="61">
        <v>24.1125</v>
      </c>
      <c r="C40" s="61">
        <v>23.777000000000005</v>
      </c>
      <c r="D40" s="61">
        <v>-15.7293</v>
      </c>
      <c r="E40" s="61">
        <v>0.03</v>
      </c>
      <c r="F40" s="61">
        <v>-0.03</v>
      </c>
      <c r="G40" s="61">
        <v>0.0288</v>
      </c>
    </row>
    <row r="41" spans="1:7" ht="12.75">
      <c r="A41" t="s">
        <v>99</v>
      </c>
      <c r="B41" s="61">
        <v>23.5051</v>
      </c>
      <c r="C41" s="61">
        <v>21.164199999999997</v>
      </c>
      <c r="D41" s="61">
        <v>-16.3504</v>
      </c>
      <c r="E41" s="61">
        <v>0.03</v>
      </c>
      <c r="F41" s="61">
        <v>-0.03</v>
      </c>
      <c r="G41" s="61">
        <v>0.0248</v>
      </c>
    </row>
    <row r="42" spans="1:7" ht="12.75">
      <c r="A42" t="s">
        <v>100</v>
      </c>
      <c r="B42" s="61">
        <v>22.774799999999995</v>
      </c>
      <c r="C42" s="61">
        <v>18.522300000000005</v>
      </c>
      <c r="D42" s="61">
        <v>-17.208600000000008</v>
      </c>
      <c r="E42" s="61">
        <v>0.03</v>
      </c>
      <c r="F42" s="61">
        <v>-0.03</v>
      </c>
      <c r="G42" s="61">
        <v>0.0238</v>
      </c>
    </row>
    <row r="43" spans="1:7" ht="12.75">
      <c r="A43" t="s">
        <v>101</v>
      </c>
      <c r="B43" s="61">
        <v>20.7274</v>
      </c>
      <c r="C43" s="61">
        <v>9.918099999999999</v>
      </c>
      <c r="D43" s="61">
        <v>-19.1823</v>
      </c>
      <c r="E43" s="61">
        <v>0.03</v>
      </c>
      <c r="F43" s="61">
        <v>-0.03</v>
      </c>
      <c r="G43" s="61">
        <v>0.024</v>
      </c>
    </row>
    <row r="44" spans="1:7" ht="12.75">
      <c r="A44" t="s">
        <v>102</v>
      </c>
      <c r="B44" s="61">
        <v>21.495099999999994</v>
      </c>
      <c r="C44" s="61">
        <v>7.175499999999996</v>
      </c>
      <c r="D44" s="61">
        <v>-18.982800000000005</v>
      </c>
      <c r="E44" s="61">
        <v>0.03</v>
      </c>
      <c r="F44" s="61">
        <v>-0.03</v>
      </c>
      <c r="G44" s="61">
        <v>0.0132</v>
      </c>
    </row>
    <row r="45" spans="1:7" ht="12.75">
      <c r="A45" t="s">
        <v>103</v>
      </c>
      <c r="B45" s="61">
        <v>23.3879</v>
      </c>
      <c r="C45" s="61">
        <v>5.379399999999994</v>
      </c>
      <c r="D45" s="61">
        <v>-18.42320000000001</v>
      </c>
      <c r="E45" s="61">
        <v>0.03</v>
      </c>
      <c r="F45" s="61">
        <v>-0.03</v>
      </c>
      <c r="G45" s="61">
        <v>0.0154</v>
      </c>
    </row>
    <row r="46" spans="1:7" ht="12.75">
      <c r="A46" t="s">
        <v>104</v>
      </c>
      <c r="B46" s="61">
        <v>25.972199999999997</v>
      </c>
      <c r="C46" s="61">
        <v>4.926999999999999</v>
      </c>
      <c r="D46" s="61">
        <v>-17.528900000000004</v>
      </c>
      <c r="E46" s="61">
        <v>0.03</v>
      </c>
      <c r="F46" s="61">
        <v>-0.03</v>
      </c>
      <c r="G46" s="61">
        <v>0.0302</v>
      </c>
    </row>
    <row r="47" spans="1:7" ht="12.75">
      <c r="A47" t="s">
        <v>105</v>
      </c>
      <c r="B47" s="61">
        <v>28.5557</v>
      </c>
      <c r="C47" s="61">
        <v>5.737599999999994</v>
      </c>
      <c r="D47" s="61">
        <v>-16.109399999999994</v>
      </c>
      <c r="E47" s="61">
        <v>0.03</v>
      </c>
      <c r="F47" s="61">
        <v>-0.03</v>
      </c>
      <c r="G47" s="61">
        <v>0.038</v>
      </c>
    </row>
    <row r="48" spans="1:7" ht="12.75">
      <c r="A48" t="s">
        <v>106</v>
      </c>
      <c r="B48" s="61">
        <v>30.6703</v>
      </c>
      <c r="C48" s="61">
        <v>7.084100000000001</v>
      </c>
      <c r="D48" s="61">
        <v>-14.250499999999999</v>
      </c>
      <c r="E48" s="61">
        <v>0.03</v>
      </c>
      <c r="F48" s="61">
        <v>-0.03</v>
      </c>
      <c r="G48" s="61">
        <v>0.0324</v>
      </c>
    </row>
    <row r="49" spans="1:7" ht="12.75">
      <c r="A49" t="s">
        <v>107</v>
      </c>
      <c r="B49" s="61">
        <v>32.72760000000001</v>
      </c>
      <c r="C49" s="61">
        <v>8.112799999999998</v>
      </c>
      <c r="D49" s="61">
        <v>-12.306299999999997</v>
      </c>
      <c r="E49" s="61">
        <v>0.03</v>
      </c>
      <c r="F49" s="61">
        <v>-0.03</v>
      </c>
      <c r="G49" s="61">
        <v>0.031</v>
      </c>
    </row>
    <row r="50" spans="1:7" ht="12.75">
      <c r="A50" t="s">
        <v>108</v>
      </c>
      <c r="B50" s="61">
        <v>35.1682</v>
      </c>
      <c r="C50" s="61">
        <v>8.268599999999998</v>
      </c>
      <c r="D50" s="61">
        <v>-10.849599999999999</v>
      </c>
      <c r="E50" s="61">
        <v>0.03</v>
      </c>
      <c r="F50" s="61">
        <v>-0.03</v>
      </c>
      <c r="G50" s="61">
        <v>0.018</v>
      </c>
    </row>
    <row r="51" spans="1:7" ht="12.75">
      <c r="A51" t="s">
        <v>109</v>
      </c>
      <c r="B51" s="61">
        <v>37.8627</v>
      </c>
      <c r="C51" s="61">
        <v>7.673800000000001</v>
      </c>
      <c r="D51" s="61">
        <v>-10.030099999999997</v>
      </c>
      <c r="E51" s="61">
        <v>0.03</v>
      </c>
      <c r="F51" s="61">
        <v>-0.03</v>
      </c>
      <c r="G51" s="61">
        <v>0.043</v>
      </c>
    </row>
    <row r="52" spans="1:7" ht="12.75">
      <c r="A52" t="s">
        <v>110</v>
      </c>
      <c r="B52" s="61">
        <v>40.5949</v>
      </c>
      <c r="C52" s="61">
        <v>6.5494</v>
      </c>
      <c r="D52" s="61">
        <v>-9.748000000000005</v>
      </c>
      <c r="E52" s="61">
        <v>0.03</v>
      </c>
      <c r="F52" s="61">
        <v>-0.03</v>
      </c>
      <c r="G52" s="61">
        <v>0.026</v>
      </c>
    </row>
    <row r="53" spans="1:7" ht="12.75">
      <c r="A53" t="s">
        <v>111</v>
      </c>
      <c r="B53" s="61">
        <v>43.2327</v>
      </c>
      <c r="C53" s="61">
        <v>5.076099999999999</v>
      </c>
      <c r="D53" s="61">
        <v>-9.846899999999998</v>
      </c>
      <c r="E53" s="61">
        <v>0.03</v>
      </c>
      <c r="F53" s="61">
        <v>-0.03</v>
      </c>
      <c r="G53" s="61">
        <v>0.0542</v>
      </c>
    </row>
    <row r="54" spans="1:7" ht="12.75">
      <c r="A54" t="s">
        <v>112</v>
      </c>
      <c r="B54" s="61">
        <v>45.6785</v>
      </c>
      <c r="C54" s="61">
        <v>3.2502999999999984</v>
      </c>
      <c r="D54" s="61">
        <v>-10.3425</v>
      </c>
      <c r="E54" s="61">
        <v>0.03</v>
      </c>
      <c r="F54" s="61">
        <v>-0.03</v>
      </c>
      <c r="G54" s="61">
        <v>0.056</v>
      </c>
    </row>
    <row r="55" spans="1:7" ht="12.75">
      <c r="A55" t="s">
        <v>113</v>
      </c>
      <c r="B55" s="61">
        <v>47.7257</v>
      </c>
      <c r="C55" s="61">
        <v>0.9039000000000013</v>
      </c>
      <c r="D55" s="61">
        <v>-11.357399999999998</v>
      </c>
      <c r="E55" s="61">
        <v>0.03</v>
      </c>
      <c r="F55" s="61">
        <v>-0.03</v>
      </c>
      <c r="G55" s="61">
        <v>0.056</v>
      </c>
    </row>
    <row r="56" spans="1:7" ht="12.75">
      <c r="A56" t="s">
        <v>114</v>
      </c>
      <c r="B56" s="61">
        <v>48.86599999999999</v>
      </c>
      <c r="C56" s="61">
        <v>-1.9839999999999962</v>
      </c>
      <c r="D56" s="61">
        <v>-12.8169</v>
      </c>
      <c r="E56" s="61">
        <v>0.03</v>
      </c>
      <c r="F56" s="61">
        <v>-0.03</v>
      </c>
      <c r="G56" s="61">
        <v>0.057</v>
      </c>
    </row>
    <row r="57" spans="1:7" ht="12.75">
      <c r="A57" t="s">
        <v>115</v>
      </c>
      <c r="B57" s="61">
        <v>48.782799999999995</v>
      </c>
      <c r="C57" s="61">
        <v>-4.7684</v>
      </c>
      <c r="D57" s="61">
        <v>-14.558699999999998</v>
      </c>
      <c r="E57" s="61">
        <v>0.03</v>
      </c>
      <c r="F57" s="61">
        <v>-0.03</v>
      </c>
      <c r="G57" s="61">
        <v>0.0302</v>
      </c>
    </row>
    <row r="58" spans="1:7" ht="12.75">
      <c r="A58" t="s">
        <v>116</v>
      </c>
      <c r="B58" s="61">
        <v>48.04809999999999</v>
      </c>
      <c r="C58" s="61">
        <v>-7.059300000000002</v>
      </c>
      <c r="D58" s="61">
        <v>-16.4525</v>
      </c>
      <c r="E58" s="61">
        <v>0.03</v>
      </c>
      <c r="F58" s="61">
        <v>-0.03</v>
      </c>
      <c r="G58" s="61">
        <v>0.0258</v>
      </c>
    </row>
    <row r="59" spans="1:8" ht="12.75">
      <c r="A59" t="s">
        <v>117</v>
      </c>
      <c r="B59" s="61">
        <v>39.56599999999996</v>
      </c>
      <c r="C59" s="61">
        <v>-22.519700000000004</v>
      </c>
      <c r="D59" s="61">
        <v>-44.63799999999996</v>
      </c>
      <c r="E59" s="61">
        <v>0.03</v>
      </c>
      <c r="F59" s="61">
        <v>-0.03</v>
      </c>
      <c r="G59" s="61">
        <v>0.0696</v>
      </c>
      <c r="H59" s="61">
        <v>0.004799999999999999</v>
      </c>
    </row>
    <row r="60" spans="1:8" ht="12.75">
      <c r="A60" t="s">
        <v>118</v>
      </c>
      <c r="B60" s="61">
        <v>39.62909999999994</v>
      </c>
      <c r="C60" s="61">
        <v>-22.865</v>
      </c>
      <c r="D60" s="61">
        <v>-47.14699999999996</v>
      </c>
      <c r="E60" s="61">
        <v>0.03</v>
      </c>
      <c r="F60" s="61">
        <v>-0.03</v>
      </c>
      <c r="G60" s="61">
        <v>0.0782</v>
      </c>
      <c r="H60" s="61">
        <v>0.009100000000000004</v>
      </c>
    </row>
    <row r="61" spans="1:8" ht="12.75">
      <c r="A61" t="s">
        <v>119</v>
      </c>
      <c r="B61" s="61">
        <v>40.46659999999996</v>
      </c>
      <c r="C61" s="61">
        <v>-22.814200000000017</v>
      </c>
      <c r="D61" s="61">
        <v>-49.29909999999995</v>
      </c>
      <c r="E61" s="61">
        <v>0.03</v>
      </c>
      <c r="F61" s="61">
        <v>-0.03</v>
      </c>
      <c r="G61" s="61">
        <v>0.0772</v>
      </c>
      <c r="H61" s="61">
        <v>0.008600000000000003</v>
      </c>
    </row>
    <row r="62" spans="1:8" ht="12.75">
      <c r="A62" t="s">
        <v>120</v>
      </c>
      <c r="B62" s="61">
        <v>42.580499999999944</v>
      </c>
      <c r="C62" s="61">
        <v>-22.592300000000016</v>
      </c>
      <c r="D62" s="61">
        <v>-50.857699999999966</v>
      </c>
      <c r="E62" s="61">
        <v>0.03</v>
      </c>
      <c r="F62" s="61">
        <v>-0.03</v>
      </c>
      <c r="G62" s="61">
        <v>0.1004</v>
      </c>
      <c r="H62" s="61">
        <v>0.020200000000000003</v>
      </c>
    </row>
    <row r="63" spans="1:8" ht="12.75">
      <c r="A63" t="s">
        <v>121</v>
      </c>
      <c r="B63" s="61">
        <v>45.63619999999995</v>
      </c>
      <c r="C63" s="61">
        <v>-22.89110000000002</v>
      </c>
      <c r="D63" s="61">
        <v>-50.89509999999997</v>
      </c>
      <c r="E63" s="61">
        <v>0.03</v>
      </c>
      <c r="F63" s="61">
        <v>-0.03</v>
      </c>
      <c r="G63" s="61">
        <v>0.0796</v>
      </c>
      <c r="H63" s="61">
        <v>0.009800000000000003</v>
      </c>
    </row>
    <row r="64" spans="1:8" ht="12.75">
      <c r="A64" t="s">
        <v>122</v>
      </c>
      <c r="B64" s="61">
        <v>48.124999999999936</v>
      </c>
      <c r="C64" s="61">
        <v>-23.9325</v>
      </c>
      <c r="D64" s="61">
        <v>-49.32889999999996</v>
      </c>
      <c r="E64" s="61">
        <v>0.03</v>
      </c>
      <c r="F64" s="61">
        <v>-0.03</v>
      </c>
      <c r="G64" s="61">
        <v>0.0614</v>
      </c>
      <c r="H64" s="61">
        <v>0.0007000000000000027</v>
      </c>
    </row>
    <row r="65" spans="1:7" ht="12.75">
      <c r="A65" t="s">
        <v>123</v>
      </c>
      <c r="B65" s="61">
        <v>49.80809999999996</v>
      </c>
      <c r="C65" s="61">
        <v>-25.171500000000023</v>
      </c>
      <c r="D65" s="61">
        <v>-47.22019999999996</v>
      </c>
      <c r="E65" s="61">
        <v>0.03</v>
      </c>
      <c r="F65" s="61">
        <v>-0.03</v>
      </c>
      <c r="G65" s="61">
        <v>0.0566</v>
      </c>
    </row>
    <row r="66" spans="1:7" ht="12.75">
      <c r="A66" t="s">
        <v>124</v>
      </c>
      <c r="B66" s="61">
        <v>51.191999999999965</v>
      </c>
      <c r="C66" s="61">
        <v>-26.4125</v>
      </c>
      <c r="D66" s="61">
        <v>-44.96709999999997</v>
      </c>
      <c r="E66" s="61">
        <v>0.03</v>
      </c>
      <c r="F66" s="61">
        <v>-0.03</v>
      </c>
      <c r="G66" s="61">
        <v>0.056</v>
      </c>
    </row>
    <row r="67" spans="1:7" ht="12.75">
      <c r="A67" t="s">
        <v>125</v>
      </c>
      <c r="B67" s="61">
        <v>52.45389999999996</v>
      </c>
      <c r="C67" s="61">
        <v>-27.635700000000018</v>
      </c>
      <c r="D67" s="61">
        <v>-42.643199999999965</v>
      </c>
      <c r="E67" s="61">
        <v>0.03</v>
      </c>
      <c r="F67" s="61">
        <v>-0.03</v>
      </c>
      <c r="G67" s="61">
        <v>0.0574</v>
      </c>
    </row>
    <row r="68" spans="1:8" ht="12.75">
      <c r="A68" t="s">
        <v>126</v>
      </c>
      <c r="B68" s="61">
        <v>53.646599999999964</v>
      </c>
      <c r="C68" s="61">
        <v>-28.845400000000012</v>
      </c>
      <c r="D68" s="61">
        <v>-40.27259999999997</v>
      </c>
      <c r="E68" s="61">
        <v>0.03</v>
      </c>
      <c r="F68" s="61">
        <v>-0.03</v>
      </c>
      <c r="G68" s="61">
        <v>0.0656</v>
      </c>
      <c r="H68" s="61">
        <v>0.002800000000000004</v>
      </c>
    </row>
    <row r="69" spans="1:7" ht="12.75">
      <c r="A69" t="s">
        <v>127</v>
      </c>
      <c r="B69" s="61">
        <v>54.73869999999995</v>
      </c>
      <c r="C69" s="61">
        <v>-30.017900000000015</v>
      </c>
      <c r="D69" s="61">
        <v>-37.899299999999975</v>
      </c>
      <c r="E69" s="61">
        <v>0.03</v>
      </c>
      <c r="F69" s="61">
        <v>-0.03</v>
      </c>
      <c r="G69" s="61">
        <v>0.034</v>
      </c>
    </row>
    <row r="70" spans="1:7" ht="12.75">
      <c r="A70" t="s">
        <v>128</v>
      </c>
      <c r="B70" s="61">
        <v>55.765599999999964</v>
      </c>
      <c r="C70" s="61">
        <v>-31.185</v>
      </c>
      <c r="D70" s="61">
        <v>-35.44889999999997</v>
      </c>
      <c r="E70" s="61">
        <v>0.03</v>
      </c>
      <c r="F70" s="61">
        <v>-0.03</v>
      </c>
      <c r="G70" s="61">
        <v>0.0334</v>
      </c>
    </row>
    <row r="71" spans="1:7" ht="12.75">
      <c r="A71" t="s">
        <v>129</v>
      </c>
      <c r="B71" s="61">
        <v>56.76109999999996</v>
      </c>
      <c r="C71" s="61">
        <v>-32.313800000000015</v>
      </c>
      <c r="D71" s="61">
        <v>-32.97719999999997</v>
      </c>
      <c r="E71" s="61">
        <v>0.03</v>
      </c>
      <c r="F71" s="61">
        <v>-0.03</v>
      </c>
      <c r="G71" s="61">
        <v>0.0326</v>
      </c>
    </row>
    <row r="72" spans="1:7" ht="12.75">
      <c r="A72" t="s">
        <v>130</v>
      </c>
      <c r="B72" s="61">
        <v>57.89699999999995</v>
      </c>
      <c r="C72" s="61">
        <v>-33.35370000000002</v>
      </c>
      <c r="D72" s="61">
        <v>-30.5358</v>
      </c>
      <c r="E72" s="61">
        <v>0.03</v>
      </c>
      <c r="F72" s="61">
        <v>-0.03</v>
      </c>
      <c r="G72" s="61">
        <v>0.0322</v>
      </c>
    </row>
    <row r="73" spans="1:7" ht="12.75">
      <c r="A73" t="s">
        <v>131</v>
      </c>
      <c r="B73" s="61">
        <v>59.50409999999998</v>
      </c>
      <c r="C73" s="61">
        <v>-34.151300000000006</v>
      </c>
      <c r="D73" s="61">
        <v>-28.286299999999997</v>
      </c>
      <c r="E73" s="61">
        <v>0.03</v>
      </c>
      <c r="F73" s="61">
        <v>-0.03</v>
      </c>
      <c r="G73" s="61">
        <v>0.0356</v>
      </c>
    </row>
    <row r="74" spans="1:7" ht="12.75">
      <c r="A74" t="s">
        <v>132</v>
      </c>
      <c r="B74" s="61">
        <v>61.83059999999996</v>
      </c>
      <c r="C74" s="61">
        <v>-34.370600000000024</v>
      </c>
      <c r="D74" s="61">
        <v>-26.702900000000007</v>
      </c>
      <c r="E74" s="61">
        <v>0.03</v>
      </c>
      <c r="F74" s="61">
        <v>-0.03</v>
      </c>
      <c r="G74" s="61">
        <v>0.03</v>
      </c>
    </row>
    <row r="75" spans="1:7" ht="12.75">
      <c r="A75" t="s">
        <v>133</v>
      </c>
      <c r="B75" s="61">
        <v>64.50789999999995</v>
      </c>
      <c r="C75" s="61">
        <v>-33.79960000000002</v>
      </c>
      <c r="D75" s="61">
        <v>-26.221400000000003</v>
      </c>
      <c r="E75" s="61">
        <v>0.03</v>
      </c>
      <c r="F75" s="61">
        <v>-0.03</v>
      </c>
      <c r="G75" s="61">
        <v>0.0296</v>
      </c>
    </row>
    <row r="76" spans="1:7" ht="12.75">
      <c r="A76" t="s">
        <v>134</v>
      </c>
      <c r="B76" s="61">
        <v>66.93419999999998</v>
      </c>
      <c r="C76" s="61">
        <v>-32.56990000000001</v>
      </c>
      <c r="D76" s="61">
        <v>-26.816300000000005</v>
      </c>
      <c r="E76" s="61">
        <v>0.03</v>
      </c>
      <c r="F76" s="61">
        <v>-0.03</v>
      </c>
      <c r="G76" s="61">
        <v>0.0292</v>
      </c>
    </row>
    <row r="77" spans="1:7" ht="12.75">
      <c r="A77" t="s">
        <v>135</v>
      </c>
      <c r="B77" s="61">
        <v>68.79739999999998</v>
      </c>
      <c r="C77" s="61">
        <v>-30.95880000000001</v>
      </c>
      <c r="D77" s="61">
        <v>-28.188300000000005</v>
      </c>
      <c r="E77" s="61">
        <v>0.03</v>
      </c>
      <c r="F77" s="61">
        <v>-0.03</v>
      </c>
      <c r="G77" s="61">
        <v>0.0142</v>
      </c>
    </row>
    <row r="78" spans="1:7" ht="12.75">
      <c r="A78" t="s">
        <v>136</v>
      </c>
      <c r="B78" s="61">
        <v>69.98839999999996</v>
      </c>
      <c r="C78" s="61">
        <v>-29.20340000000002</v>
      </c>
      <c r="D78" s="61">
        <v>-30.0737</v>
      </c>
      <c r="E78" s="61">
        <v>0.03</v>
      </c>
      <c r="F78" s="61">
        <v>-0.03</v>
      </c>
      <c r="G78" s="61">
        <v>0.0248</v>
      </c>
    </row>
    <row r="79" spans="1:7" ht="12.75">
      <c r="A79" t="s">
        <v>137</v>
      </c>
      <c r="B79" s="61">
        <v>70.58639999999997</v>
      </c>
      <c r="C79" s="61">
        <v>-27.43930000000002</v>
      </c>
      <c r="D79" s="61">
        <v>-32.2415</v>
      </c>
      <c r="E79" s="61">
        <v>0.03</v>
      </c>
      <c r="F79" s="61">
        <v>-0.03</v>
      </c>
      <c r="G79" s="61">
        <v>0.0134</v>
      </c>
    </row>
    <row r="80" spans="1:7" ht="12.75">
      <c r="A80" t="s">
        <v>138</v>
      </c>
      <c r="B80" s="61">
        <v>70.78359999999998</v>
      </c>
      <c r="C80" s="61">
        <v>-25.699000000000034</v>
      </c>
      <c r="D80" s="61">
        <v>-34.493</v>
      </c>
      <c r="E80" s="61">
        <v>0.03</v>
      </c>
      <c r="F80" s="61">
        <v>-0.03</v>
      </c>
      <c r="G80" s="61">
        <v>0.0206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25"/>
  <sheetViews>
    <sheetView tabSelected="1" workbookViewId="0" topLeftCell="J32">
      <selection activeCell="L39" sqref="L3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9" t="s">
        <v>57</v>
      </c>
      <c r="D1" s="69"/>
      <c r="E1" s="28"/>
      <c r="F1" s="17" t="s">
        <v>3</v>
      </c>
      <c r="G1" s="58">
        <v>39073.491736111115</v>
      </c>
      <c r="H1" s="12"/>
      <c r="M1" s="52"/>
      <c r="N1" s="4"/>
    </row>
    <row r="2" spans="2:15" ht="13.5">
      <c r="B2" s="57" t="s">
        <v>54</v>
      </c>
      <c r="C2" s="69" t="s">
        <v>58</v>
      </c>
      <c r="D2" s="69"/>
      <c r="E2" s="5"/>
      <c r="F2" s="38"/>
      <c r="G2" s="34"/>
      <c r="H2" s="11"/>
      <c r="J2" s="68" t="s">
        <v>46</v>
      </c>
      <c r="K2" s="68"/>
      <c r="L2" s="68"/>
      <c r="M2" s="68"/>
      <c r="N2" s="68"/>
      <c r="O2" s="68"/>
    </row>
    <row r="3" spans="2:15" ht="13.5">
      <c r="B3" s="57" t="s">
        <v>55</v>
      </c>
      <c r="C3" s="69"/>
      <c r="D3" s="69"/>
      <c r="E3" s="2"/>
      <c r="F3" s="17" t="s">
        <v>2</v>
      </c>
      <c r="G3" s="2"/>
      <c r="H3" s="2"/>
      <c r="J3" s="68"/>
      <c r="K3" s="68"/>
      <c r="L3" s="68"/>
      <c r="M3" s="68"/>
      <c r="N3" s="68"/>
      <c r="O3" s="68"/>
    </row>
    <row r="4" spans="2:15" ht="13.5">
      <c r="B4" s="57" t="s">
        <v>56</v>
      </c>
      <c r="C4" s="69" t="s">
        <v>59</v>
      </c>
      <c r="D4" s="69"/>
      <c r="E4" s="2"/>
      <c r="F4" s="38"/>
      <c r="G4" s="2"/>
      <c r="H4" s="2"/>
      <c r="J4" s="68"/>
      <c r="K4" s="68"/>
      <c r="L4" s="68"/>
      <c r="M4" s="68"/>
      <c r="N4" s="68"/>
      <c r="O4" s="68"/>
    </row>
    <row r="5" spans="2:15" ht="13.5">
      <c r="B5" s="9"/>
      <c r="E5" s="65" t="s">
        <v>34</v>
      </c>
      <c r="F5" s="65"/>
      <c r="G5" s="6">
        <v>79</v>
      </c>
      <c r="H5" s="2"/>
      <c r="J5" s="68"/>
      <c r="K5" s="68"/>
      <c r="L5" s="68"/>
      <c r="M5" s="68"/>
      <c r="N5" s="68"/>
      <c r="O5" s="68"/>
    </row>
    <row r="6" spans="2:15" ht="13.5">
      <c r="B6" s="57" t="s">
        <v>4</v>
      </c>
      <c r="C6" s="64">
        <v>0</v>
      </c>
      <c r="D6" s="64"/>
      <c r="E6" s="65" t="s">
        <v>35</v>
      </c>
      <c r="F6" s="65"/>
      <c r="G6" s="47">
        <v>10</v>
      </c>
      <c r="H6" s="2"/>
      <c r="J6" s="68"/>
      <c r="K6" s="68"/>
      <c r="L6" s="68"/>
      <c r="M6" s="68"/>
      <c r="N6" s="68"/>
      <c r="O6" s="68"/>
    </row>
    <row r="7" spans="2:8" ht="13.5">
      <c r="B7" s="57" t="s">
        <v>36</v>
      </c>
      <c r="C7" s="64">
        <v>0.03</v>
      </c>
      <c r="D7" s="64"/>
      <c r="E7" s="63" t="s">
        <v>19</v>
      </c>
      <c r="F7" s="63"/>
      <c r="G7" s="36">
        <v>0.020432911392405054</v>
      </c>
      <c r="H7" s="6"/>
    </row>
    <row r="8" spans="2:8" ht="13.5">
      <c r="B8" s="57" t="s">
        <v>37</v>
      </c>
      <c r="C8" s="64">
        <v>-0.03</v>
      </c>
      <c r="D8" s="64"/>
      <c r="E8" s="65" t="s">
        <v>12</v>
      </c>
      <c r="F8" s="65"/>
      <c r="G8" s="35">
        <v>0.06920779615654926</v>
      </c>
      <c r="H8" s="5"/>
    </row>
    <row r="9" spans="5:8" ht="13.5">
      <c r="E9" s="65" t="s">
        <v>13</v>
      </c>
      <c r="F9" s="65"/>
      <c r="G9" s="35">
        <v>0.0066</v>
      </c>
      <c r="H9" s="5"/>
    </row>
    <row r="10" spans="2:8" ht="13.5">
      <c r="B10" s="16" t="s">
        <v>5</v>
      </c>
      <c r="C10" s="46" t="s">
        <v>6</v>
      </c>
      <c r="E10" s="65" t="s">
        <v>14</v>
      </c>
      <c r="F10" s="65"/>
      <c r="G10" s="36">
        <v>0.06260779615654927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6" t="s">
        <v>52</v>
      </c>
      <c r="C12" s="67"/>
      <c r="D12" s="67"/>
      <c r="E12" s="67"/>
      <c r="F12" s="67"/>
      <c r="G12" s="67"/>
      <c r="H12" s="1"/>
      <c r="J12" s="48" t="s">
        <v>38</v>
      </c>
      <c r="K12" s="43">
        <v>0</v>
      </c>
      <c r="L12" s="43">
        <v>0</v>
      </c>
      <c r="M12" s="43">
        <v>69</v>
      </c>
      <c r="N12" s="43">
        <v>69</v>
      </c>
      <c r="O12" s="44">
        <v>87.34177215189874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10</v>
      </c>
      <c r="N13" s="43">
        <v>10</v>
      </c>
      <c r="O13" s="44">
        <v>12.658227848101266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79</v>
      </c>
      <c r="N15" s="43">
        <v>79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0.015957749819499156</v>
      </c>
      <c r="L18" s="41">
        <v>0.04705102439296738</v>
      </c>
      <c r="M18" s="41">
        <v>0.043865768504787184</v>
      </c>
      <c r="N18" s="50">
        <v>0.06920779615654926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-0.03645750109239998</v>
      </c>
      <c r="L19" s="41">
        <v>-0.022125048507756873</v>
      </c>
      <c r="M19" s="41">
        <v>-0.012104913032729314</v>
      </c>
      <c r="N19" s="50">
        <v>0.0066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0.052415250911899136</v>
      </c>
      <c r="L20" s="41">
        <v>0.06917607290072425</v>
      </c>
      <c r="M20" s="41">
        <v>0.0559706815375165</v>
      </c>
      <c r="N20" s="50">
        <v>0.06260779615654927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-0.009773131482542927</v>
      </c>
      <c r="L22" s="41">
        <v>0.0007417918093038976</v>
      </c>
      <c r="M22" s="41">
        <v>0.005006936154187555</v>
      </c>
      <c r="N22" s="50">
        <v>0.020432911392405054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0.014174297905825896</v>
      </c>
      <c r="L23" s="41">
        <v>0.00949059326232783</v>
      </c>
      <c r="M23" s="41">
        <v>0.015325276859374617</v>
      </c>
      <c r="N23" s="50">
        <v>0.022931336472402256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0.01033188564074904</v>
      </c>
      <c r="L24" s="41">
        <v>0.009522017216002923</v>
      </c>
      <c r="M24" s="41">
        <v>0.014576843856621575</v>
      </c>
      <c r="N24" s="50">
        <v>0.01047358975904472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15" ht="13.5">
      <c r="B44" s="3"/>
      <c r="C44" s="3"/>
      <c r="D44" s="3"/>
      <c r="E44" s="3"/>
      <c r="F44" s="3"/>
      <c r="G44" s="22"/>
      <c r="H44" s="3"/>
      <c r="N44" s="62" t="s">
        <v>143</v>
      </c>
      <c r="O44" s="62" t="s">
        <v>142</v>
      </c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140</v>
      </c>
      <c r="G45" s="13" t="s">
        <v>0</v>
      </c>
      <c r="H45" s="14"/>
      <c r="K45" s="13" t="s">
        <v>7</v>
      </c>
      <c r="L45" s="13" t="s">
        <v>8</v>
      </c>
      <c r="M45" s="13" t="s">
        <v>9</v>
      </c>
      <c r="N45" s="81" t="s">
        <v>141</v>
      </c>
      <c r="O45" s="13" t="s">
        <v>141</v>
      </c>
      <c r="P45" s="13" t="s">
        <v>0</v>
      </c>
    </row>
    <row r="46" spans="2:16" ht="13.5" customHeight="1">
      <c r="B46" s="26"/>
      <c r="C46" s="23"/>
      <c r="D46" s="23"/>
      <c r="E46" s="23"/>
      <c r="F46" s="23"/>
      <c r="G46" s="23"/>
      <c r="H46" s="14"/>
      <c r="K46" s="23"/>
      <c r="L46" s="23"/>
      <c r="M46" s="23"/>
      <c r="N46" s="23"/>
      <c r="O46" s="23"/>
      <c r="P46" s="23"/>
    </row>
    <row r="47" spans="2:16" ht="13.5">
      <c r="B47" s="27" t="s">
        <v>60</v>
      </c>
      <c r="C47" s="24">
        <v>70.85119999999998</v>
      </c>
      <c r="D47" s="24">
        <v>-23.91150000000002</v>
      </c>
      <c r="E47" s="24">
        <v>-36.67530000000001</v>
      </c>
      <c r="F47" s="60">
        <v>0.0488</v>
      </c>
      <c r="J47" s="1">
        <v>1</v>
      </c>
      <c r="K47" s="24">
        <v>64.2085</v>
      </c>
      <c r="L47" s="24">
        <v>24.942899999999995</v>
      </c>
      <c r="M47" s="24">
        <v>-35.24230000000003</v>
      </c>
      <c r="N47" s="24">
        <f>2*O47</f>
        <v>0.2768</v>
      </c>
      <c r="O47" s="60">
        <v>0.1384</v>
      </c>
      <c r="P47" s="60">
        <v>0.0392</v>
      </c>
    </row>
    <row r="48" spans="2:16" ht="13.5">
      <c r="B48" s="27" t="s">
        <v>61</v>
      </c>
      <c r="C48" s="24">
        <v>71.02109999999996</v>
      </c>
      <c r="D48" s="24">
        <v>-21.971700000000027</v>
      </c>
      <c r="E48" s="24">
        <v>-38.67800000000001</v>
      </c>
      <c r="F48" s="60">
        <v>0.0408</v>
      </c>
      <c r="J48" s="1">
        <f>J47+1</f>
        <v>2</v>
      </c>
      <c r="K48" s="24">
        <v>42.580499999999944</v>
      </c>
      <c r="L48" s="24">
        <v>-22.592300000000016</v>
      </c>
      <c r="M48" s="24">
        <v>-50.857699999999966</v>
      </c>
      <c r="N48" s="24">
        <f aca="true" t="shared" si="0" ref="N48:N75">2*O48</f>
        <v>0.2008</v>
      </c>
      <c r="O48" s="60">
        <v>0.1004</v>
      </c>
      <c r="P48" s="60">
        <v>0.020200000000000003</v>
      </c>
    </row>
    <row r="49" spans="2:16" ht="13.5">
      <c r="B49" s="27" t="s">
        <v>62</v>
      </c>
      <c r="C49" s="24">
        <v>71.38619999999996</v>
      </c>
      <c r="D49" s="24">
        <v>-19.846900000000037</v>
      </c>
      <c r="E49" s="24">
        <v>-40.3966</v>
      </c>
      <c r="F49" s="60">
        <v>0.0504</v>
      </c>
      <c r="J49" s="1">
        <f aca="true" t="shared" si="1" ref="J49:J75">J48+1</f>
        <v>3</v>
      </c>
      <c r="K49" s="24">
        <v>45.63619999999995</v>
      </c>
      <c r="L49" s="24">
        <v>-22.89110000000002</v>
      </c>
      <c r="M49" s="24">
        <v>-50.89509999999997</v>
      </c>
      <c r="N49" s="24">
        <f t="shared" si="0"/>
        <v>0.1592</v>
      </c>
      <c r="O49" s="60">
        <v>0.0796</v>
      </c>
      <c r="P49" s="60">
        <v>0.009800000000000003</v>
      </c>
    </row>
    <row r="50" spans="2:16" ht="13.5">
      <c r="B50" s="27" t="s">
        <v>63</v>
      </c>
      <c r="C50" s="24">
        <v>71.97349999999997</v>
      </c>
      <c r="D50" s="24">
        <v>-17.541200000000032</v>
      </c>
      <c r="E50" s="24">
        <v>-41.755399999999995</v>
      </c>
      <c r="F50" s="60">
        <v>0.0436</v>
      </c>
      <c r="J50" s="1">
        <f t="shared" si="1"/>
        <v>4</v>
      </c>
      <c r="K50" s="24">
        <v>39.62909999999994</v>
      </c>
      <c r="L50" s="24">
        <v>-22.865</v>
      </c>
      <c r="M50" s="24">
        <v>-47.14699999999996</v>
      </c>
      <c r="N50" s="24">
        <f t="shared" si="0"/>
        <v>0.1564</v>
      </c>
      <c r="O50" s="60">
        <v>0.0782</v>
      </c>
      <c r="P50" s="60">
        <v>0.009100000000000004</v>
      </c>
    </row>
    <row r="51" spans="2:16" ht="13.5">
      <c r="B51" s="27" t="s">
        <v>64</v>
      </c>
      <c r="C51" s="24">
        <v>73.71359999999997</v>
      </c>
      <c r="D51" s="24">
        <v>-12.61900000000004</v>
      </c>
      <c r="E51" s="24">
        <v>-43.17680000000002</v>
      </c>
      <c r="F51" s="60">
        <v>0.0262</v>
      </c>
      <c r="J51" s="1">
        <f t="shared" si="1"/>
        <v>5</v>
      </c>
      <c r="K51" s="24">
        <v>40.46659999999996</v>
      </c>
      <c r="L51" s="24">
        <v>-22.814200000000017</v>
      </c>
      <c r="M51" s="24">
        <v>-49.29909999999995</v>
      </c>
      <c r="N51" s="24">
        <f t="shared" si="0"/>
        <v>0.1544</v>
      </c>
      <c r="O51" s="60">
        <v>0.0772</v>
      </c>
      <c r="P51" s="60">
        <v>0.008600000000000003</v>
      </c>
    </row>
    <row r="52" spans="2:16" ht="13.5">
      <c r="B52" s="27" t="s">
        <v>65</v>
      </c>
      <c r="C52" s="24">
        <v>74.86739999999998</v>
      </c>
      <c r="D52" s="24">
        <v>-10.168800000000033</v>
      </c>
      <c r="E52" s="24">
        <v>-43.10590000000003</v>
      </c>
      <c r="F52" s="60">
        <v>0.024</v>
      </c>
      <c r="J52" s="1">
        <f t="shared" si="1"/>
        <v>6</v>
      </c>
      <c r="K52" s="24">
        <v>39.56599999999996</v>
      </c>
      <c r="L52" s="24">
        <v>-22.519700000000004</v>
      </c>
      <c r="M52" s="24">
        <v>-44.63799999999996</v>
      </c>
      <c r="N52" s="24">
        <f t="shared" si="0"/>
        <v>0.1392</v>
      </c>
      <c r="O52" s="60">
        <v>0.0696</v>
      </c>
      <c r="P52" s="60">
        <v>0.004799999999999999</v>
      </c>
    </row>
    <row r="53" spans="2:16" ht="13.5">
      <c r="B53" s="27" t="s">
        <v>66</v>
      </c>
      <c r="C53" s="24">
        <v>76.05539999999999</v>
      </c>
      <c r="D53" s="24">
        <v>-7.7709000000000295</v>
      </c>
      <c r="E53" s="24">
        <v>-42.61360000000003</v>
      </c>
      <c r="F53" s="60">
        <v>0.023</v>
      </c>
      <c r="J53" s="1">
        <f t="shared" si="1"/>
        <v>7</v>
      </c>
      <c r="K53" s="24">
        <v>27.561100000000003</v>
      </c>
      <c r="L53" s="24">
        <v>32.182900000000004</v>
      </c>
      <c r="M53" s="24">
        <v>-18.0833</v>
      </c>
      <c r="N53" s="24">
        <f t="shared" si="0"/>
        <v>0.1388</v>
      </c>
      <c r="O53" s="60">
        <v>0.0694</v>
      </c>
      <c r="P53" s="60">
        <v>0.004700000000000003</v>
      </c>
    </row>
    <row r="54" spans="2:16" ht="13.5">
      <c r="B54" s="27" t="s">
        <v>67</v>
      </c>
      <c r="C54" s="24">
        <v>77.0934</v>
      </c>
      <c r="D54" s="24">
        <v>-5.341300000000053</v>
      </c>
      <c r="E54" s="24">
        <v>-41.898200000000024</v>
      </c>
      <c r="F54" s="60">
        <v>0.0216</v>
      </c>
      <c r="J54" s="1">
        <f t="shared" si="1"/>
        <v>8</v>
      </c>
      <c r="K54" s="24">
        <v>53.646599999999964</v>
      </c>
      <c r="L54" s="24">
        <v>-28.845400000000012</v>
      </c>
      <c r="M54" s="24">
        <v>-40.27259999999997</v>
      </c>
      <c r="N54" s="24">
        <f t="shared" si="0"/>
        <v>0.1312</v>
      </c>
      <c r="O54" s="60">
        <v>0.0656</v>
      </c>
      <c r="P54" s="60">
        <v>0.002800000000000004</v>
      </c>
    </row>
    <row r="55" spans="2:16" ht="13.5">
      <c r="B55" s="27" t="s">
        <v>68</v>
      </c>
      <c r="C55" s="24">
        <v>77.86089999999999</v>
      </c>
      <c r="D55" s="24">
        <v>-2.8286000000000495</v>
      </c>
      <c r="E55" s="24">
        <v>-41.10170000000003</v>
      </c>
      <c r="F55" s="60">
        <v>0.017</v>
      </c>
      <c r="J55" s="1">
        <f t="shared" si="1"/>
        <v>9</v>
      </c>
      <c r="K55" s="24">
        <v>26.3737</v>
      </c>
      <c r="L55" s="24">
        <v>30.395900000000005</v>
      </c>
      <c r="M55" s="24">
        <v>-16.657999999999998</v>
      </c>
      <c r="N55" s="24">
        <f t="shared" si="0"/>
        <v>0.1244</v>
      </c>
      <c r="O55" s="60">
        <v>0.0622</v>
      </c>
      <c r="P55" s="60">
        <v>0.0011000000000000003</v>
      </c>
    </row>
    <row r="56" spans="2:16" ht="13.5">
      <c r="B56" s="27" t="s">
        <v>69</v>
      </c>
      <c r="C56" s="24">
        <v>78.29589999999999</v>
      </c>
      <c r="D56" s="24">
        <v>-0.23300000000003873</v>
      </c>
      <c r="E56" s="24">
        <v>-40.305400000000034</v>
      </c>
      <c r="F56" s="60">
        <v>0.0202</v>
      </c>
      <c r="J56" s="1">
        <f t="shared" si="1"/>
        <v>10</v>
      </c>
      <c r="K56" s="24">
        <v>48.124999999999936</v>
      </c>
      <c r="L56" s="24">
        <v>-23.9325</v>
      </c>
      <c r="M56" s="24">
        <v>-49.32889999999996</v>
      </c>
      <c r="N56" s="24">
        <f t="shared" si="0"/>
        <v>0.1228</v>
      </c>
      <c r="O56" s="60">
        <v>0.0614</v>
      </c>
      <c r="P56" s="60">
        <v>0.0007000000000000027</v>
      </c>
    </row>
    <row r="57" spans="2:16" ht="13.5">
      <c r="B57" s="27" t="s">
        <v>70</v>
      </c>
      <c r="C57" s="24">
        <v>78.37639999999999</v>
      </c>
      <c r="D57" s="24">
        <v>2.4200999999999864</v>
      </c>
      <c r="E57" s="24">
        <v>-39.54850000000003</v>
      </c>
      <c r="F57" s="60">
        <v>0.0232</v>
      </c>
      <c r="J57" s="1">
        <f t="shared" si="1"/>
        <v>11</v>
      </c>
      <c r="K57" s="24">
        <v>52.45389999999996</v>
      </c>
      <c r="L57" s="24">
        <v>-27.635700000000018</v>
      </c>
      <c r="M57" s="24">
        <v>-42.643199999999965</v>
      </c>
      <c r="N57" s="24">
        <f t="shared" si="0"/>
        <v>0.1148</v>
      </c>
      <c r="O57" s="60">
        <v>0.0574</v>
      </c>
      <c r="P57" s="60"/>
    </row>
    <row r="58" spans="2:16" ht="13.5">
      <c r="B58" s="27" t="s">
        <v>71</v>
      </c>
      <c r="C58" s="24">
        <v>78.10479999999998</v>
      </c>
      <c r="D58" s="24">
        <v>5.07829999999999</v>
      </c>
      <c r="E58" s="24">
        <v>-38.85520000000005</v>
      </c>
      <c r="F58" s="60">
        <v>0.0206</v>
      </c>
      <c r="J58" s="1">
        <f t="shared" si="1"/>
        <v>12</v>
      </c>
      <c r="K58" s="24">
        <v>48.86599999999999</v>
      </c>
      <c r="L58" s="24">
        <v>-1.9839999999999962</v>
      </c>
      <c r="M58" s="24">
        <v>-12.8169</v>
      </c>
      <c r="N58" s="24">
        <f t="shared" si="0"/>
        <v>0.114</v>
      </c>
      <c r="O58" s="60">
        <v>0.057</v>
      </c>
      <c r="P58" s="60"/>
    </row>
    <row r="59" spans="2:16" ht="13.5">
      <c r="B59" s="27" t="s">
        <v>72</v>
      </c>
      <c r="C59" s="24">
        <v>77.5025</v>
      </c>
      <c r="D59" s="24">
        <v>7.713699999999994</v>
      </c>
      <c r="E59" s="24">
        <v>-38.227400000000046</v>
      </c>
      <c r="F59" s="60">
        <v>0.022</v>
      </c>
      <c r="J59" s="1">
        <f t="shared" si="1"/>
        <v>13</v>
      </c>
      <c r="K59" s="24">
        <v>49.80809999999996</v>
      </c>
      <c r="L59" s="24">
        <v>-25.171500000000023</v>
      </c>
      <c r="M59" s="24">
        <v>-47.22019999999996</v>
      </c>
      <c r="N59" s="24">
        <f t="shared" si="0"/>
        <v>0.1132</v>
      </c>
      <c r="O59" s="60">
        <v>0.0566</v>
      </c>
      <c r="P59" s="60"/>
    </row>
    <row r="60" spans="2:16" ht="13.5">
      <c r="B60" s="27" t="s">
        <v>73</v>
      </c>
      <c r="C60" s="24">
        <v>76.59789999999998</v>
      </c>
      <c r="D60" s="24">
        <v>10.290399999999991</v>
      </c>
      <c r="E60" s="24">
        <v>-37.66730000000005</v>
      </c>
      <c r="F60" s="60">
        <v>0.0286</v>
      </c>
      <c r="J60" s="1">
        <f t="shared" si="1"/>
        <v>14</v>
      </c>
      <c r="K60" s="24">
        <v>45.6785</v>
      </c>
      <c r="L60" s="24">
        <v>3.2502999999999984</v>
      </c>
      <c r="M60" s="24">
        <v>-10.3425</v>
      </c>
      <c r="N60" s="24">
        <f t="shared" si="0"/>
        <v>0.112</v>
      </c>
      <c r="O60" s="60">
        <v>0.056</v>
      </c>
      <c r="P60" s="60"/>
    </row>
    <row r="61" spans="2:16" ht="13.5">
      <c r="B61" s="27" t="s">
        <v>74</v>
      </c>
      <c r="C61" s="24">
        <v>75.4324</v>
      </c>
      <c r="D61" s="24">
        <v>12.778599999999992</v>
      </c>
      <c r="E61" s="24">
        <v>-37.162400000000034</v>
      </c>
      <c r="F61" s="60">
        <v>0.0302</v>
      </c>
      <c r="J61" s="1">
        <f t="shared" si="1"/>
        <v>15</v>
      </c>
      <c r="K61" s="24">
        <v>47.7257</v>
      </c>
      <c r="L61" s="24">
        <v>0.9039000000000013</v>
      </c>
      <c r="M61" s="24">
        <v>-11.357399999999998</v>
      </c>
      <c r="N61" s="24">
        <f t="shared" si="0"/>
        <v>0.112</v>
      </c>
      <c r="O61" s="60">
        <v>0.056</v>
      </c>
      <c r="P61" s="60"/>
    </row>
    <row r="62" spans="2:16" ht="13.5">
      <c r="B62" s="27" t="s">
        <v>75</v>
      </c>
      <c r="C62" s="24">
        <v>74.03709999999998</v>
      </c>
      <c r="D62" s="24">
        <v>15.164599999999995</v>
      </c>
      <c r="E62" s="24">
        <v>-36.702100000000044</v>
      </c>
      <c r="F62" s="60">
        <v>0.0332</v>
      </c>
      <c r="J62" s="1">
        <f t="shared" si="1"/>
        <v>16</v>
      </c>
      <c r="K62" s="24">
        <v>51.191999999999965</v>
      </c>
      <c r="L62" s="24">
        <v>-26.4125</v>
      </c>
      <c r="M62" s="24">
        <v>-44.96709999999997</v>
      </c>
      <c r="N62" s="24">
        <f t="shared" si="0"/>
        <v>0.112</v>
      </c>
      <c r="O62" s="60">
        <v>0.056</v>
      </c>
      <c r="P62" s="60"/>
    </row>
    <row r="63" spans="2:16" ht="13.5">
      <c r="B63" s="27" t="s">
        <v>76</v>
      </c>
      <c r="C63" s="24">
        <v>72.44049999999999</v>
      </c>
      <c r="D63" s="24">
        <v>17.433899999999994</v>
      </c>
      <c r="E63" s="24">
        <v>-36.27770000000005</v>
      </c>
      <c r="F63" s="60">
        <v>0.0342</v>
      </c>
      <c r="J63" s="1">
        <f t="shared" si="1"/>
        <v>17</v>
      </c>
      <c r="K63" s="24">
        <v>29.019900000000003</v>
      </c>
      <c r="L63" s="24">
        <v>33.7918</v>
      </c>
      <c r="M63" s="24">
        <v>-19.6961</v>
      </c>
      <c r="N63" s="24">
        <f t="shared" si="0"/>
        <v>0.1104</v>
      </c>
      <c r="O63" s="60">
        <v>0.0552</v>
      </c>
      <c r="P63" s="60"/>
    </row>
    <row r="64" spans="2:16" ht="13.5">
      <c r="B64" s="27" t="s">
        <v>77</v>
      </c>
      <c r="C64" s="24">
        <v>70.66129999999998</v>
      </c>
      <c r="D64" s="24">
        <v>19.570299999999992</v>
      </c>
      <c r="E64" s="24">
        <v>-35.891800000000046</v>
      </c>
      <c r="F64" s="60">
        <v>0.0314</v>
      </c>
      <c r="J64" s="1">
        <f t="shared" si="1"/>
        <v>18</v>
      </c>
      <c r="K64" s="24">
        <v>50.89659999999999</v>
      </c>
      <c r="L64" s="24">
        <v>29.233599999999996</v>
      </c>
      <c r="M64" s="24">
        <v>-36.819500000000026</v>
      </c>
      <c r="N64" s="24">
        <f t="shared" si="0"/>
        <v>0.11</v>
      </c>
      <c r="O64" s="60">
        <v>0.055</v>
      </c>
      <c r="P64" s="60"/>
    </row>
    <row r="65" spans="2:16" ht="13.5">
      <c r="B65" s="27" t="s">
        <v>78</v>
      </c>
      <c r="C65" s="24">
        <v>68.701</v>
      </c>
      <c r="D65" s="24">
        <v>21.553199999999993</v>
      </c>
      <c r="E65" s="24">
        <v>-35.567900000000044</v>
      </c>
      <c r="F65" s="60">
        <v>0.0318</v>
      </c>
      <c r="J65" s="1">
        <f t="shared" si="1"/>
        <v>19</v>
      </c>
      <c r="K65" s="24">
        <v>43.2327</v>
      </c>
      <c r="L65" s="24">
        <v>5.076099999999999</v>
      </c>
      <c r="M65" s="24">
        <v>-9.846899999999998</v>
      </c>
      <c r="N65" s="24">
        <f t="shared" si="0"/>
        <v>0.1084</v>
      </c>
      <c r="O65" s="60">
        <v>0.0542</v>
      </c>
      <c r="P65" s="60"/>
    </row>
    <row r="66" spans="2:16" ht="13.5">
      <c r="B66" s="27" t="s">
        <v>79</v>
      </c>
      <c r="C66" s="24">
        <v>66.55679999999998</v>
      </c>
      <c r="D66" s="24">
        <v>23.349499999999992</v>
      </c>
      <c r="E66" s="24">
        <v>-35.34280000000005</v>
      </c>
      <c r="F66" s="60">
        <v>0.0364</v>
      </c>
      <c r="J66" s="1">
        <f t="shared" si="1"/>
        <v>20</v>
      </c>
      <c r="K66" s="24">
        <v>53.64289999999999</v>
      </c>
      <c r="L66" s="24">
        <v>28.442199999999993</v>
      </c>
      <c r="M66" s="24">
        <v>-36.76990000000003</v>
      </c>
      <c r="N66" s="24">
        <f t="shared" si="0"/>
        <v>0.1072</v>
      </c>
      <c r="O66" s="60">
        <v>0.0536</v>
      </c>
      <c r="P66" s="60"/>
    </row>
    <row r="67" spans="2:16" ht="13.5">
      <c r="B67" s="27" t="s">
        <v>80</v>
      </c>
      <c r="C67" s="24">
        <v>64.2085</v>
      </c>
      <c r="D67" s="24">
        <v>24.942899999999995</v>
      </c>
      <c r="E67" s="24">
        <v>-35.24230000000003</v>
      </c>
      <c r="F67" s="60">
        <v>0.1384</v>
      </c>
      <c r="G67" s="60">
        <v>0.0392</v>
      </c>
      <c r="J67" s="1">
        <f t="shared" si="1"/>
        <v>21</v>
      </c>
      <c r="K67" s="24">
        <v>56.40069999999999</v>
      </c>
      <c r="L67" s="24">
        <v>27.80089999999999</v>
      </c>
      <c r="M67" s="24">
        <v>-36.335700000000045</v>
      </c>
      <c r="N67" s="24">
        <f t="shared" si="0"/>
        <v>0.1068</v>
      </c>
      <c r="O67" s="60">
        <v>0.0534</v>
      </c>
      <c r="P67" s="60"/>
    </row>
    <row r="68" spans="2:16" ht="13.5">
      <c r="B68" s="27" t="s">
        <v>81</v>
      </c>
      <c r="C68" s="24">
        <v>61.72919999999999</v>
      </c>
      <c r="D68" s="24">
        <v>26.169699999999995</v>
      </c>
      <c r="E68" s="24">
        <v>-35.425700000000035</v>
      </c>
      <c r="F68" s="60">
        <v>0.05</v>
      </c>
      <c r="J68" s="1">
        <f t="shared" si="1"/>
        <v>22</v>
      </c>
      <c r="K68" s="24">
        <v>71.38619999999996</v>
      </c>
      <c r="L68" s="24">
        <v>-19.846900000000037</v>
      </c>
      <c r="M68" s="24">
        <v>-40.3966</v>
      </c>
      <c r="N68" s="24">
        <f t="shared" si="0"/>
        <v>0.1008</v>
      </c>
      <c r="O68" s="60">
        <v>0.0504</v>
      </c>
      <c r="P68" s="60"/>
    </row>
    <row r="69" spans="2:16" ht="13.5">
      <c r="B69" s="27" t="s">
        <v>82</v>
      </c>
      <c r="C69" s="24">
        <v>59.10799999999999</v>
      </c>
      <c r="D69" s="24">
        <v>27.107899999999994</v>
      </c>
      <c r="E69" s="24">
        <v>-35.80930000000004</v>
      </c>
      <c r="F69" s="60">
        <v>0.0474</v>
      </c>
      <c r="J69" s="1">
        <f t="shared" si="1"/>
        <v>23</v>
      </c>
      <c r="K69" s="24">
        <v>61.72919999999999</v>
      </c>
      <c r="L69" s="24">
        <v>26.169699999999995</v>
      </c>
      <c r="M69" s="24">
        <v>-35.425700000000035</v>
      </c>
      <c r="N69" s="24">
        <f t="shared" si="0"/>
        <v>0.1</v>
      </c>
      <c r="O69" s="60">
        <v>0.05</v>
      </c>
      <c r="P69" s="60"/>
    </row>
    <row r="70" spans="2:16" ht="13.5">
      <c r="B70" s="27" t="s">
        <v>83</v>
      </c>
      <c r="C70" s="24">
        <v>56.40069999999999</v>
      </c>
      <c r="D70" s="24">
        <v>27.80089999999999</v>
      </c>
      <c r="E70" s="24">
        <v>-36.335700000000045</v>
      </c>
      <c r="F70" s="60">
        <v>0.0534</v>
      </c>
      <c r="J70" s="1">
        <f t="shared" si="1"/>
        <v>24</v>
      </c>
      <c r="K70" s="24">
        <v>30.722399999999997</v>
      </c>
      <c r="L70" s="24">
        <v>35.0452</v>
      </c>
      <c r="M70" s="24">
        <v>-21.207899999999995</v>
      </c>
      <c r="N70" s="24">
        <f t="shared" si="0"/>
        <v>0.1</v>
      </c>
      <c r="O70" s="60">
        <v>0.05</v>
      </c>
      <c r="P70" s="60"/>
    </row>
    <row r="71" spans="2:16" ht="13.5">
      <c r="B71" s="27" t="s">
        <v>84</v>
      </c>
      <c r="C71" s="24">
        <v>53.64289999999999</v>
      </c>
      <c r="D71" s="24">
        <v>28.442199999999993</v>
      </c>
      <c r="E71" s="24">
        <v>-36.76990000000003</v>
      </c>
      <c r="F71" s="60">
        <v>0.0536</v>
      </c>
      <c r="J71" s="1">
        <f t="shared" si="1"/>
        <v>25</v>
      </c>
      <c r="K71" s="24">
        <v>70.85119999999998</v>
      </c>
      <c r="L71" s="24">
        <v>-23.91150000000002</v>
      </c>
      <c r="M71" s="24">
        <v>-36.67530000000001</v>
      </c>
      <c r="N71" s="24">
        <f t="shared" si="0"/>
        <v>0.0976</v>
      </c>
      <c r="O71" s="60">
        <v>0.0488</v>
      </c>
      <c r="P71" s="60"/>
    </row>
    <row r="72" spans="2:16" ht="13.5">
      <c r="B72" s="27" t="s">
        <v>85</v>
      </c>
      <c r="C72" s="24">
        <v>50.89659999999999</v>
      </c>
      <c r="D72" s="24">
        <v>29.233599999999996</v>
      </c>
      <c r="E72" s="24">
        <v>-36.819500000000026</v>
      </c>
      <c r="F72" s="60">
        <v>0.055</v>
      </c>
      <c r="J72" s="1">
        <f t="shared" si="1"/>
        <v>26</v>
      </c>
      <c r="K72" s="24">
        <v>46.16759999999999</v>
      </c>
      <c r="L72" s="24">
        <v>31.466199999999994</v>
      </c>
      <c r="M72" s="24">
        <v>-34.94620000000003</v>
      </c>
      <c r="N72" s="24">
        <f t="shared" si="0"/>
        <v>0.0968</v>
      </c>
      <c r="O72" s="60">
        <v>0.0484</v>
      </c>
      <c r="P72" s="60"/>
    </row>
    <row r="73" spans="2:16" ht="13.5">
      <c r="B73" s="27" t="s">
        <v>86</v>
      </c>
      <c r="C73" s="24">
        <v>48.33959999999999</v>
      </c>
      <c r="D73" s="24">
        <v>30.26109999999999</v>
      </c>
      <c r="E73" s="24">
        <v>-36.235300000000045</v>
      </c>
      <c r="F73" s="60">
        <v>0.0482</v>
      </c>
      <c r="J73" s="1">
        <f t="shared" si="1"/>
        <v>27</v>
      </c>
      <c r="K73" s="24">
        <v>48.33959999999999</v>
      </c>
      <c r="L73" s="24">
        <v>30.26109999999999</v>
      </c>
      <c r="M73" s="24">
        <v>-36.235300000000045</v>
      </c>
      <c r="N73" s="24">
        <f t="shared" si="0"/>
        <v>0.0964</v>
      </c>
      <c r="O73" s="60">
        <v>0.0482</v>
      </c>
      <c r="P73" s="60"/>
    </row>
    <row r="74" spans="2:16" ht="13.5">
      <c r="B74" s="27" t="s">
        <v>87</v>
      </c>
      <c r="C74" s="24">
        <v>46.16759999999999</v>
      </c>
      <c r="D74" s="24">
        <v>31.466199999999994</v>
      </c>
      <c r="E74" s="24">
        <v>-34.94620000000003</v>
      </c>
      <c r="F74" s="60">
        <v>0.0484</v>
      </c>
      <c r="J74" s="1">
        <f t="shared" si="1"/>
        <v>28</v>
      </c>
      <c r="K74" s="24">
        <v>59.10799999999999</v>
      </c>
      <c r="L74" s="24">
        <v>27.107899999999994</v>
      </c>
      <c r="M74" s="24">
        <v>-35.80930000000004</v>
      </c>
      <c r="N74" s="24">
        <f t="shared" si="0"/>
        <v>0.0948</v>
      </c>
      <c r="O74" s="60">
        <v>0.0474</v>
      </c>
      <c r="P74" s="60"/>
    </row>
    <row r="75" spans="2:16" ht="13.5">
      <c r="B75" s="27" t="s">
        <v>88</v>
      </c>
      <c r="C75" s="24">
        <v>44.3229</v>
      </c>
      <c r="D75" s="24">
        <v>32.685</v>
      </c>
      <c r="E75" s="24">
        <v>-33.20570000000002</v>
      </c>
      <c r="F75" s="60">
        <v>0.0472</v>
      </c>
      <c r="J75" s="1">
        <f t="shared" si="1"/>
        <v>29</v>
      </c>
      <c r="K75" s="24">
        <v>44.3229</v>
      </c>
      <c r="L75" s="24">
        <v>32.685</v>
      </c>
      <c r="M75" s="24">
        <v>-33.20570000000002</v>
      </c>
      <c r="N75" s="24">
        <f t="shared" si="0"/>
        <v>0.0944</v>
      </c>
      <c r="O75" s="60">
        <v>0.0472</v>
      </c>
      <c r="P75" s="60"/>
    </row>
    <row r="76" spans="2:16" ht="13.5">
      <c r="B76" s="27" t="s">
        <v>89</v>
      </c>
      <c r="C76" s="24">
        <v>42.5474</v>
      </c>
      <c r="D76" s="24">
        <v>33.7955</v>
      </c>
      <c r="E76" s="24">
        <v>-31.32150000000003</v>
      </c>
      <c r="F76" s="60">
        <v>0.0418</v>
      </c>
      <c r="K76" s="24">
        <v>38.7318</v>
      </c>
      <c r="L76" s="24">
        <v>35.4803</v>
      </c>
      <c r="M76" s="24">
        <v>-27.6349</v>
      </c>
      <c r="N76" s="24"/>
      <c r="O76" s="60">
        <v>0.0448</v>
      </c>
      <c r="P76" s="60"/>
    </row>
    <row r="77" spans="2:16" ht="13.5">
      <c r="B77" s="27" t="s">
        <v>90</v>
      </c>
      <c r="C77" s="24">
        <v>38.7318</v>
      </c>
      <c r="D77" s="24">
        <v>35.4803</v>
      </c>
      <c r="E77" s="24">
        <v>-27.6349</v>
      </c>
      <c r="F77" s="60">
        <v>0.0448</v>
      </c>
      <c r="K77" s="24">
        <v>71.97349999999997</v>
      </c>
      <c r="L77" s="24">
        <v>-17.541200000000032</v>
      </c>
      <c r="M77" s="24">
        <v>-41.755399999999995</v>
      </c>
      <c r="N77" s="24"/>
      <c r="O77" s="60">
        <v>0.0436</v>
      </c>
      <c r="P77" s="60"/>
    </row>
    <row r="78" spans="2:16" ht="13.5">
      <c r="B78" s="27" t="s">
        <v>91</v>
      </c>
      <c r="C78" s="24">
        <v>34.6235</v>
      </c>
      <c r="D78" s="24">
        <v>36.0827</v>
      </c>
      <c r="E78" s="24">
        <v>-24.2682</v>
      </c>
      <c r="F78" s="60">
        <v>0.0428</v>
      </c>
      <c r="K78" s="24">
        <v>37.8627</v>
      </c>
      <c r="L78" s="24">
        <v>7.673800000000001</v>
      </c>
      <c r="M78" s="24">
        <v>-10.030099999999997</v>
      </c>
      <c r="N78" s="24"/>
      <c r="O78" s="60">
        <v>0.043</v>
      </c>
      <c r="P78" s="60"/>
    </row>
    <row r="79" spans="2:16" ht="13.5">
      <c r="B79" s="27" t="s">
        <v>92</v>
      </c>
      <c r="C79" s="24">
        <v>30.722399999999997</v>
      </c>
      <c r="D79" s="24">
        <v>35.0452</v>
      </c>
      <c r="E79" s="24">
        <v>-21.207899999999995</v>
      </c>
      <c r="F79" s="60">
        <v>0.05</v>
      </c>
      <c r="K79" s="24">
        <v>34.6235</v>
      </c>
      <c r="L79" s="24">
        <v>36.0827</v>
      </c>
      <c r="M79" s="24">
        <v>-24.2682</v>
      </c>
      <c r="N79" s="24"/>
      <c r="O79" s="60">
        <v>0.0428</v>
      </c>
      <c r="P79" s="60"/>
    </row>
    <row r="80" spans="2:16" ht="13.5">
      <c r="B80" s="27" t="s">
        <v>93</v>
      </c>
      <c r="C80" s="24">
        <v>29.019900000000003</v>
      </c>
      <c r="D80" s="24">
        <v>33.7918</v>
      </c>
      <c r="E80" s="24">
        <v>-19.6961</v>
      </c>
      <c r="F80" s="60">
        <v>0.0552</v>
      </c>
      <c r="K80" s="24">
        <v>42.5474</v>
      </c>
      <c r="L80" s="24">
        <v>33.7955</v>
      </c>
      <c r="M80" s="24">
        <v>-31.32150000000003</v>
      </c>
      <c r="N80" s="24"/>
      <c r="O80" s="60">
        <v>0.0418</v>
      </c>
      <c r="P80" s="60"/>
    </row>
    <row r="81" spans="2:16" ht="13.5">
      <c r="B81" s="27" t="s">
        <v>94</v>
      </c>
      <c r="C81" s="24">
        <v>27.561100000000003</v>
      </c>
      <c r="D81" s="24">
        <v>32.182900000000004</v>
      </c>
      <c r="E81" s="24">
        <v>-18.0833</v>
      </c>
      <c r="F81" s="60">
        <v>0.0694</v>
      </c>
      <c r="G81" s="60">
        <v>0.004700000000000003</v>
      </c>
      <c r="K81" s="24">
        <v>71.02109999999996</v>
      </c>
      <c r="L81" s="24">
        <v>-21.971700000000027</v>
      </c>
      <c r="M81" s="24">
        <v>-38.67800000000001</v>
      </c>
      <c r="N81" s="24"/>
      <c r="O81" s="60">
        <v>0.0408</v>
      </c>
      <c r="P81" s="60"/>
    </row>
    <row r="82" spans="2:16" ht="13.5">
      <c r="B82" s="27" t="s">
        <v>95</v>
      </c>
      <c r="C82" s="24">
        <v>26.3737</v>
      </c>
      <c r="D82" s="24">
        <v>30.395900000000005</v>
      </c>
      <c r="E82" s="24">
        <v>-16.657999999999998</v>
      </c>
      <c r="F82" s="60">
        <v>0.0622</v>
      </c>
      <c r="G82" s="60">
        <v>0.0011000000000000003</v>
      </c>
      <c r="K82" s="24">
        <v>28.5557</v>
      </c>
      <c r="L82" s="24">
        <v>5.737599999999994</v>
      </c>
      <c r="M82" s="24">
        <v>-16.109399999999994</v>
      </c>
      <c r="N82" s="24"/>
      <c r="O82" s="60">
        <v>0.038</v>
      </c>
      <c r="P82" s="60"/>
    </row>
    <row r="83" spans="2:16" ht="13.5">
      <c r="B83" s="27" t="s">
        <v>96</v>
      </c>
      <c r="C83" s="24">
        <v>25.4515</v>
      </c>
      <c r="D83" s="24">
        <v>28.4747</v>
      </c>
      <c r="E83" s="24">
        <v>-15.771999999999998</v>
      </c>
      <c r="F83" s="60">
        <v>0.0186</v>
      </c>
      <c r="K83" s="24">
        <v>66.55679999999998</v>
      </c>
      <c r="L83" s="24">
        <v>23.349499999999992</v>
      </c>
      <c r="M83" s="24">
        <v>-35.34280000000005</v>
      </c>
      <c r="N83" s="24"/>
      <c r="O83" s="60">
        <v>0.0364</v>
      </c>
      <c r="P83" s="60"/>
    </row>
    <row r="84" spans="2:16" ht="13.5">
      <c r="B84" s="27" t="s">
        <v>97</v>
      </c>
      <c r="C84" s="24">
        <v>24.713299999999997</v>
      </c>
      <c r="D84" s="24">
        <v>26.263200000000005</v>
      </c>
      <c r="E84" s="24">
        <v>-15.4925</v>
      </c>
      <c r="F84" s="60">
        <v>0.0354</v>
      </c>
      <c r="K84" s="24">
        <v>59.50409999999998</v>
      </c>
      <c r="L84" s="24">
        <v>-34.151300000000006</v>
      </c>
      <c r="M84" s="24">
        <v>-28.286299999999997</v>
      </c>
      <c r="N84" s="24"/>
      <c r="O84" s="60">
        <v>0.0356</v>
      </c>
      <c r="P84" s="60"/>
    </row>
    <row r="85" spans="2:16" ht="13.5">
      <c r="B85" s="27" t="s">
        <v>98</v>
      </c>
      <c r="C85" s="24">
        <v>24.1125</v>
      </c>
      <c r="D85" s="24">
        <v>23.777000000000005</v>
      </c>
      <c r="E85" s="24">
        <v>-15.7293</v>
      </c>
      <c r="F85" s="60">
        <v>0.0288</v>
      </c>
      <c r="K85" s="24">
        <v>24.713299999999997</v>
      </c>
      <c r="L85" s="24">
        <v>26.263200000000005</v>
      </c>
      <c r="M85" s="24">
        <v>-15.4925</v>
      </c>
      <c r="N85" s="24"/>
      <c r="O85" s="60">
        <v>0.0354</v>
      </c>
      <c r="P85" s="60"/>
    </row>
    <row r="86" spans="2:16" ht="13.5">
      <c r="B86" s="27" t="s">
        <v>99</v>
      </c>
      <c r="C86" s="24">
        <v>23.5051</v>
      </c>
      <c r="D86" s="24">
        <v>21.164199999999997</v>
      </c>
      <c r="E86" s="24">
        <v>-16.3504</v>
      </c>
      <c r="F86" s="60">
        <v>0.0248</v>
      </c>
      <c r="K86" s="24">
        <v>72.44049999999999</v>
      </c>
      <c r="L86" s="24">
        <v>17.433899999999994</v>
      </c>
      <c r="M86" s="24">
        <v>-36.27770000000005</v>
      </c>
      <c r="N86" s="24"/>
      <c r="O86" s="60">
        <v>0.0342</v>
      </c>
      <c r="P86" s="60"/>
    </row>
    <row r="87" spans="2:16" ht="13.5">
      <c r="B87" s="27" t="s">
        <v>100</v>
      </c>
      <c r="C87" s="24">
        <v>22.774799999999995</v>
      </c>
      <c r="D87" s="24">
        <v>18.522300000000005</v>
      </c>
      <c r="E87" s="24">
        <v>-17.208600000000008</v>
      </c>
      <c r="F87" s="60">
        <v>0.0238</v>
      </c>
      <c r="K87" s="24">
        <v>54.73869999999995</v>
      </c>
      <c r="L87" s="24">
        <v>-30.017900000000015</v>
      </c>
      <c r="M87" s="24">
        <v>-37.899299999999975</v>
      </c>
      <c r="N87" s="24"/>
      <c r="O87" s="60">
        <v>0.034</v>
      </c>
      <c r="P87" s="60"/>
    </row>
    <row r="88" spans="2:16" ht="13.5">
      <c r="B88" s="27" t="s">
        <v>101</v>
      </c>
      <c r="C88" s="24">
        <v>20.7274</v>
      </c>
      <c r="D88" s="24">
        <v>9.918099999999999</v>
      </c>
      <c r="E88" s="24">
        <v>-19.1823</v>
      </c>
      <c r="F88" s="60">
        <v>0.024</v>
      </c>
      <c r="K88" s="24">
        <v>55.765599999999964</v>
      </c>
      <c r="L88" s="24">
        <v>-31.185</v>
      </c>
      <c r="M88" s="24">
        <v>-35.44889999999997</v>
      </c>
      <c r="N88" s="24"/>
      <c r="O88" s="60">
        <v>0.0334</v>
      </c>
      <c r="P88" s="60"/>
    </row>
    <row r="89" spans="2:16" ht="13.5">
      <c r="B89" s="27" t="s">
        <v>102</v>
      </c>
      <c r="C89" s="24">
        <v>21.495099999999994</v>
      </c>
      <c r="D89" s="24">
        <v>7.175499999999996</v>
      </c>
      <c r="E89" s="24">
        <v>-18.982800000000005</v>
      </c>
      <c r="F89" s="60">
        <v>0.0132</v>
      </c>
      <c r="K89" s="24">
        <v>74.03709999999998</v>
      </c>
      <c r="L89" s="24">
        <v>15.164599999999995</v>
      </c>
      <c r="M89" s="24">
        <v>-36.702100000000044</v>
      </c>
      <c r="N89" s="24"/>
      <c r="O89" s="60">
        <v>0.0332</v>
      </c>
      <c r="P89" s="60"/>
    </row>
    <row r="90" spans="2:16" ht="13.5">
      <c r="B90" s="27" t="s">
        <v>103</v>
      </c>
      <c r="C90" s="24">
        <v>23.3879</v>
      </c>
      <c r="D90" s="24">
        <v>5.379399999999994</v>
      </c>
      <c r="E90" s="24">
        <v>-18.42320000000001</v>
      </c>
      <c r="F90" s="60">
        <v>0.0154</v>
      </c>
      <c r="K90" s="24">
        <v>56.76109999999996</v>
      </c>
      <c r="L90" s="24">
        <v>-32.313800000000015</v>
      </c>
      <c r="M90" s="24">
        <v>-32.97719999999997</v>
      </c>
      <c r="N90" s="24"/>
      <c r="O90" s="60">
        <v>0.0326</v>
      </c>
      <c r="P90" s="60"/>
    </row>
    <row r="91" spans="2:16" ht="13.5">
      <c r="B91" s="27" t="s">
        <v>104</v>
      </c>
      <c r="C91" s="24">
        <v>25.972199999999997</v>
      </c>
      <c r="D91" s="24">
        <v>4.926999999999999</v>
      </c>
      <c r="E91" s="24">
        <v>-17.528900000000004</v>
      </c>
      <c r="F91" s="60">
        <v>0.0302</v>
      </c>
      <c r="K91" s="24">
        <v>30.6703</v>
      </c>
      <c r="L91" s="24">
        <v>7.084100000000001</v>
      </c>
      <c r="M91" s="24">
        <v>-14.250499999999999</v>
      </c>
      <c r="N91" s="24"/>
      <c r="O91" s="60">
        <v>0.0324</v>
      </c>
      <c r="P91" s="60"/>
    </row>
    <row r="92" spans="2:16" ht="13.5">
      <c r="B92" s="27" t="s">
        <v>105</v>
      </c>
      <c r="C92" s="24">
        <v>28.5557</v>
      </c>
      <c r="D92" s="24">
        <v>5.737599999999994</v>
      </c>
      <c r="E92" s="24">
        <v>-16.109399999999994</v>
      </c>
      <c r="F92" s="60">
        <v>0.038</v>
      </c>
      <c r="K92" s="24">
        <v>57.89699999999995</v>
      </c>
      <c r="L92" s="24">
        <v>-33.35370000000002</v>
      </c>
      <c r="M92" s="24">
        <v>-30.5358</v>
      </c>
      <c r="N92" s="24"/>
      <c r="O92" s="60">
        <v>0.0322</v>
      </c>
      <c r="P92" s="60"/>
    </row>
    <row r="93" spans="2:16" ht="13.5">
      <c r="B93" s="27" t="s">
        <v>106</v>
      </c>
      <c r="C93" s="24">
        <v>30.6703</v>
      </c>
      <c r="D93" s="24">
        <v>7.084100000000001</v>
      </c>
      <c r="E93" s="24">
        <v>-14.250499999999999</v>
      </c>
      <c r="F93" s="60">
        <v>0.0324</v>
      </c>
      <c r="K93" s="24">
        <v>68.701</v>
      </c>
      <c r="L93" s="24">
        <v>21.553199999999993</v>
      </c>
      <c r="M93" s="24">
        <v>-35.567900000000044</v>
      </c>
      <c r="N93" s="24"/>
      <c r="O93" s="60">
        <v>0.0318</v>
      </c>
      <c r="P93" s="60"/>
    </row>
    <row r="94" spans="2:16" ht="13.5">
      <c r="B94" s="27" t="s">
        <v>107</v>
      </c>
      <c r="C94" s="24">
        <v>32.72760000000001</v>
      </c>
      <c r="D94" s="24">
        <v>8.112799999999998</v>
      </c>
      <c r="E94" s="24">
        <v>-12.306299999999997</v>
      </c>
      <c r="F94" s="60">
        <v>0.031</v>
      </c>
      <c r="K94" s="24">
        <v>70.66129999999998</v>
      </c>
      <c r="L94" s="24">
        <v>19.570299999999992</v>
      </c>
      <c r="M94" s="24">
        <v>-35.891800000000046</v>
      </c>
      <c r="N94" s="24"/>
      <c r="O94" s="60">
        <v>0.0314</v>
      </c>
      <c r="P94" s="60"/>
    </row>
    <row r="95" spans="2:16" ht="13.5">
      <c r="B95" s="27" t="s">
        <v>108</v>
      </c>
      <c r="C95" s="24">
        <v>35.1682</v>
      </c>
      <c r="D95" s="24">
        <v>8.268599999999998</v>
      </c>
      <c r="E95" s="24">
        <v>-10.849599999999999</v>
      </c>
      <c r="F95" s="60">
        <v>0.018</v>
      </c>
      <c r="K95" s="24">
        <v>32.72760000000001</v>
      </c>
      <c r="L95" s="24">
        <v>8.112799999999998</v>
      </c>
      <c r="M95" s="24">
        <v>-12.306299999999997</v>
      </c>
      <c r="N95" s="24"/>
      <c r="O95" s="60">
        <v>0.031</v>
      </c>
      <c r="P95" s="60"/>
    </row>
    <row r="96" spans="2:16" ht="13.5">
      <c r="B96" s="27" t="s">
        <v>109</v>
      </c>
      <c r="C96" s="24">
        <v>37.8627</v>
      </c>
      <c r="D96" s="24">
        <v>7.673800000000001</v>
      </c>
      <c r="E96" s="24">
        <v>-10.030099999999997</v>
      </c>
      <c r="F96" s="60">
        <v>0.043</v>
      </c>
      <c r="K96" s="24">
        <v>75.4324</v>
      </c>
      <c r="L96" s="24">
        <v>12.778599999999992</v>
      </c>
      <c r="M96" s="24">
        <v>-37.162400000000034</v>
      </c>
      <c r="N96" s="24"/>
      <c r="O96" s="60">
        <v>0.0302</v>
      </c>
      <c r="P96" s="60"/>
    </row>
    <row r="97" spans="2:16" ht="13.5">
      <c r="B97" s="27" t="s">
        <v>110</v>
      </c>
      <c r="C97" s="24">
        <v>40.5949</v>
      </c>
      <c r="D97" s="24">
        <v>6.5494</v>
      </c>
      <c r="E97" s="24">
        <v>-9.748000000000005</v>
      </c>
      <c r="F97" s="60">
        <v>0.026</v>
      </c>
      <c r="K97" s="24">
        <v>25.972199999999997</v>
      </c>
      <c r="L97" s="24">
        <v>4.926999999999999</v>
      </c>
      <c r="M97" s="24">
        <v>-17.528900000000004</v>
      </c>
      <c r="N97" s="24"/>
      <c r="O97" s="60">
        <v>0.0302</v>
      </c>
      <c r="P97" s="60"/>
    </row>
    <row r="98" spans="2:16" ht="13.5">
      <c r="B98" s="27" t="s">
        <v>111</v>
      </c>
      <c r="C98" s="24">
        <v>43.2327</v>
      </c>
      <c r="D98" s="24">
        <v>5.076099999999999</v>
      </c>
      <c r="E98" s="24">
        <v>-9.846899999999998</v>
      </c>
      <c r="F98" s="60">
        <v>0.0542</v>
      </c>
      <c r="K98" s="24">
        <v>48.782799999999995</v>
      </c>
      <c r="L98" s="24">
        <v>-4.7684</v>
      </c>
      <c r="M98" s="24">
        <v>-14.558699999999998</v>
      </c>
      <c r="N98" s="24"/>
      <c r="O98" s="60">
        <v>0.0302</v>
      </c>
      <c r="P98" s="60"/>
    </row>
    <row r="99" spans="2:16" ht="13.5">
      <c r="B99" s="27" t="s">
        <v>112</v>
      </c>
      <c r="C99" s="24">
        <v>45.6785</v>
      </c>
      <c r="D99" s="24">
        <v>3.2502999999999984</v>
      </c>
      <c r="E99" s="24">
        <v>-10.3425</v>
      </c>
      <c r="F99" s="60">
        <v>0.056</v>
      </c>
      <c r="K99" s="24">
        <v>61.83059999999996</v>
      </c>
      <c r="L99" s="24">
        <v>-34.370600000000024</v>
      </c>
      <c r="M99" s="24">
        <v>-26.702900000000007</v>
      </c>
      <c r="N99" s="24"/>
      <c r="O99" s="60">
        <v>0.03</v>
      </c>
      <c r="P99" s="60"/>
    </row>
    <row r="100" spans="2:16" ht="13.5">
      <c r="B100" s="27" t="s">
        <v>113</v>
      </c>
      <c r="C100" s="24">
        <v>47.7257</v>
      </c>
      <c r="D100" s="24">
        <v>0.9039000000000013</v>
      </c>
      <c r="E100" s="24">
        <v>-11.357399999999998</v>
      </c>
      <c r="F100" s="60">
        <v>0.056</v>
      </c>
      <c r="K100" s="24">
        <v>64.50789999999995</v>
      </c>
      <c r="L100" s="24">
        <v>-33.79960000000002</v>
      </c>
      <c r="M100" s="24">
        <v>-26.221400000000003</v>
      </c>
      <c r="N100" s="24"/>
      <c r="O100" s="60">
        <v>0.0296</v>
      </c>
      <c r="P100" s="60"/>
    </row>
    <row r="101" spans="2:16" ht="13.5">
      <c r="B101" s="27" t="s">
        <v>114</v>
      </c>
      <c r="C101" s="24">
        <v>48.86599999999999</v>
      </c>
      <c r="D101" s="24">
        <v>-1.9839999999999962</v>
      </c>
      <c r="E101" s="24">
        <v>-12.8169</v>
      </c>
      <c r="F101" s="60">
        <v>0.057</v>
      </c>
      <c r="K101" s="24">
        <v>66.93419999999998</v>
      </c>
      <c r="L101" s="24">
        <v>-32.56990000000001</v>
      </c>
      <c r="M101" s="24">
        <v>-26.816300000000005</v>
      </c>
      <c r="N101" s="24"/>
      <c r="O101" s="60">
        <v>0.0292</v>
      </c>
      <c r="P101" s="60"/>
    </row>
    <row r="102" spans="2:16" ht="13.5">
      <c r="B102" s="27" t="s">
        <v>115</v>
      </c>
      <c r="C102" s="24">
        <v>48.782799999999995</v>
      </c>
      <c r="D102" s="24">
        <v>-4.7684</v>
      </c>
      <c r="E102" s="24">
        <v>-14.558699999999998</v>
      </c>
      <c r="F102" s="60">
        <v>0.0302</v>
      </c>
      <c r="K102" s="24">
        <v>24.1125</v>
      </c>
      <c r="L102" s="24">
        <v>23.777000000000005</v>
      </c>
      <c r="M102" s="24">
        <v>-15.7293</v>
      </c>
      <c r="N102" s="24"/>
      <c r="O102" s="60">
        <v>0.0288</v>
      </c>
      <c r="P102" s="60"/>
    </row>
    <row r="103" spans="2:16" ht="13.5">
      <c r="B103" s="27" t="s">
        <v>116</v>
      </c>
      <c r="C103" s="24">
        <v>48.04809999999999</v>
      </c>
      <c r="D103" s="24">
        <v>-7.059300000000002</v>
      </c>
      <c r="E103" s="24">
        <v>-16.4525</v>
      </c>
      <c r="F103" s="60">
        <v>0.0258</v>
      </c>
      <c r="K103" s="24">
        <v>76.59789999999998</v>
      </c>
      <c r="L103" s="24">
        <v>10.290399999999991</v>
      </c>
      <c r="M103" s="24">
        <v>-37.66730000000005</v>
      </c>
      <c r="N103" s="24"/>
      <c r="O103" s="60">
        <v>0.0286</v>
      </c>
      <c r="P103" s="60"/>
    </row>
    <row r="104" spans="2:16" ht="13.5">
      <c r="B104" s="27" t="s">
        <v>117</v>
      </c>
      <c r="C104" s="24">
        <v>39.56599999999996</v>
      </c>
      <c r="D104" s="24">
        <v>-22.519700000000004</v>
      </c>
      <c r="E104" s="24">
        <v>-44.63799999999996</v>
      </c>
      <c r="F104" s="60">
        <v>0.0696</v>
      </c>
      <c r="G104" s="60">
        <v>0.004799999999999999</v>
      </c>
      <c r="K104" s="24">
        <v>73.71359999999997</v>
      </c>
      <c r="L104" s="24">
        <v>-12.61900000000004</v>
      </c>
      <c r="M104" s="24">
        <v>-43.17680000000002</v>
      </c>
      <c r="N104" s="24"/>
      <c r="O104" s="60">
        <v>0.0262</v>
      </c>
      <c r="P104" s="60"/>
    </row>
    <row r="105" spans="2:16" ht="13.5">
      <c r="B105" s="27" t="s">
        <v>118</v>
      </c>
      <c r="C105" s="24">
        <v>39.62909999999994</v>
      </c>
      <c r="D105" s="24">
        <v>-22.865</v>
      </c>
      <c r="E105" s="24">
        <v>-47.14699999999996</v>
      </c>
      <c r="F105" s="60">
        <v>0.0782</v>
      </c>
      <c r="G105" s="60">
        <v>0.009100000000000004</v>
      </c>
      <c r="K105" s="24">
        <v>40.5949</v>
      </c>
      <c r="L105" s="24">
        <v>6.5494</v>
      </c>
      <c r="M105" s="24">
        <v>-9.748000000000005</v>
      </c>
      <c r="N105" s="24"/>
      <c r="O105" s="60">
        <v>0.026</v>
      </c>
      <c r="P105" s="60"/>
    </row>
    <row r="106" spans="2:16" ht="13.5">
      <c r="B106" s="27" t="s">
        <v>119</v>
      </c>
      <c r="C106" s="24">
        <v>40.46659999999996</v>
      </c>
      <c r="D106" s="24">
        <v>-22.814200000000017</v>
      </c>
      <c r="E106" s="24">
        <v>-49.29909999999995</v>
      </c>
      <c r="F106" s="60">
        <v>0.0772</v>
      </c>
      <c r="G106" s="60">
        <v>0.008600000000000003</v>
      </c>
      <c r="K106" s="24">
        <v>48.04809999999999</v>
      </c>
      <c r="L106" s="24">
        <v>-7.059300000000002</v>
      </c>
      <c r="M106" s="24">
        <v>-16.4525</v>
      </c>
      <c r="N106" s="24"/>
      <c r="O106" s="60">
        <v>0.0258</v>
      </c>
      <c r="P106" s="60"/>
    </row>
    <row r="107" spans="2:16" ht="13.5">
      <c r="B107" s="27" t="s">
        <v>120</v>
      </c>
      <c r="C107" s="24">
        <v>42.580499999999944</v>
      </c>
      <c r="D107" s="24">
        <v>-22.592300000000016</v>
      </c>
      <c r="E107" s="24">
        <v>-50.857699999999966</v>
      </c>
      <c r="F107" s="60">
        <v>0.1004</v>
      </c>
      <c r="G107" s="60">
        <v>0.020200000000000003</v>
      </c>
      <c r="K107" s="24">
        <v>23.5051</v>
      </c>
      <c r="L107" s="24">
        <v>21.164199999999997</v>
      </c>
      <c r="M107" s="24">
        <v>-16.3504</v>
      </c>
      <c r="N107" s="24"/>
      <c r="O107" s="60">
        <v>0.0248</v>
      </c>
      <c r="P107" s="60"/>
    </row>
    <row r="108" spans="2:16" ht="13.5">
      <c r="B108" s="27" t="s">
        <v>121</v>
      </c>
      <c r="C108" s="24">
        <v>45.63619999999995</v>
      </c>
      <c r="D108" s="24">
        <v>-22.89110000000002</v>
      </c>
      <c r="E108" s="24">
        <v>-50.89509999999997</v>
      </c>
      <c r="F108" s="60">
        <v>0.0796</v>
      </c>
      <c r="G108" s="60">
        <v>0.009800000000000003</v>
      </c>
      <c r="K108" s="24">
        <v>69.98839999999996</v>
      </c>
      <c r="L108" s="24">
        <v>-29.20340000000002</v>
      </c>
      <c r="M108" s="24">
        <v>-30.0737</v>
      </c>
      <c r="N108" s="24"/>
      <c r="O108" s="60">
        <v>0.0248</v>
      </c>
      <c r="P108" s="60"/>
    </row>
    <row r="109" spans="2:16" ht="13.5">
      <c r="B109" s="27" t="s">
        <v>122</v>
      </c>
      <c r="C109" s="24">
        <v>48.124999999999936</v>
      </c>
      <c r="D109" s="24">
        <v>-23.9325</v>
      </c>
      <c r="E109" s="24">
        <v>-49.32889999999996</v>
      </c>
      <c r="F109" s="60">
        <v>0.0614</v>
      </c>
      <c r="G109" s="60">
        <v>0.0007000000000000027</v>
      </c>
      <c r="K109" s="24">
        <v>74.86739999999998</v>
      </c>
      <c r="L109" s="24">
        <v>-10.168800000000033</v>
      </c>
      <c r="M109" s="24">
        <v>-43.10590000000003</v>
      </c>
      <c r="N109" s="24"/>
      <c r="O109" s="60">
        <v>0.024</v>
      </c>
      <c r="P109" s="60"/>
    </row>
    <row r="110" spans="2:16" ht="13.5">
      <c r="B110" s="27" t="s">
        <v>123</v>
      </c>
      <c r="C110" s="24">
        <v>49.80809999999996</v>
      </c>
      <c r="D110" s="24">
        <v>-25.171500000000023</v>
      </c>
      <c r="E110" s="24">
        <v>-47.22019999999996</v>
      </c>
      <c r="F110" s="60">
        <v>0.0566</v>
      </c>
      <c r="K110" s="24">
        <v>20.7274</v>
      </c>
      <c r="L110" s="24">
        <v>9.918099999999999</v>
      </c>
      <c r="M110" s="24">
        <v>-19.1823</v>
      </c>
      <c r="N110" s="24"/>
      <c r="O110" s="60">
        <v>0.024</v>
      </c>
      <c r="P110" s="60"/>
    </row>
    <row r="111" spans="2:16" ht="13.5">
      <c r="B111" s="27" t="s">
        <v>124</v>
      </c>
      <c r="C111" s="24">
        <v>51.191999999999965</v>
      </c>
      <c r="D111" s="24">
        <v>-26.4125</v>
      </c>
      <c r="E111" s="24">
        <v>-44.96709999999997</v>
      </c>
      <c r="F111" s="60">
        <v>0.056</v>
      </c>
      <c r="K111" s="24">
        <v>22.774799999999995</v>
      </c>
      <c r="L111" s="24">
        <v>18.522300000000005</v>
      </c>
      <c r="M111" s="24">
        <v>-17.208600000000008</v>
      </c>
      <c r="N111" s="24"/>
      <c r="O111" s="60">
        <v>0.0238</v>
      </c>
      <c r="P111" s="60"/>
    </row>
    <row r="112" spans="2:16" ht="13.5">
      <c r="B112" s="27" t="s">
        <v>125</v>
      </c>
      <c r="C112" s="24">
        <v>52.45389999999996</v>
      </c>
      <c r="D112" s="24">
        <v>-27.635700000000018</v>
      </c>
      <c r="E112" s="24">
        <v>-42.643199999999965</v>
      </c>
      <c r="F112" s="60">
        <v>0.0574</v>
      </c>
      <c r="K112" s="24">
        <v>78.37639999999999</v>
      </c>
      <c r="L112" s="24">
        <v>2.4200999999999864</v>
      </c>
      <c r="M112" s="24">
        <v>-39.54850000000003</v>
      </c>
      <c r="N112" s="24"/>
      <c r="O112" s="60">
        <v>0.0232</v>
      </c>
      <c r="P112" s="60"/>
    </row>
    <row r="113" spans="2:16" ht="13.5">
      <c r="B113" s="27" t="s">
        <v>126</v>
      </c>
      <c r="C113" s="24">
        <v>53.646599999999964</v>
      </c>
      <c r="D113" s="24">
        <v>-28.845400000000012</v>
      </c>
      <c r="E113" s="24">
        <v>-40.27259999999997</v>
      </c>
      <c r="F113" s="60">
        <v>0.0656</v>
      </c>
      <c r="G113" s="60">
        <v>0.002800000000000004</v>
      </c>
      <c r="K113" s="24">
        <v>76.05539999999999</v>
      </c>
      <c r="L113" s="24">
        <v>-7.7709000000000295</v>
      </c>
      <c r="M113" s="24">
        <v>-42.61360000000003</v>
      </c>
      <c r="N113" s="24"/>
      <c r="O113" s="60">
        <v>0.023</v>
      </c>
      <c r="P113" s="60"/>
    </row>
    <row r="114" spans="2:16" ht="13.5">
      <c r="B114" s="27" t="s">
        <v>127</v>
      </c>
      <c r="C114" s="24">
        <v>54.73869999999995</v>
      </c>
      <c r="D114" s="24">
        <v>-30.017900000000015</v>
      </c>
      <c r="E114" s="24">
        <v>-37.899299999999975</v>
      </c>
      <c r="F114" s="60">
        <v>0.034</v>
      </c>
      <c r="K114" s="24">
        <v>77.5025</v>
      </c>
      <c r="L114" s="24">
        <v>7.713699999999994</v>
      </c>
      <c r="M114" s="24">
        <v>-38.227400000000046</v>
      </c>
      <c r="N114" s="24"/>
      <c r="O114" s="60">
        <v>0.022</v>
      </c>
      <c r="P114" s="60"/>
    </row>
    <row r="115" spans="2:16" ht="13.5">
      <c r="B115" s="27" t="s">
        <v>128</v>
      </c>
      <c r="C115" s="24">
        <v>55.765599999999964</v>
      </c>
      <c r="D115" s="24">
        <v>-31.185</v>
      </c>
      <c r="E115" s="24">
        <v>-35.44889999999997</v>
      </c>
      <c r="F115" s="60">
        <v>0.0334</v>
      </c>
      <c r="K115" s="24">
        <v>77.0934</v>
      </c>
      <c r="L115" s="24">
        <v>-5.341300000000053</v>
      </c>
      <c r="M115" s="24">
        <v>-41.898200000000024</v>
      </c>
      <c r="N115" s="24"/>
      <c r="O115" s="60">
        <v>0.0216</v>
      </c>
      <c r="P115" s="60"/>
    </row>
    <row r="116" spans="2:16" ht="13.5">
      <c r="B116" s="27" t="s">
        <v>129</v>
      </c>
      <c r="C116" s="24">
        <v>56.76109999999996</v>
      </c>
      <c r="D116" s="24">
        <v>-32.313800000000015</v>
      </c>
      <c r="E116" s="24">
        <v>-32.97719999999997</v>
      </c>
      <c r="F116" s="60">
        <v>0.0326</v>
      </c>
      <c r="K116" s="24">
        <v>78.10479999999998</v>
      </c>
      <c r="L116" s="24">
        <v>5.07829999999999</v>
      </c>
      <c r="M116" s="24">
        <v>-38.85520000000005</v>
      </c>
      <c r="N116" s="24"/>
      <c r="O116" s="60">
        <v>0.0206</v>
      </c>
      <c r="P116" s="60"/>
    </row>
    <row r="117" spans="2:16" ht="13.5">
      <c r="B117" s="27" t="s">
        <v>130</v>
      </c>
      <c r="C117" s="24">
        <v>57.89699999999995</v>
      </c>
      <c r="D117" s="24">
        <v>-33.35370000000002</v>
      </c>
      <c r="E117" s="24">
        <v>-30.5358</v>
      </c>
      <c r="F117" s="60">
        <v>0.0322</v>
      </c>
      <c r="K117" s="24">
        <v>70.78359999999998</v>
      </c>
      <c r="L117" s="24">
        <v>-25.699000000000034</v>
      </c>
      <c r="M117" s="24">
        <v>-34.493</v>
      </c>
      <c r="N117" s="24"/>
      <c r="O117" s="60">
        <v>0.0206</v>
      </c>
      <c r="P117" s="60"/>
    </row>
    <row r="118" spans="2:16" ht="13.5">
      <c r="B118" s="27" t="s">
        <v>131</v>
      </c>
      <c r="C118" s="24">
        <v>59.50409999999998</v>
      </c>
      <c r="D118" s="24">
        <v>-34.151300000000006</v>
      </c>
      <c r="E118" s="24">
        <v>-28.286299999999997</v>
      </c>
      <c r="F118" s="60">
        <v>0.0356</v>
      </c>
      <c r="K118" s="24">
        <v>78.29589999999999</v>
      </c>
      <c r="L118" s="24">
        <v>-0.23300000000003873</v>
      </c>
      <c r="M118" s="24">
        <v>-40.305400000000034</v>
      </c>
      <c r="N118" s="24"/>
      <c r="O118" s="60">
        <v>0.0202</v>
      </c>
      <c r="P118" s="60"/>
    </row>
    <row r="119" spans="2:16" ht="13.5">
      <c r="B119" s="27" t="s">
        <v>132</v>
      </c>
      <c r="C119" s="24">
        <v>61.83059999999996</v>
      </c>
      <c r="D119" s="24">
        <v>-34.370600000000024</v>
      </c>
      <c r="E119" s="24">
        <v>-26.702900000000007</v>
      </c>
      <c r="F119" s="60">
        <v>0.03</v>
      </c>
      <c r="K119" s="24">
        <v>25.4515</v>
      </c>
      <c r="L119" s="24">
        <v>28.4747</v>
      </c>
      <c r="M119" s="24">
        <v>-15.771999999999998</v>
      </c>
      <c r="N119" s="24"/>
      <c r="O119" s="60">
        <v>0.0186</v>
      </c>
      <c r="P119" s="60"/>
    </row>
    <row r="120" spans="2:16" ht="13.5">
      <c r="B120" s="27" t="s">
        <v>133</v>
      </c>
      <c r="C120" s="24">
        <v>64.50789999999995</v>
      </c>
      <c r="D120" s="24">
        <v>-33.79960000000002</v>
      </c>
      <c r="E120" s="24">
        <v>-26.221400000000003</v>
      </c>
      <c r="F120" s="60">
        <v>0.0296</v>
      </c>
      <c r="K120" s="24">
        <v>35.1682</v>
      </c>
      <c r="L120" s="24">
        <v>8.268599999999998</v>
      </c>
      <c r="M120" s="24">
        <v>-10.849599999999999</v>
      </c>
      <c r="N120" s="24"/>
      <c r="O120" s="60">
        <v>0.018</v>
      </c>
      <c r="P120" s="60"/>
    </row>
    <row r="121" spans="2:16" ht="13.5">
      <c r="B121" s="27" t="s">
        <v>134</v>
      </c>
      <c r="C121" s="24">
        <v>66.93419999999998</v>
      </c>
      <c r="D121" s="24">
        <v>-32.56990000000001</v>
      </c>
      <c r="E121" s="24">
        <v>-26.816300000000005</v>
      </c>
      <c r="F121" s="60">
        <v>0.0292</v>
      </c>
      <c r="K121" s="24">
        <v>77.86089999999999</v>
      </c>
      <c r="L121" s="24">
        <v>-2.8286000000000495</v>
      </c>
      <c r="M121" s="24">
        <v>-41.10170000000003</v>
      </c>
      <c r="N121" s="24"/>
      <c r="O121" s="60">
        <v>0.017</v>
      </c>
      <c r="P121" s="60"/>
    </row>
    <row r="122" spans="2:16" ht="13.5">
      <c r="B122" s="27" t="s">
        <v>135</v>
      </c>
      <c r="C122" s="24">
        <v>68.79739999999998</v>
      </c>
      <c r="D122" s="24">
        <v>-30.95880000000001</v>
      </c>
      <c r="E122" s="24">
        <v>-28.188300000000005</v>
      </c>
      <c r="F122" s="60">
        <v>0.0142</v>
      </c>
      <c r="K122" s="24">
        <v>23.3879</v>
      </c>
      <c r="L122" s="24">
        <v>5.379399999999994</v>
      </c>
      <c r="M122" s="24">
        <v>-18.42320000000001</v>
      </c>
      <c r="N122" s="24"/>
      <c r="O122" s="60">
        <v>0.0154</v>
      </c>
      <c r="P122" s="60"/>
    </row>
    <row r="123" spans="2:16" ht="13.5">
      <c r="B123" s="27" t="s">
        <v>136</v>
      </c>
      <c r="C123" s="24">
        <v>69.98839999999996</v>
      </c>
      <c r="D123" s="24">
        <v>-29.20340000000002</v>
      </c>
      <c r="E123" s="24">
        <v>-30.0737</v>
      </c>
      <c r="F123" s="60">
        <v>0.0248</v>
      </c>
      <c r="K123" s="24">
        <v>68.79739999999998</v>
      </c>
      <c r="L123" s="24">
        <v>-30.95880000000001</v>
      </c>
      <c r="M123" s="24">
        <v>-28.188300000000005</v>
      </c>
      <c r="N123" s="24"/>
      <c r="O123" s="60">
        <v>0.0142</v>
      </c>
      <c r="P123" s="60"/>
    </row>
    <row r="124" spans="2:16" ht="13.5">
      <c r="B124" s="27" t="s">
        <v>137</v>
      </c>
      <c r="C124" s="24">
        <v>70.58639999999997</v>
      </c>
      <c r="D124" s="24">
        <v>-27.43930000000002</v>
      </c>
      <c r="E124" s="24">
        <v>-32.2415</v>
      </c>
      <c r="F124" s="60">
        <v>0.0134</v>
      </c>
      <c r="K124" s="24">
        <v>70.58639999999997</v>
      </c>
      <c r="L124" s="24">
        <v>-27.43930000000002</v>
      </c>
      <c r="M124" s="24">
        <v>-32.2415</v>
      </c>
      <c r="N124" s="24"/>
      <c r="O124" s="60">
        <v>0.0134</v>
      </c>
      <c r="P124" s="60"/>
    </row>
    <row r="125" spans="2:16" ht="13.5">
      <c r="B125" s="27" t="s">
        <v>138</v>
      </c>
      <c r="C125" s="24">
        <v>70.78359999999998</v>
      </c>
      <c r="D125" s="24">
        <v>-25.699000000000034</v>
      </c>
      <c r="E125" s="24">
        <v>-34.493</v>
      </c>
      <c r="F125" s="60">
        <v>0.0206</v>
      </c>
      <c r="K125" s="24">
        <v>21.495099999999994</v>
      </c>
      <c r="L125" s="24">
        <v>7.175499999999996</v>
      </c>
      <c r="M125" s="24">
        <v>-18.982800000000005</v>
      </c>
      <c r="N125" s="24"/>
      <c r="O125" s="60">
        <v>0.0132</v>
      </c>
      <c r="P125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25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5"/>
  <sheetViews>
    <sheetView workbookViewId="0" topLeftCell="A7">
      <selection activeCell="K19" sqref="K1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0" t="s">
        <v>57</v>
      </c>
      <c r="D2" s="71"/>
      <c r="E2" s="3"/>
      <c r="F2" s="4" t="s">
        <v>3</v>
      </c>
      <c r="G2" s="11">
        <v>39073.491736111115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0" t="s">
        <v>58</v>
      </c>
      <c r="D3" s="71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2"/>
      <c r="D4" s="73"/>
      <c r="E4" s="1"/>
      <c r="F4" s="4" t="s">
        <v>2</v>
      </c>
      <c r="G4" s="1"/>
    </row>
    <row r="5" spans="2:7" ht="13.5">
      <c r="B5" s="4" t="s">
        <v>56</v>
      </c>
      <c r="C5" s="72" t="s">
        <v>59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79</v>
      </c>
      <c r="J6" s="2"/>
      <c r="K6" s="19"/>
      <c r="L6" s="19"/>
      <c r="M6" s="19"/>
      <c r="N6" s="19"/>
    </row>
    <row r="7" spans="2:14" ht="13.5">
      <c r="B7" s="18" t="s">
        <v>4</v>
      </c>
      <c r="C7" s="77">
        <v>0</v>
      </c>
      <c r="D7" s="73"/>
      <c r="E7" s="76" t="s">
        <v>19</v>
      </c>
      <c r="F7" s="76"/>
      <c r="G7" s="36">
        <v>0.020432911392405054</v>
      </c>
      <c r="J7" s="2"/>
      <c r="K7" s="5"/>
      <c r="L7" s="5"/>
      <c r="M7" s="5"/>
      <c r="N7" s="2"/>
    </row>
    <row r="8" spans="2:14" ht="13.5">
      <c r="B8" s="57" t="s">
        <v>36</v>
      </c>
      <c r="C8" s="77">
        <v>0.03</v>
      </c>
      <c r="D8" s="73"/>
      <c r="E8" s="1"/>
      <c r="F8" s="14" t="s">
        <v>12</v>
      </c>
      <c r="G8" s="35">
        <v>0.06920779615654926</v>
      </c>
      <c r="J8" s="2"/>
      <c r="K8" s="5"/>
      <c r="L8" s="5"/>
      <c r="M8" s="5"/>
      <c r="N8" s="2"/>
    </row>
    <row r="9" spans="2:14" ht="13.5">
      <c r="B9" s="57" t="s">
        <v>37</v>
      </c>
      <c r="C9" s="77">
        <v>-0.03</v>
      </c>
      <c r="D9" s="73"/>
      <c r="E9" s="1"/>
      <c r="F9" s="14" t="s">
        <v>13</v>
      </c>
      <c r="G9" s="35">
        <v>0.0066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0.06260779615654927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4" t="s">
        <v>139</v>
      </c>
      <c r="C12" s="75"/>
      <c r="D12" s="75"/>
      <c r="E12" s="75"/>
      <c r="F12" s="75"/>
      <c r="G12" s="75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0.01047358975904472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-0.021661720774574178</v>
      </c>
      <c r="D47" s="24">
        <v>-0.010531490612322614</v>
      </c>
      <c r="E47" s="24">
        <v>-0.0035897445480799206</v>
      </c>
      <c r="F47" s="60">
        <v>0.0488</v>
      </c>
    </row>
    <row r="48" spans="2:6" ht="13.5">
      <c r="B48" s="27" t="s">
        <v>61</v>
      </c>
      <c r="C48" s="24">
        <v>-0.01818609121343684</v>
      </c>
      <c r="D48" s="24">
        <v>-0.008071165520014745</v>
      </c>
      <c r="E48" s="24">
        <v>-0.004656055158719141</v>
      </c>
      <c r="F48" s="60">
        <v>0.0408</v>
      </c>
    </row>
    <row r="49" spans="2:6" ht="13.5">
      <c r="B49" s="27" t="s">
        <v>62</v>
      </c>
      <c r="C49" s="24">
        <v>-0.02224844480103627</v>
      </c>
      <c r="D49" s="24">
        <v>-0.008956806228081149</v>
      </c>
      <c r="E49" s="24">
        <v>-0.007727719797287591</v>
      </c>
      <c r="F49" s="60">
        <v>0.0504</v>
      </c>
    </row>
    <row r="50" spans="2:6" ht="13.5">
      <c r="B50" s="27" t="s">
        <v>63</v>
      </c>
      <c r="C50" s="24">
        <v>-0.018937647321735085</v>
      </c>
      <c r="D50" s="24">
        <v>-0.005909412845799267</v>
      </c>
      <c r="E50" s="24">
        <v>-0.009009946944587455</v>
      </c>
      <c r="F50" s="60">
        <v>0.0436</v>
      </c>
    </row>
    <row r="51" spans="2:6" ht="13.5">
      <c r="B51" s="27" t="s">
        <v>64</v>
      </c>
      <c r="C51" s="24">
        <v>-0.01067087247061238</v>
      </c>
      <c r="D51" s="24">
        <v>-0.0025549271575862065</v>
      </c>
      <c r="E51" s="24">
        <v>-0.007078972993795674</v>
      </c>
      <c r="F51" s="60">
        <v>0.0262</v>
      </c>
    </row>
    <row r="52" spans="2:6" ht="13.5">
      <c r="B52" s="27" t="s">
        <v>65</v>
      </c>
      <c r="C52" s="24">
        <v>-0.009243465052747979</v>
      </c>
      <c r="D52" s="24">
        <v>-0.0004020822497068366</v>
      </c>
      <c r="E52" s="24">
        <v>-0.007640729197028406</v>
      </c>
      <c r="F52" s="60">
        <v>0.024</v>
      </c>
    </row>
    <row r="53" spans="2:6" ht="13.5">
      <c r="B53" s="27" t="s">
        <v>66</v>
      </c>
      <c r="C53" s="24">
        <v>-0.008453293241643678</v>
      </c>
      <c r="D53" s="24">
        <v>-0.00022547161031560847</v>
      </c>
      <c r="E53" s="24">
        <v>-0.007853041039837194</v>
      </c>
      <c r="F53" s="60">
        <v>0.023</v>
      </c>
    </row>
    <row r="54" spans="2:6" ht="13.5">
      <c r="B54" s="27" t="s">
        <v>67</v>
      </c>
      <c r="C54" s="24">
        <v>-0.007226103125177019</v>
      </c>
      <c r="D54" s="24">
        <v>0.0025433702404038527</v>
      </c>
      <c r="E54" s="24">
        <v>-0.007612264182320416</v>
      </c>
      <c r="F54" s="60">
        <v>0.0216</v>
      </c>
    </row>
    <row r="55" spans="2:6" ht="13.5">
      <c r="B55" s="27" t="s">
        <v>68</v>
      </c>
      <c r="C55" s="24">
        <v>-0.005136899151864327</v>
      </c>
      <c r="D55" s="24">
        <v>0.004002900355368766</v>
      </c>
      <c r="E55" s="24">
        <v>-0.005528123778461236</v>
      </c>
      <c r="F55" s="60">
        <v>0.017</v>
      </c>
    </row>
    <row r="56" spans="2:6" ht="13.5">
      <c r="B56" s="27" t="s">
        <v>69</v>
      </c>
      <c r="C56" s="24">
        <v>-0.005765484516786046</v>
      </c>
      <c r="D56" s="24">
        <v>0.005869311932523713</v>
      </c>
      <c r="E56" s="24">
        <v>-0.005798899637348143</v>
      </c>
      <c r="F56" s="60">
        <v>0.0202</v>
      </c>
    </row>
    <row r="57" spans="2:6" ht="13.5">
      <c r="B57" s="27" t="s">
        <v>70</v>
      </c>
      <c r="C57" s="24">
        <v>-0.0055796904781573176</v>
      </c>
      <c r="D57" s="24">
        <v>0.009384311225085984</v>
      </c>
      <c r="E57" s="24">
        <v>-0.0038877159378856163</v>
      </c>
      <c r="F57" s="60">
        <v>0.0232</v>
      </c>
    </row>
    <row r="58" spans="2:6" ht="13.5">
      <c r="B58" s="27" t="s">
        <v>71</v>
      </c>
      <c r="C58" s="24">
        <v>-0.006317777764181187</v>
      </c>
      <c r="D58" s="24">
        <v>0.006446933483765349</v>
      </c>
      <c r="E58" s="24">
        <v>-0.0049990532252479625</v>
      </c>
      <c r="F58" s="60">
        <v>0.0206</v>
      </c>
    </row>
    <row r="59" spans="2:6" ht="13.5">
      <c r="B59" s="27" t="s">
        <v>72</v>
      </c>
      <c r="C59" s="24">
        <v>-0.006695968642503658</v>
      </c>
      <c r="D59" s="24">
        <v>0.007787827359992505</v>
      </c>
      <c r="E59" s="24">
        <v>-0.003842744213947924</v>
      </c>
      <c r="F59" s="60">
        <v>0.022</v>
      </c>
    </row>
    <row r="60" spans="2:6" ht="13.5">
      <c r="B60" s="27" t="s">
        <v>73</v>
      </c>
      <c r="C60" s="24">
        <v>-0.008832029560053911</v>
      </c>
      <c r="D60" s="24">
        <v>0.010723739679203703</v>
      </c>
      <c r="E60" s="24">
        <v>-0.003315749801934942</v>
      </c>
      <c r="F60" s="60">
        <v>0.0286</v>
      </c>
    </row>
    <row r="61" spans="2:6" ht="13.5">
      <c r="B61" s="27" t="s">
        <v>74</v>
      </c>
      <c r="C61" s="24">
        <v>-0.01026921749274834</v>
      </c>
      <c r="D61" s="24">
        <v>0.01036182065193536</v>
      </c>
      <c r="E61" s="24">
        <v>-0.0038700678731800053</v>
      </c>
      <c r="F61" s="60">
        <v>0.0302</v>
      </c>
    </row>
    <row r="62" spans="2:6" ht="13.5">
      <c r="B62" s="27" t="s">
        <v>75</v>
      </c>
      <c r="C62" s="24">
        <v>-0.011916332320794254</v>
      </c>
      <c r="D62" s="24">
        <v>0.01096876523695478</v>
      </c>
      <c r="E62" s="24">
        <v>-0.0037076396762358854</v>
      </c>
      <c r="F62" s="60">
        <v>0.0332</v>
      </c>
    </row>
    <row r="63" spans="2:6" ht="13.5">
      <c r="B63" s="27" t="s">
        <v>76</v>
      </c>
      <c r="C63" s="24">
        <v>-0.012274337992096207</v>
      </c>
      <c r="D63" s="24">
        <v>0.01182646504600271</v>
      </c>
      <c r="E63" s="24">
        <v>-0.0015002027295807352</v>
      </c>
      <c r="F63" s="60">
        <v>0.0342</v>
      </c>
    </row>
    <row r="64" spans="2:6" ht="13.5">
      <c r="B64" s="27" t="s">
        <v>77</v>
      </c>
      <c r="C64" s="24">
        <v>-0.011545267177481833</v>
      </c>
      <c r="D64" s="24">
        <v>0.01061259085537003</v>
      </c>
      <c r="E64" s="24">
        <v>-0.0002573780670545034</v>
      </c>
      <c r="F64" s="60">
        <v>0.0314</v>
      </c>
    </row>
    <row r="65" spans="2:6" ht="13.5">
      <c r="B65" s="27" t="s">
        <v>78</v>
      </c>
      <c r="C65" s="24">
        <v>-0.01275111313954369</v>
      </c>
      <c r="D65" s="24">
        <v>0.009395866708256762</v>
      </c>
      <c r="E65" s="24">
        <v>-0.0012417688796233506</v>
      </c>
      <c r="F65" s="60">
        <v>0.0318</v>
      </c>
    </row>
    <row r="66" spans="2:6" ht="13.5">
      <c r="B66" s="27" t="s">
        <v>79</v>
      </c>
      <c r="C66" s="24">
        <v>-0.013960779339768692</v>
      </c>
      <c r="D66" s="24">
        <v>0.011473167288563957</v>
      </c>
      <c r="E66" s="24">
        <v>0.0022266139185731504</v>
      </c>
      <c r="F66" s="60">
        <v>0.0364</v>
      </c>
    </row>
    <row r="67" spans="2:7" ht="13.5">
      <c r="B67" s="27" t="s">
        <v>80</v>
      </c>
      <c r="C67" s="24">
        <v>-0.03645750109239998</v>
      </c>
      <c r="D67" s="24">
        <v>0.04705102439296738</v>
      </c>
      <c r="E67" s="24">
        <v>0.03530964126859004</v>
      </c>
      <c r="F67" s="60">
        <v>0.1384</v>
      </c>
      <c r="G67" s="24">
        <v>0.0392</v>
      </c>
    </row>
    <row r="68" spans="2:6" ht="13.5">
      <c r="B68" s="27" t="s">
        <v>81</v>
      </c>
      <c r="C68" s="24">
        <v>-0.02312441360479056</v>
      </c>
      <c r="D68" s="24">
        <v>0.008608304337275996</v>
      </c>
      <c r="E68" s="24">
        <v>-0.004307047789403384</v>
      </c>
      <c r="F68" s="60">
        <v>0.05</v>
      </c>
    </row>
    <row r="69" spans="2:6" ht="13.5">
      <c r="B69" s="27" t="s">
        <v>82</v>
      </c>
      <c r="C69" s="24">
        <v>-0.022370975661665682</v>
      </c>
      <c r="D69" s="24">
        <v>0.0066588352072969315</v>
      </c>
      <c r="E69" s="24">
        <v>-0.0040224052231963014</v>
      </c>
      <c r="F69" s="60">
        <v>0.0474</v>
      </c>
    </row>
    <row r="70" spans="2:6" ht="13.5">
      <c r="B70" s="27" t="s">
        <v>83</v>
      </c>
      <c r="C70" s="24">
        <v>-0.02546704915398834</v>
      </c>
      <c r="D70" s="24">
        <v>0.007639608259019326</v>
      </c>
      <c r="E70" s="24">
        <v>-0.0023401783535490495</v>
      </c>
      <c r="F70" s="60">
        <v>0.0534</v>
      </c>
    </row>
    <row r="71" spans="2:6" ht="13.5">
      <c r="B71" s="27" t="s">
        <v>84</v>
      </c>
      <c r="C71" s="24">
        <v>-0.025807433006882263</v>
      </c>
      <c r="D71" s="24">
        <v>0.006626294411226752</v>
      </c>
      <c r="E71" s="24">
        <v>-0.002419472126852895</v>
      </c>
      <c r="F71" s="60">
        <v>0.0536</v>
      </c>
    </row>
    <row r="72" spans="2:6" ht="13.5">
      <c r="B72" s="27" t="s">
        <v>85</v>
      </c>
      <c r="C72" s="24">
        <v>-0.026701844134237263</v>
      </c>
      <c r="D72" s="24">
        <v>0.0061262806349873244</v>
      </c>
      <c r="E72" s="24">
        <v>-0.0019078631075544195</v>
      </c>
      <c r="F72" s="60">
        <v>0.055</v>
      </c>
    </row>
    <row r="73" spans="2:6" ht="13.5">
      <c r="B73" s="27" t="s">
        <v>86</v>
      </c>
      <c r="C73" s="24">
        <v>-0.023728021454587633</v>
      </c>
      <c r="D73" s="24">
        <v>0.0036040782510049496</v>
      </c>
      <c r="E73" s="24">
        <v>-0.0025963955619090484</v>
      </c>
      <c r="F73" s="60">
        <v>0.0482</v>
      </c>
    </row>
    <row r="74" spans="2:6" ht="13.5">
      <c r="B74" s="27" t="s">
        <v>87</v>
      </c>
      <c r="C74" s="24">
        <v>-0.02392079944683445</v>
      </c>
      <c r="D74" s="24">
        <v>0.002875672355600045</v>
      </c>
      <c r="E74" s="24">
        <v>-0.00221478429897104</v>
      </c>
      <c r="F74" s="60">
        <v>0.0484</v>
      </c>
    </row>
    <row r="75" spans="2:6" ht="13.5">
      <c r="B75" s="27" t="s">
        <v>88</v>
      </c>
      <c r="C75" s="24">
        <v>-0.02338049968364686</v>
      </c>
      <c r="D75" s="24">
        <v>0.002533855579883948</v>
      </c>
      <c r="E75" s="24">
        <v>-0.0017870581986301204</v>
      </c>
      <c r="F75" s="60">
        <v>0.0472</v>
      </c>
    </row>
    <row r="76" spans="2:6" ht="13.5">
      <c r="B76" s="27" t="s">
        <v>89</v>
      </c>
      <c r="C76" s="24">
        <v>-0.020706974750019924</v>
      </c>
      <c r="D76" s="24">
        <v>0.002045485306055639</v>
      </c>
      <c r="E76" s="24">
        <v>-0.0015977180414772363</v>
      </c>
      <c r="F76" s="60">
        <v>0.0418</v>
      </c>
    </row>
    <row r="77" spans="2:6" ht="13.5">
      <c r="B77" s="27" t="s">
        <v>90</v>
      </c>
      <c r="C77" s="24">
        <v>-0.02188468886269135</v>
      </c>
      <c r="D77" s="24">
        <v>0.000778059721056934</v>
      </c>
      <c r="E77" s="24">
        <v>-0.004592148513534511</v>
      </c>
      <c r="F77" s="60">
        <v>0.0448</v>
      </c>
    </row>
    <row r="78" spans="2:6" ht="13.5">
      <c r="B78" s="27" t="s">
        <v>91</v>
      </c>
      <c r="C78" s="24">
        <v>-0.020329066196737244</v>
      </c>
      <c r="D78" s="24">
        <v>-0.0007246374472202888</v>
      </c>
      <c r="E78" s="24">
        <v>-0.006726646443336648</v>
      </c>
      <c r="F78" s="60">
        <v>0.0428</v>
      </c>
    </row>
    <row r="79" spans="2:6" ht="13.5">
      <c r="B79" s="27" t="s">
        <v>92</v>
      </c>
      <c r="C79" s="24">
        <v>-0.006814503296755703</v>
      </c>
      <c r="D79" s="24">
        <v>-0.009460846353022134</v>
      </c>
      <c r="E79" s="24">
        <v>0.022101129109472595</v>
      </c>
      <c r="F79" s="60">
        <v>0.05</v>
      </c>
    </row>
    <row r="80" spans="2:6" ht="13.5">
      <c r="B80" s="27" t="s">
        <v>93</v>
      </c>
      <c r="C80" s="24">
        <v>-0.004929072810945456</v>
      </c>
      <c r="D80" s="24">
        <v>-0.014314542677652753</v>
      </c>
      <c r="E80" s="24">
        <v>0.0230376362451139</v>
      </c>
      <c r="F80" s="60">
        <v>0.0552</v>
      </c>
    </row>
    <row r="81" spans="2:7" ht="13.5">
      <c r="B81" s="27" t="s">
        <v>94</v>
      </c>
      <c r="C81" s="24">
        <v>-0.001721962241042263</v>
      </c>
      <c r="D81" s="24">
        <v>-0.020815692415411036</v>
      </c>
      <c r="E81" s="24">
        <v>0.027707898074545767</v>
      </c>
      <c r="F81" s="60">
        <v>0.0694</v>
      </c>
      <c r="G81" s="24">
        <v>0.004700000000000003</v>
      </c>
    </row>
    <row r="82" spans="2:7" ht="13.5">
      <c r="B82" s="27" t="s">
        <v>95</v>
      </c>
      <c r="C82" s="24">
        <v>0.001630272725591908</v>
      </c>
      <c r="D82" s="24">
        <v>-0.022125048507756873</v>
      </c>
      <c r="E82" s="24">
        <v>0.02173107221022974</v>
      </c>
      <c r="F82" s="60">
        <v>0.0622</v>
      </c>
      <c r="G82" s="24">
        <v>0.0011000000000000003</v>
      </c>
    </row>
    <row r="83" spans="2:6" ht="13.5">
      <c r="B83" s="27" t="s">
        <v>96</v>
      </c>
      <c r="C83" s="24">
        <v>0.004390234931246795</v>
      </c>
      <c r="D83" s="24">
        <v>-0.006301101991553537</v>
      </c>
      <c r="E83" s="24">
        <v>0.005258867994637484</v>
      </c>
      <c r="F83" s="60">
        <v>0.0186</v>
      </c>
    </row>
    <row r="84" spans="2:6" ht="13.5">
      <c r="B84" s="27" t="s">
        <v>97</v>
      </c>
      <c r="C84" s="24">
        <v>-0.01433957943590869</v>
      </c>
      <c r="D84" s="24">
        <v>0.00628949152378766</v>
      </c>
      <c r="E84" s="24">
        <v>-0.008245288692659614</v>
      </c>
      <c r="F84" s="60">
        <v>0.0354</v>
      </c>
    </row>
    <row r="85" spans="2:6" ht="13.5">
      <c r="B85" s="27" t="s">
        <v>98</v>
      </c>
      <c r="C85" s="24">
        <v>-0.012551864171342686</v>
      </c>
      <c r="D85" s="24">
        <v>0.0034077319519276728</v>
      </c>
      <c r="E85" s="24">
        <v>-0.006227489354087012</v>
      </c>
      <c r="F85" s="60">
        <v>0.0288</v>
      </c>
    </row>
    <row r="86" spans="2:6" ht="13.5">
      <c r="B86" s="27" t="s">
        <v>99</v>
      </c>
      <c r="C86" s="24">
        <v>-0.010247899131798022</v>
      </c>
      <c r="D86" s="24">
        <v>0.005558267593514188</v>
      </c>
      <c r="E86" s="24">
        <v>-0.004233345862864724</v>
      </c>
      <c r="F86" s="60">
        <v>0.0248</v>
      </c>
    </row>
    <row r="87" spans="2:6" ht="13.5">
      <c r="B87" s="27" t="s">
        <v>100</v>
      </c>
      <c r="C87" s="24">
        <v>-0.010214491354386013</v>
      </c>
      <c r="D87" s="24">
        <v>0.004490927648181042</v>
      </c>
      <c r="E87" s="24">
        <v>-0.004014623045943466</v>
      </c>
      <c r="F87" s="60">
        <v>0.0238</v>
      </c>
    </row>
    <row r="88" spans="2:6" ht="13.5">
      <c r="B88" s="27" t="s">
        <v>101</v>
      </c>
      <c r="C88" s="24">
        <v>-0.007023021420739184</v>
      </c>
      <c r="D88" s="24">
        <v>-0.009269005441366218</v>
      </c>
      <c r="E88" s="24">
        <v>-0.0030161399037318404</v>
      </c>
      <c r="F88" s="60">
        <v>0.024</v>
      </c>
    </row>
    <row r="89" spans="2:6" ht="13.5">
      <c r="B89" s="27" t="s">
        <v>102</v>
      </c>
      <c r="C89" s="24">
        <v>-0.004200456346268311</v>
      </c>
      <c r="D89" s="24">
        <v>-0.0046937300272293925</v>
      </c>
      <c r="E89" s="24">
        <v>-0.002104343822644239</v>
      </c>
      <c r="F89" s="60">
        <v>0.0132</v>
      </c>
    </row>
    <row r="90" spans="2:6" ht="13.5">
      <c r="B90" s="27" t="s">
        <v>103</v>
      </c>
      <c r="C90" s="24">
        <v>-0.004400728470045578</v>
      </c>
      <c r="D90" s="24">
        <v>0.006367187538319108</v>
      </c>
      <c r="E90" s="24">
        <v>-0.0003526099661890214</v>
      </c>
      <c r="F90" s="60">
        <v>0.0154</v>
      </c>
    </row>
    <row r="91" spans="2:6" ht="13.5">
      <c r="B91" s="27" t="s">
        <v>104</v>
      </c>
      <c r="C91" s="24">
        <v>0.010799188419611028</v>
      </c>
      <c r="D91" s="24">
        <v>0.007859126521936766</v>
      </c>
      <c r="E91" s="24">
        <v>0.007132291702486526</v>
      </c>
      <c r="F91" s="60">
        <v>0.0302</v>
      </c>
    </row>
    <row r="92" spans="2:6" ht="13.5">
      <c r="B92" s="27" t="s">
        <v>105</v>
      </c>
      <c r="C92" s="24">
        <v>0.012219089164251073</v>
      </c>
      <c r="D92" s="24">
        <v>0.009871091615861083</v>
      </c>
      <c r="E92" s="24">
        <v>0.010650124202761901</v>
      </c>
      <c r="F92" s="60">
        <v>0.038</v>
      </c>
    </row>
    <row r="93" spans="2:6" ht="13.5">
      <c r="B93" s="27" t="s">
        <v>106</v>
      </c>
      <c r="C93" s="24">
        <v>-0.01410362885211569</v>
      </c>
      <c r="D93" s="24">
        <v>0.007753591434846996</v>
      </c>
      <c r="E93" s="24">
        <v>-0.0022312463818074946</v>
      </c>
      <c r="F93" s="60">
        <v>0.0324</v>
      </c>
    </row>
    <row r="94" spans="2:6" ht="13.5">
      <c r="B94" s="27" t="s">
        <v>107</v>
      </c>
      <c r="C94" s="24">
        <v>-0.013897470927226152</v>
      </c>
      <c r="D94" s="24">
        <v>0.005814252016479671</v>
      </c>
      <c r="E94" s="24">
        <v>-0.003490360553527694</v>
      </c>
      <c r="F94" s="60">
        <v>0.031</v>
      </c>
    </row>
    <row r="95" spans="2:6" ht="13.5">
      <c r="B95" s="27" t="s">
        <v>108</v>
      </c>
      <c r="C95" s="24">
        <v>-0.008220874286735125</v>
      </c>
      <c r="D95" s="24">
        <v>0.0035206970416581385</v>
      </c>
      <c r="E95" s="24">
        <v>-0.001130650704173064</v>
      </c>
      <c r="F95" s="60">
        <v>0.018</v>
      </c>
    </row>
    <row r="96" spans="2:6" ht="13.5">
      <c r="B96" s="27" t="s">
        <v>109</v>
      </c>
      <c r="C96" s="24">
        <v>-0.019288616717879847</v>
      </c>
      <c r="D96" s="24">
        <v>0.009403476062971095</v>
      </c>
      <c r="E96" s="24">
        <v>-0.00019225629842622993</v>
      </c>
      <c r="F96" s="60">
        <v>0.043</v>
      </c>
    </row>
    <row r="97" spans="2:6" ht="13.5">
      <c r="B97" s="27" t="s">
        <v>110</v>
      </c>
      <c r="C97" s="24">
        <v>-0.011965935557363139</v>
      </c>
      <c r="D97" s="24">
        <v>0.004009070827325267</v>
      </c>
      <c r="E97" s="24">
        <v>-0.0029275896789542344</v>
      </c>
      <c r="F97" s="60">
        <v>0.026</v>
      </c>
    </row>
    <row r="98" spans="2:6" ht="13.5">
      <c r="B98" s="27" t="s">
        <v>111</v>
      </c>
      <c r="C98" s="24">
        <v>0.011152602993597327</v>
      </c>
      <c r="D98" s="24">
        <v>0.007231174306668642</v>
      </c>
      <c r="E98" s="24">
        <v>0.023578769952585787</v>
      </c>
      <c r="F98" s="60">
        <v>0.0542</v>
      </c>
    </row>
    <row r="99" spans="2:6" ht="13.5">
      <c r="B99" s="27" t="s">
        <v>112</v>
      </c>
      <c r="C99" s="24">
        <v>0.012767971136980805</v>
      </c>
      <c r="D99" s="24">
        <v>0.004296041241501403</v>
      </c>
      <c r="E99" s="24">
        <v>0.0245891460336356</v>
      </c>
      <c r="F99" s="60">
        <v>0.056</v>
      </c>
    </row>
    <row r="100" spans="2:6" ht="13.5">
      <c r="B100" s="27" t="s">
        <v>113</v>
      </c>
      <c r="C100" s="24">
        <v>0.011988420329444693</v>
      </c>
      <c r="D100" s="24">
        <v>0.005066371819680171</v>
      </c>
      <c r="E100" s="24">
        <v>0.02478476485812564</v>
      </c>
      <c r="F100" s="60">
        <v>0.056</v>
      </c>
    </row>
    <row r="101" spans="2:6" ht="13.5">
      <c r="B101" s="27" t="s">
        <v>114</v>
      </c>
      <c r="C101" s="24">
        <v>0.015957749819499156</v>
      </c>
      <c r="D101" s="24">
        <v>-0.0015579772938087988</v>
      </c>
      <c r="E101" s="24">
        <v>0.02361680057799731</v>
      </c>
      <c r="F101" s="60">
        <v>0.057</v>
      </c>
    </row>
    <row r="102" spans="2:6" ht="13.5">
      <c r="B102" s="27" t="s">
        <v>115</v>
      </c>
      <c r="C102" s="24">
        <v>-0.008190939651107954</v>
      </c>
      <c r="D102" s="24">
        <v>0.003842397596007352</v>
      </c>
      <c r="E102" s="24">
        <v>-0.012104913032729314</v>
      </c>
      <c r="F102" s="60">
        <v>0.0302</v>
      </c>
    </row>
    <row r="103" spans="2:6" ht="13.5">
      <c r="B103" s="27" t="s">
        <v>116</v>
      </c>
      <c r="C103" s="24">
        <v>-0.006636090936112282</v>
      </c>
      <c r="D103" s="24">
        <v>0.0018010051590700016</v>
      </c>
      <c r="E103" s="24">
        <v>-0.010947131206762606</v>
      </c>
      <c r="F103" s="60">
        <v>0.0258</v>
      </c>
    </row>
    <row r="104" spans="2:7" ht="13.5">
      <c r="B104" s="27" t="s">
        <v>117</v>
      </c>
      <c r="C104" s="24">
        <v>0.0045154859047755735</v>
      </c>
      <c r="D104" s="24">
        <v>0.0047724538172637665</v>
      </c>
      <c r="E104" s="24">
        <v>0.03413972885662275</v>
      </c>
      <c r="F104" s="60">
        <v>0.0696</v>
      </c>
      <c r="G104" s="24">
        <v>0.004799999999999999</v>
      </c>
    </row>
    <row r="105" spans="2:7" ht="13.5">
      <c r="B105" s="27" t="s">
        <v>118</v>
      </c>
      <c r="C105" s="24">
        <v>-0.0036923257568730605</v>
      </c>
      <c r="D105" s="24">
        <v>0.0017871642223141748</v>
      </c>
      <c r="E105" s="24">
        <v>0.03884473099950725</v>
      </c>
      <c r="F105" s="60">
        <v>0.0782</v>
      </c>
      <c r="G105" s="24">
        <v>0.009100000000000004</v>
      </c>
    </row>
    <row r="106" spans="2:7" ht="13.5">
      <c r="B106" s="27" t="s">
        <v>119</v>
      </c>
      <c r="C106" s="24">
        <v>-0.006997045988697437</v>
      </c>
      <c r="D106" s="24">
        <v>-0.007798018035007459</v>
      </c>
      <c r="E106" s="24">
        <v>0.037156480943082215</v>
      </c>
      <c r="F106" s="60">
        <v>0.0772</v>
      </c>
      <c r="G106" s="24">
        <v>0.008600000000000003</v>
      </c>
    </row>
    <row r="107" spans="2:7" ht="13.5">
      <c r="B107" s="27" t="s">
        <v>120</v>
      </c>
      <c r="C107" s="24">
        <v>-0.021966056222524344</v>
      </c>
      <c r="D107" s="24">
        <v>-0.01085295293070132</v>
      </c>
      <c r="E107" s="24">
        <v>0.043865768504787184</v>
      </c>
      <c r="F107" s="60">
        <v>0.1004</v>
      </c>
      <c r="G107" s="24">
        <v>0.020200000000000003</v>
      </c>
    </row>
    <row r="108" spans="2:7" ht="13.5">
      <c r="B108" s="27" t="s">
        <v>121</v>
      </c>
      <c r="C108" s="24">
        <v>-0.010010505794056712</v>
      </c>
      <c r="D108" s="24">
        <v>-0.009275699835267659</v>
      </c>
      <c r="E108" s="24">
        <v>0.03741672450227185</v>
      </c>
      <c r="F108" s="60">
        <v>0.0796</v>
      </c>
      <c r="G108" s="24">
        <v>0.009800000000000003</v>
      </c>
    </row>
    <row r="109" spans="2:7" ht="13.5">
      <c r="B109" s="27" t="s">
        <v>122</v>
      </c>
      <c r="C109" s="24">
        <v>0.0006083338814235617</v>
      </c>
      <c r="D109" s="24">
        <v>-0.010740263981421805</v>
      </c>
      <c r="E109" s="24">
        <v>0.02880405215622517</v>
      </c>
      <c r="F109" s="60">
        <v>0.0614</v>
      </c>
      <c r="G109" s="24">
        <v>0.0007000000000000027</v>
      </c>
    </row>
    <row r="110" spans="2:6" ht="13.5">
      <c r="B110" s="27" t="s">
        <v>123</v>
      </c>
      <c r="C110" s="24">
        <v>-0.0018005957910176562</v>
      </c>
      <c r="D110" s="24">
        <v>-0.010283265501239924</v>
      </c>
      <c r="E110" s="24">
        <v>0.026297415623872666</v>
      </c>
      <c r="F110" s="60">
        <v>0.0566</v>
      </c>
    </row>
    <row r="111" spans="2:6" ht="13.5">
      <c r="B111" s="27" t="s">
        <v>124</v>
      </c>
      <c r="C111" s="24">
        <v>0.004970872200047438</v>
      </c>
      <c r="D111" s="24">
        <v>-0.01159474592148868</v>
      </c>
      <c r="E111" s="24">
        <v>0.02503802652645959</v>
      </c>
      <c r="F111" s="60">
        <v>0.056</v>
      </c>
    </row>
    <row r="112" spans="2:6" ht="13.5">
      <c r="B112" s="27" t="s">
        <v>125</v>
      </c>
      <c r="C112" s="24">
        <v>0.002141015755995568</v>
      </c>
      <c r="D112" s="24">
        <v>-0.011792753433365277</v>
      </c>
      <c r="E112" s="24">
        <v>0.026053709686451043</v>
      </c>
      <c r="F112" s="60">
        <v>0.0574</v>
      </c>
    </row>
    <row r="113" spans="2:7" ht="13.5">
      <c r="B113" s="27" t="s">
        <v>126</v>
      </c>
      <c r="C113" s="24">
        <v>0.0021079452825745193</v>
      </c>
      <c r="D113" s="24">
        <v>-0.013801300895607937</v>
      </c>
      <c r="E113" s="24">
        <v>0.02971531654294779</v>
      </c>
      <c r="F113" s="60">
        <v>0.0656</v>
      </c>
      <c r="G113" s="24">
        <v>0.002800000000000004</v>
      </c>
    </row>
    <row r="114" spans="2:6" ht="13.5">
      <c r="B114" s="27" t="s">
        <v>127</v>
      </c>
      <c r="C114" s="24">
        <v>-0.016022587674001443</v>
      </c>
      <c r="D114" s="24">
        <v>0.0028418429504135645</v>
      </c>
      <c r="E114" s="24">
        <v>-0.00498670299081283</v>
      </c>
      <c r="F114" s="60">
        <v>0.034</v>
      </c>
    </row>
    <row r="115" spans="2:6" ht="13.5">
      <c r="B115" s="27" t="s">
        <v>128</v>
      </c>
      <c r="C115" s="24">
        <v>-0.016192715797913593</v>
      </c>
      <c r="D115" s="24">
        <v>0.0013317841372639805</v>
      </c>
      <c r="E115" s="24">
        <v>-0.00387863906050967</v>
      </c>
      <c r="F115" s="60">
        <v>0.0334</v>
      </c>
    </row>
    <row r="116" spans="2:6" ht="13.5">
      <c r="B116" s="27" t="s">
        <v>129</v>
      </c>
      <c r="C116" s="24">
        <v>-0.015219757682480406</v>
      </c>
      <c r="D116" s="24">
        <v>0.0013611453555739672</v>
      </c>
      <c r="E116" s="24">
        <v>-0.005793236608965913</v>
      </c>
      <c r="F116" s="60">
        <v>0.0326</v>
      </c>
    </row>
    <row r="117" spans="2:6" ht="13.5">
      <c r="B117" s="27" t="s">
        <v>130</v>
      </c>
      <c r="C117" s="24">
        <v>-0.014612609692697731</v>
      </c>
      <c r="D117" s="24">
        <v>0.0010420017641195045</v>
      </c>
      <c r="E117" s="24">
        <v>-0.006760799422742991</v>
      </c>
      <c r="F117" s="60">
        <v>0.0322</v>
      </c>
    </row>
    <row r="118" spans="2:6" ht="13.5">
      <c r="B118" s="27" t="s">
        <v>131</v>
      </c>
      <c r="C118" s="24">
        <v>-0.0151753320141097</v>
      </c>
      <c r="D118" s="24">
        <v>-0.006438721060320063</v>
      </c>
      <c r="E118" s="24">
        <v>0.006759320483766373</v>
      </c>
      <c r="F118" s="60">
        <v>0.0356</v>
      </c>
    </row>
    <row r="119" spans="2:6" ht="13.5">
      <c r="B119" s="27" t="s">
        <v>132</v>
      </c>
      <c r="C119" s="24">
        <v>-0.010946175774435574</v>
      </c>
      <c r="D119" s="24">
        <v>-0.006707623588305012</v>
      </c>
      <c r="E119" s="24">
        <v>0.007707920522179279</v>
      </c>
      <c r="F119" s="60">
        <v>0.03</v>
      </c>
    </row>
    <row r="120" spans="2:6" ht="13.5">
      <c r="B120" s="27" t="s">
        <v>133</v>
      </c>
      <c r="C120" s="24">
        <v>-0.01197851568431929</v>
      </c>
      <c r="D120" s="24">
        <v>-0.006861463192329609</v>
      </c>
      <c r="E120" s="24">
        <v>0.005465876139972181</v>
      </c>
      <c r="F120" s="60">
        <v>0.0296</v>
      </c>
    </row>
    <row r="121" spans="2:6" ht="13.5">
      <c r="B121" s="27" t="s">
        <v>134</v>
      </c>
      <c r="C121" s="24">
        <v>-0.012633132076445008</v>
      </c>
      <c r="D121" s="24">
        <v>-0.006725944207992995</v>
      </c>
      <c r="E121" s="24">
        <v>0.002709479313953267</v>
      </c>
      <c r="F121" s="60">
        <v>0.0292</v>
      </c>
    </row>
    <row r="122" spans="2:6" ht="13.5">
      <c r="B122" s="27" t="s">
        <v>135</v>
      </c>
      <c r="C122" s="24">
        <v>-0.0049554460940299805</v>
      </c>
      <c r="D122" s="24">
        <v>-0.004124641738965096</v>
      </c>
      <c r="E122" s="24">
        <v>0.002986485438572828</v>
      </c>
      <c r="F122" s="60">
        <v>0.0142</v>
      </c>
    </row>
    <row r="123" spans="2:6" ht="13.5">
      <c r="B123" s="27" t="s">
        <v>136</v>
      </c>
      <c r="C123" s="24">
        <v>-0.010387488914744836</v>
      </c>
      <c r="D123" s="24">
        <v>-0.0065006763640482745</v>
      </c>
      <c r="E123" s="24">
        <v>0.0017642248394231785</v>
      </c>
      <c r="F123" s="60">
        <v>0.0248</v>
      </c>
    </row>
    <row r="124" spans="2:6" ht="13.5">
      <c r="B124" s="27" t="s">
        <v>137</v>
      </c>
      <c r="C124" s="24">
        <v>-0.005102343664688647</v>
      </c>
      <c r="D124" s="24">
        <v>-0.004001203631325723</v>
      </c>
      <c r="E124" s="24">
        <v>0.0017298397625324924</v>
      </c>
      <c r="F124" s="60">
        <v>0.0134</v>
      </c>
    </row>
    <row r="125" spans="2:6" ht="13.5">
      <c r="B125" s="27" t="s">
        <v>138</v>
      </c>
      <c r="C125" s="24">
        <v>-0.009334996809698737</v>
      </c>
      <c r="D125" s="24">
        <v>-0.003648097035245712</v>
      </c>
      <c r="E125" s="24">
        <v>-0.0023649988824629986</v>
      </c>
      <c r="F125" s="60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5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0" t="s">
        <v>57</v>
      </c>
      <c r="D2" s="71"/>
      <c r="E2" s="3"/>
      <c r="F2" s="4" t="s">
        <v>3</v>
      </c>
      <c r="G2" s="11">
        <v>39073.491736111115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0" t="s">
        <v>58</v>
      </c>
      <c r="D3" s="71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2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2" t="s">
        <v>59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7">
        <v>0</v>
      </c>
      <c r="D7" s="73"/>
      <c r="E7" s="78" t="s">
        <v>19</v>
      </c>
      <c r="F7" s="78"/>
      <c r="G7" s="35">
        <v>0.020432911392405054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7">
        <v>0.03</v>
      </c>
      <c r="D8" s="73"/>
      <c r="E8" s="2"/>
      <c r="F8" s="14" t="s">
        <v>12</v>
      </c>
      <c r="G8" s="35">
        <v>0.06920779615654926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7">
        <v>-0.03</v>
      </c>
      <c r="D9" s="73"/>
      <c r="E9" s="2"/>
      <c r="F9" s="14" t="s">
        <v>13</v>
      </c>
      <c r="G9" s="35">
        <v>0.0066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0.06260779615654927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4" t="s">
        <v>52</v>
      </c>
      <c r="C12" s="75"/>
      <c r="D12" s="75"/>
      <c r="E12" s="75"/>
      <c r="F12" s="75"/>
      <c r="G12" s="75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0.01047358975904472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70.87286172077455</v>
      </c>
      <c r="D47" s="24">
        <v>-23.9009685093877</v>
      </c>
      <c r="E47" s="24">
        <v>-36.67171025545193</v>
      </c>
      <c r="F47" s="60">
        <v>0.0488</v>
      </c>
    </row>
    <row r="48" spans="2:6" ht="13.5">
      <c r="B48" s="27" t="s">
        <v>61</v>
      </c>
      <c r="C48" s="24">
        <v>71.0392860912134</v>
      </c>
      <c r="D48" s="24">
        <v>-21.963628834480012</v>
      </c>
      <c r="E48" s="24">
        <v>-38.67334394484129</v>
      </c>
      <c r="F48" s="60">
        <v>0.0408</v>
      </c>
    </row>
    <row r="49" spans="2:6" ht="13.5">
      <c r="B49" s="27" t="s">
        <v>62</v>
      </c>
      <c r="C49" s="24">
        <v>71.408448444801</v>
      </c>
      <c r="D49" s="24">
        <v>-19.837943193771956</v>
      </c>
      <c r="E49" s="24">
        <v>-40.38887228020271</v>
      </c>
      <c r="F49" s="60">
        <v>0.0504</v>
      </c>
    </row>
    <row r="50" spans="2:6" ht="13.5">
      <c r="B50" s="27" t="s">
        <v>63</v>
      </c>
      <c r="C50" s="24">
        <v>71.99243764732171</v>
      </c>
      <c r="D50" s="24">
        <v>-17.535290587154233</v>
      </c>
      <c r="E50" s="24">
        <v>-41.74639005305541</v>
      </c>
      <c r="F50" s="60">
        <v>0.0436</v>
      </c>
    </row>
    <row r="51" spans="2:6" ht="13.5">
      <c r="B51" s="27" t="s">
        <v>64</v>
      </c>
      <c r="C51" s="24">
        <v>73.72427087247058</v>
      </c>
      <c r="D51" s="24">
        <v>-12.616445072842454</v>
      </c>
      <c r="E51" s="24">
        <v>-43.169721027006226</v>
      </c>
      <c r="F51" s="60">
        <v>0.0262</v>
      </c>
    </row>
    <row r="52" spans="2:6" ht="13.5">
      <c r="B52" s="27" t="s">
        <v>65</v>
      </c>
      <c r="C52" s="24">
        <v>74.87664346505272</v>
      </c>
      <c r="D52" s="24">
        <v>-10.168397917750326</v>
      </c>
      <c r="E52" s="24">
        <v>-43.098259270803</v>
      </c>
      <c r="F52" s="60">
        <v>0.024</v>
      </c>
    </row>
    <row r="53" spans="2:6" ht="13.5">
      <c r="B53" s="27" t="s">
        <v>66</v>
      </c>
      <c r="C53" s="24">
        <v>76.06385329324164</v>
      </c>
      <c r="D53" s="24">
        <v>-7.770674528389714</v>
      </c>
      <c r="E53" s="24">
        <v>-42.60574695896019</v>
      </c>
      <c r="F53" s="60">
        <v>0.023</v>
      </c>
    </row>
    <row r="54" spans="2:6" ht="13.5">
      <c r="B54" s="27" t="s">
        <v>67</v>
      </c>
      <c r="C54" s="24">
        <v>77.10062610312518</v>
      </c>
      <c r="D54" s="24">
        <v>-5.343843370240457</v>
      </c>
      <c r="E54" s="24">
        <v>-41.890587735817704</v>
      </c>
      <c r="F54" s="60">
        <v>0.0216</v>
      </c>
    </row>
    <row r="55" spans="2:6" ht="13.5">
      <c r="B55" s="27" t="s">
        <v>68</v>
      </c>
      <c r="C55" s="24">
        <v>77.86603689915185</v>
      </c>
      <c r="D55" s="24">
        <v>-2.8326029003554183</v>
      </c>
      <c r="E55" s="24">
        <v>-41.09617187622157</v>
      </c>
      <c r="F55" s="60">
        <v>0.017</v>
      </c>
    </row>
    <row r="56" spans="2:6" ht="13.5">
      <c r="B56" s="27" t="s">
        <v>69</v>
      </c>
      <c r="C56" s="24">
        <v>78.30166548451677</v>
      </c>
      <c r="D56" s="24">
        <v>-0.23886931193256244</v>
      </c>
      <c r="E56" s="24">
        <v>-40.299601100362686</v>
      </c>
      <c r="F56" s="60">
        <v>0.0202</v>
      </c>
    </row>
    <row r="57" spans="2:6" ht="13.5">
      <c r="B57" s="27" t="s">
        <v>70</v>
      </c>
      <c r="C57" s="24">
        <v>78.38197969047815</v>
      </c>
      <c r="D57" s="24">
        <v>2.4107156887749004</v>
      </c>
      <c r="E57" s="24">
        <v>-39.54461228406215</v>
      </c>
      <c r="F57" s="60">
        <v>0.0232</v>
      </c>
    </row>
    <row r="58" spans="2:6" ht="13.5">
      <c r="B58" s="27" t="s">
        <v>71</v>
      </c>
      <c r="C58" s="24">
        <v>78.11111777776416</v>
      </c>
      <c r="D58" s="24">
        <v>5.0718530665162245</v>
      </c>
      <c r="E58" s="24">
        <v>-38.850200946774805</v>
      </c>
      <c r="F58" s="60">
        <v>0.0206</v>
      </c>
    </row>
    <row r="59" spans="2:6" ht="13.5">
      <c r="B59" s="27" t="s">
        <v>72</v>
      </c>
      <c r="C59" s="24">
        <v>77.5091959686425</v>
      </c>
      <c r="D59" s="24">
        <v>7.7059121726400015</v>
      </c>
      <c r="E59" s="24">
        <v>-38.2235572557861</v>
      </c>
      <c r="F59" s="60">
        <v>0.022</v>
      </c>
    </row>
    <row r="60" spans="2:6" ht="13.5">
      <c r="B60" s="27" t="s">
        <v>73</v>
      </c>
      <c r="C60" s="24">
        <v>76.60673202956004</v>
      </c>
      <c r="D60" s="24">
        <v>10.279676260320787</v>
      </c>
      <c r="E60" s="24">
        <v>-37.66398425019811</v>
      </c>
      <c r="F60" s="60">
        <v>0.0286</v>
      </c>
    </row>
    <row r="61" spans="2:6" ht="13.5">
      <c r="B61" s="27" t="s">
        <v>74</v>
      </c>
      <c r="C61" s="24">
        <v>75.44266921749275</v>
      </c>
      <c r="D61" s="24">
        <v>12.768238179348057</v>
      </c>
      <c r="E61" s="24">
        <v>-37.158529932126854</v>
      </c>
      <c r="F61" s="60">
        <v>0.0302</v>
      </c>
    </row>
    <row r="62" spans="2:6" ht="13.5">
      <c r="B62" s="27" t="s">
        <v>75</v>
      </c>
      <c r="C62" s="24">
        <v>74.04901633232078</v>
      </c>
      <c r="D62" s="24">
        <v>15.15363123476304</v>
      </c>
      <c r="E62" s="24">
        <v>-36.69839236032381</v>
      </c>
      <c r="F62" s="60">
        <v>0.0332</v>
      </c>
    </row>
    <row r="63" spans="2:6" ht="13.5">
      <c r="B63" s="27" t="s">
        <v>76</v>
      </c>
      <c r="C63" s="24">
        <v>72.45277433799208</v>
      </c>
      <c r="D63" s="24">
        <v>17.42207353495399</v>
      </c>
      <c r="E63" s="24">
        <v>-36.27619979727047</v>
      </c>
      <c r="F63" s="60">
        <v>0.0342</v>
      </c>
    </row>
    <row r="64" spans="2:6" ht="13.5">
      <c r="B64" s="27" t="s">
        <v>77</v>
      </c>
      <c r="C64" s="24">
        <v>70.67284526717746</v>
      </c>
      <c r="D64" s="24">
        <v>19.559687409144622</v>
      </c>
      <c r="E64" s="24">
        <v>-35.89154262193299</v>
      </c>
      <c r="F64" s="60">
        <v>0.0314</v>
      </c>
    </row>
    <row r="65" spans="2:6" ht="13.5">
      <c r="B65" s="27" t="s">
        <v>78</v>
      </c>
      <c r="C65" s="24">
        <v>68.71375111313954</v>
      </c>
      <c r="D65" s="24">
        <v>21.543804133291736</v>
      </c>
      <c r="E65" s="24">
        <v>-35.56665823112042</v>
      </c>
      <c r="F65" s="60">
        <v>0.0318</v>
      </c>
    </row>
    <row r="66" spans="2:6" ht="13.5">
      <c r="B66" s="27" t="s">
        <v>79</v>
      </c>
      <c r="C66" s="24">
        <v>66.57076077933975</v>
      </c>
      <c r="D66" s="24">
        <v>23.338026832711428</v>
      </c>
      <c r="E66" s="24">
        <v>-35.34502661391862</v>
      </c>
      <c r="F66" s="60">
        <v>0.0364</v>
      </c>
    </row>
    <row r="67" spans="2:7" ht="13.5">
      <c r="B67" s="27" t="s">
        <v>80</v>
      </c>
      <c r="C67" s="24">
        <v>64.2449575010924</v>
      </c>
      <c r="D67" s="24">
        <v>24.895848975607027</v>
      </c>
      <c r="E67" s="24">
        <v>-35.27760964126862</v>
      </c>
      <c r="F67" s="60">
        <v>0.1384</v>
      </c>
      <c r="G67" s="24">
        <v>0.0392</v>
      </c>
    </row>
    <row r="68" spans="2:6" ht="13.5">
      <c r="B68" s="27" t="s">
        <v>81</v>
      </c>
      <c r="C68" s="24">
        <v>61.75232441360478</v>
      </c>
      <c r="D68" s="24">
        <v>26.16109169566272</v>
      </c>
      <c r="E68" s="24">
        <v>-35.42139295221063</v>
      </c>
      <c r="F68" s="60">
        <v>0.05</v>
      </c>
    </row>
    <row r="69" spans="2:6" ht="13.5">
      <c r="B69" s="27" t="s">
        <v>82</v>
      </c>
      <c r="C69" s="24">
        <v>59.130370975661656</v>
      </c>
      <c r="D69" s="24">
        <v>27.101241164792697</v>
      </c>
      <c r="E69" s="24">
        <v>-35.80527759477685</v>
      </c>
      <c r="F69" s="60">
        <v>0.0474</v>
      </c>
    </row>
    <row r="70" spans="2:6" ht="13.5">
      <c r="B70" s="27" t="s">
        <v>83</v>
      </c>
      <c r="C70" s="24">
        <v>56.42616704915398</v>
      </c>
      <c r="D70" s="24">
        <v>27.793260391740972</v>
      </c>
      <c r="E70" s="24">
        <v>-36.333359821646496</v>
      </c>
      <c r="F70" s="60">
        <v>0.0534</v>
      </c>
    </row>
    <row r="71" spans="2:6" ht="13.5">
      <c r="B71" s="27" t="s">
        <v>84</v>
      </c>
      <c r="C71" s="24">
        <v>53.66870743300687</v>
      </c>
      <c r="D71" s="24">
        <v>28.435573705588766</v>
      </c>
      <c r="E71" s="24">
        <v>-36.767480527873175</v>
      </c>
      <c r="F71" s="60">
        <v>0.0536</v>
      </c>
    </row>
    <row r="72" spans="2:6" ht="13.5">
      <c r="B72" s="27" t="s">
        <v>85</v>
      </c>
      <c r="C72" s="24">
        <v>50.92330184413423</v>
      </c>
      <c r="D72" s="24">
        <v>29.22747371936501</v>
      </c>
      <c r="E72" s="24">
        <v>-36.81759213689247</v>
      </c>
      <c r="F72" s="60">
        <v>0.055</v>
      </c>
    </row>
    <row r="73" spans="2:6" ht="13.5">
      <c r="B73" s="27" t="s">
        <v>86</v>
      </c>
      <c r="C73" s="24">
        <v>48.36332802145458</v>
      </c>
      <c r="D73" s="24">
        <v>30.257495921748983</v>
      </c>
      <c r="E73" s="24">
        <v>-36.232703604438136</v>
      </c>
      <c r="F73" s="60">
        <v>0.0482</v>
      </c>
    </row>
    <row r="74" spans="2:6" ht="13.5">
      <c r="B74" s="27" t="s">
        <v>87</v>
      </c>
      <c r="C74" s="24">
        <v>46.19152079944683</v>
      </c>
      <c r="D74" s="24">
        <v>31.463324327644393</v>
      </c>
      <c r="E74" s="24">
        <v>-34.94398521570106</v>
      </c>
      <c r="F74" s="60">
        <v>0.0484</v>
      </c>
    </row>
    <row r="75" spans="2:6" ht="13.5">
      <c r="B75" s="27" t="s">
        <v>88</v>
      </c>
      <c r="C75" s="24">
        <v>44.346280499683644</v>
      </c>
      <c r="D75" s="24">
        <v>32.68246614442011</v>
      </c>
      <c r="E75" s="24">
        <v>-33.20391294180139</v>
      </c>
      <c r="F75" s="60">
        <v>0.0472</v>
      </c>
    </row>
    <row r="76" spans="2:6" ht="13.5">
      <c r="B76" s="27" t="s">
        <v>89</v>
      </c>
      <c r="C76" s="24">
        <v>42.56810697475002</v>
      </c>
      <c r="D76" s="24">
        <v>33.79345451469394</v>
      </c>
      <c r="E76" s="24">
        <v>-31.31990228195855</v>
      </c>
      <c r="F76" s="60">
        <v>0.0418</v>
      </c>
    </row>
    <row r="77" spans="2:6" ht="13.5">
      <c r="B77" s="27" t="s">
        <v>90</v>
      </c>
      <c r="C77" s="24">
        <v>38.75368468886269</v>
      </c>
      <c r="D77" s="24">
        <v>35.47952194027894</v>
      </c>
      <c r="E77" s="24">
        <v>-27.630307851486464</v>
      </c>
      <c r="F77" s="60">
        <v>0.0448</v>
      </c>
    </row>
    <row r="78" spans="2:6" ht="13.5">
      <c r="B78" s="27" t="s">
        <v>91</v>
      </c>
      <c r="C78" s="24">
        <v>34.64382906619674</v>
      </c>
      <c r="D78" s="24">
        <v>36.08342463744722</v>
      </c>
      <c r="E78" s="24">
        <v>-24.261473353556664</v>
      </c>
      <c r="F78" s="60">
        <v>0.0428</v>
      </c>
    </row>
    <row r="79" spans="2:6" ht="13.5">
      <c r="B79" s="27" t="s">
        <v>92</v>
      </c>
      <c r="C79" s="24">
        <v>30.729214503296753</v>
      </c>
      <c r="D79" s="24">
        <v>35.05466084635302</v>
      </c>
      <c r="E79" s="24">
        <v>-21.230001129109468</v>
      </c>
      <c r="F79" s="60">
        <v>0.05</v>
      </c>
    </row>
    <row r="80" spans="2:6" ht="13.5">
      <c r="B80" s="27" t="s">
        <v>93</v>
      </c>
      <c r="C80" s="24">
        <v>29.02482907281095</v>
      </c>
      <c r="D80" s="24">
        <v>33.806114542677655</v>
      </c>
      <c r="E80" s="24">
        <v>-19.719137636245115</v>
      </c>
      <c r="F80" s="60">
        <v>0.0552</v>
      </c>
    </row>
    <row r="81" spans="2:7" ht="13.5">
      <c r="B81" s="27" t="s">
        <v>94</v>
      </c>
      <c r="C81" s="24">
        <v>27.562821962241046</v>
      </c>
      <c r="D81" s="24">
        <v>32.203715692415415</v>
      </c>
      <c r="E81" s="24">
        <v>-18.111007898074547</v>
      </c>
      <c r="F81" s="60">
        <v>0.0694</v>
      </c>
      <c r="G81" s="24">
        <v>0.004700000000000003</v>
      </c>
    </row>
    <row r="82" spans="2:7" ht="13.5">
      <c r="B82" s="27" t="s">
        <v>95</v>
      </c>
      <c r="C82" s="24">
        <v>26.372069727274408</v>
      </c>
      <c r="D82" s="24">
        <v>30.41802504850776</v>
      </c>
      <c r="E82" s="24">
        <v>-16.679731072210227</v>
      </c>
      <c r="F82" s="60">
        <v>0.0622</v>
      </c>
      <c r="G82" s="24">
        <v>0.0011000000000000003</v>
      </c>
    </row>
    <row r="83" spans="2:6" ht="13.5">
      <c r="B83" s="27" t="s">
        <v>96</v>
      </c>
      <c r="C83" s="24">
        <v>25.447109765068753</v>
      </c>
      <c r="D83" s="24">
        <v>28.481001101991552</v>
      </c>
      <c r="E83" s="24">
        <v>-15.777258867994636</v>
      </c>
      <c r="F83" s="60">
        <v>0.0186</v>
      </c>
    </row>
    <row r="84" spans="2:6" ht="13.5">
      <c r="B84" s="27" t="s">
        <v>97</v>
      </c>
      <c r="C84" s="24">
        <v>24.727639579435905</v>
      </c>
      <c r="D84" s="24">
        <v>26.256910508476217</v>
      </c>
      <c r="E84" s="24">
        <v>-15.484254711307347</v>
      </c>
      <c r="F84" s="60">
        <v>0.0354</v>
      </c>
    </row>
    <row r="85" spans="2:6" ht="13.5">
      <c r="B85" s="27" t="s">
        <v>98</v>
      </c>
      <c r="C85" s="24">
        <v>24.125051864171343</v>
      </c>
      <c r="D85" s="24">
        <v>23.773592268048077</v>
      </c>
      <c r="E85" s="24">
        <v>-15.723072510645913</v>
      </c>
      <c r="F85" s="60">
        <v>0.0288</v>
      </c>
    </row>
    <row r="86" spans="2:6" ht="13.5">
      <c r="B86" s="27" t="s">
        <v>99</v>
      </c>
      <c r="C86" s="24">
        <v>23.515347899131797</v>
      </c>
      <c r="D86" s="24">
        <v>21.158641732406483</v>
      </c>
      <c r="E86" s="24">
        <v>-16.346166654137136</v>
      </c>
      <c r="F86" s="60">
        <v>0.0248</v>
      </c>
    </row>
    <row r="87" spans="2:6" ht="13.5">
      <c r="B87" s="27" t="s">
        <v>100</v>
      </c>
      <c r="C87" s="24">
        <v>22.78501449135438</v>
      </c>
      <c r="D87" s="24">
        <v>18.517809072351824</v>
      </c>
      <c r="E87" s="24">
        <v>-17.204585376954064</v>
      </c>
      <c r="F87" s="60">
        <v>0.0238</v>
      </c>
    </row>
    <row r="88" spans="2:6" ht="13.5">
      <c r="B88" s="27" t="s">
        <v>101</v>
      </c>
      <c r="C88" s="24">
        <v>20.73442302142074</v>
      </c>
      <c r="D88" s="24">
        <v>9.927369005441365</v>
      </c>
      <c r="E88" s="24">
        <v>-19.17928386009627</v>
      </c>
      <c r="F88" s="60">
        <v>0.024</v>
      </c>
    </row>
    <row r="89" spans="2:6" ht="13.5">
      <c r="B89" s="27" t="s">
        <v>102</v>
      </c>
      <c r="C89" s="24">
        <v>21.499300456346262</v>
      </c>
      <c r="D89" s="24">
        <v>7.180193730027225</v>
      </c>
      <c r="E89" s="24">
        <v>-18.98069565617736</v>
      </c>
      <c r="F89" s="60">
        <v>0.0132</v>
      </c>
    </row>
    <row r="90" spans="2:6" ht="13.5">
      <c r="B90" s="27" t="s">
        <v>103</v>
      </c>
      <c r="C90" s="24">
        <v>23.392300728470044</v>
      </c>
      <c r="D90" s="24">
        <v>5.373032812461675</v>
      </c>
      <c r="E90" s="24">
        <v>-18.42284739003382</v>
      </c>
      <c r="F90" s="60">
        <v>0.0154</v>
      </c>
    </row>
    <row r="91" spans="2:6" ht="13.5">
      <c r="B91" s="27" t="s">
        <v>104</v>
      </c>
      <c r="C91" s="24">
        <v>25.961400811580386</v>
      </c>
      <c r="D91" s="24">
        <v>4.919140873478062</v>
      </c>
      <c r="E91" s="24">
        <v>-17.53603229170249</v>
      </c>
      <c r="F91" s="60">
        <v>0.0302</v>
      </c>
    </row>
    <row r="92" spans="2:6" ht="13.5">
      <c r="B92" s="27" t="s">
        <v>105</v>
      </c>
      <c r="C92" s="24">
        <v>28.54348091083575</v>
      </c>
      <c r="D92" s="24">
        <v>5.727728908384133</v>
      </c>
      <c r="E92" s="24">
        <v>-16.120050124202756</v>
      </c>
      <c r="F92" s="60">
        <v>0.038</v>
      </c>
    </row>
    <row r="93" spans="2:6" ht="13.5">
      <c r="B93" s="27" t="s">
        <v>106</v>
      </c>
      <c r="C93" s="24">
        <v>30.684403628852117</v>
      </c>
      <c r="D93" s="24">
        <v>7.076346408565154</v>
      </c>
      <c r="E93" s="24">
        <v>-14.248268753618191</v>
      </c>
      <c r="F93" s="60">
        <v>0.0324</v>
      </c>
    </row>
    <row r="94" spans="2:6" ht="13.5">
      <c r="B94" s="27" t="s">
        <v>107</v>
      </c>
      <c r="C94" s="24">
        <v>32.741497470927236</v>
      </c>
      <c r="D94" s="24">
        <v>8.106985747983519</v>
      </c>
      <c r="E94" s="24">
        <v>-12.302809639446469</v>
      </c>
      <c r="F94" s="60">
        <v>0.031</v>
      </c>
    </row>
    <row r="95" spans="2:6" ht="13.5">
      <c r="B95" s="27" t="s">
        <v>108</v>
      </c>
      <c r="C95" s="24">
        <v>35.176420874286734</v>
      </c>
      <c r="D95" s="24">
        <v>8.26507930295834</v>
      </c>
      <c r="E95" s="24">
        <v>-10.848469349295826</v>
      </c>
      <c r="F95" s="60">
        <v>0.018</v>
      </c>
    </row>
    <row r="96" spans="2:6" ht="13.5">
      <c r="B96" s="27" t="s">
        <v>109</v>
      </c>
      <c r="C96" s="24">
        <v>37.88198861671788</v>
      </c>
      <c r="D96" s="24">
        <v>7.66439652393703</v>
      </c>
      <c r="E96" s="24">
        <v>-10.029907743701571</v>
      </c>
      <c r="F96" s="60">
        <v>0.043</v>
      </c>
    </row>
    <row r="97" spans="2:6" ht="13.5">
      <c r="B97" s="27" t="s">
        <v>110</v>
      </c>
      <c r="C97" s="24">
        <v>40.606865935557366</v>
      </c>
      <c r="D97" s="24">
        <v>6.545390929172675</v>
      </c>
      <c r="E97" s="24">
        <v>-9.74507241032105</v>
      </c>
      <c r="F97" s="60">
        <v>0.026</v>
      </c>
    </row>
    <row r="98" spans="2:6" ht="13.5">
      <c r="B98" s="27" t="s">
        <v>111</v>
      </c>
      <c r="C98" s="24">
        <v>43.221547397006404</v>
      </c>
      <c r="D98" s="24">
        <v>5.068868825693331</v>
      </c>
      <c r="E98" s="24">
        <v>-9.870478769952584</v>
      </c>
      <c r="F98" s="60">
        <v>0.0542</v>
      </c>
    </row>
    <row r="99" spans="2:6" ht="13.5">
      <c r="B99" s="27" t="s">
        <v>112</v>
      </c>
      <c r="C99" s="24">
        <v>45.66573202886302</v>
      </c>
      <c r="D99" s="24">
        <v>3.246003958758497</v>
      </c>
      <c r="E99" s="24">
        <v>-10.367089146033633</v>
      </c>
      <c r="F99" s="60">
        <v>0.056</v>
      </c>
    </row>
    <row r="100" spans="2:6" ht="13.5">
      <c r="B100" s="27" t="s">
        <v>113</v>
      </c>
      <c r="C100" s="24">
        <v>47.71371157967056</v>
      </c>
      <c r="D100" s="24">
        <v>0.8988336281803211</v>
      </c>
      <c r="E100" s="24">
        <v>-11.382184764858124</v>
      </c>
      <c r="F100" s="60">
        <v>0.056</v>
      </c>
    </row>
    <row r="101" spans="2:6" ht="13.5">
      <c r="B101" s="27" t="s">
        <v>114</v>
      </c>
      <c r="C101" s="24">
        <v>48.85004225018049</v>
      </c>
      <c r="D101" s="24">
        <v>-1.9824420227061874</v>
      </c>
      <c r="E101" s="24">
        <v>-12.840516800577998</v>
      </c>
      <c r="F101" s="60">
        <v>0.057</v>
      </c>
    </row>
    <row r="102" spans="2:6" ht="13.5">
      <c r="B102" s="27" t="s">
        <v>115</v>
      </c>
      <c r="C102" s="24">
        <v>48.7909909396511</v>
      </c>
      <c r="D102" s="24">
        <v>-4.772242397596007</v>
      </c>
      <c r="E102" s="24">
        <v>-14.546595086967269</v>
      </c>
      <c r="F102" s="60">
        <v>0.0302</v>
      </c>
    </row>
    <row r="103" spans="2:6" ht="13.5">
      <c r="B103" s="27" t="s">
        <v>116</v>
      </c>
      <c r="C103" s="24">
        <v>48.0547360909361</v>
      </c>
      <c r="D103" s="24">
        <v>-7.061101005159072</v>
      </c>
      <c r="E103" s="24">
        <v>-16.441552868793238</v>
      </c>
      <c r="F103" s="60">
        <v>0.0258</v>
      </c>
    </row>
    <row r="104" spans="2:7" ht="13.5">
      <c r="B104" s="27" t="s">
        <v>117</v>
      </c>
      <c r="C104" s="24">
        <v>39.561484514095184</v>
      </c>
      <c r="D104" s="24">
        <v>-22.524472453817268</v>
      </c>
      <c r="E104" s="24">
        <v>-44.672139728856585</v>
      </c>
      <c r="F104" s="60">
        <v>0.0696</v>
      </c>
      <c r="G104" s="24">
        <v>0.004799999999999999</v>
      </c>
    </row>
    <row r="105" spans="2:7" ht="13.5">
      <c r="B105" s="27" t="s">
        <v>118</v>
      </c>
      <c r="C105" s="24">
        <v>39.63279232575681</v>
      </c>
      <c r="D105" s="24">
        <v>-22.866787164222316</v>
      </c>
      <c r="E105" s="24">
        <v>-47.18584473099947</v>
      </c>
      <c r="F105" s="60">
        <v>0.0782</v>
      </c>
      <c r="G105" s="24">
        <v>0.009100000000000004</v>
      </c>
    </row>
    <row r="106" spans="2:7" ht="13.5">
      <c r="B106" s="27" t="s">
        <v>119</v>
      </c>
      <c r="C106" s="24">
        <v>40.473597045988654</v>
      </c>
      <c r="D106" s="24">
        <v>-22.80640198196501</v>
      </c>
      <c r="E106" s="24">
        <v>-49.336256480943035</v>
      </c>
      <c r="F106" s="60">
        <v>0.0772</v>
      </c>
      <c r="G106" s="24">
        <v>0.008600000000000003</v>
      </c>
    </row>
    <row r="107" spans="2:7" ht="13.5">
      <c r="B107" s="27" t="s">
        <v>120</v>
      </c>
      <c r="C107" s="24">
        <v>42.60246605622247</v>
      </c>
      <c r="D107" s="24">
        <v>-22.581447047069314</v>
      </c>
      <c r="E107" s="24">
        <v>-50.90156576850475</v>
      </c>
      <c r="F107" s="60">
        <v>0.1004</v>
      </c>
      <c r="G107" s="24">
        <v>0.020200000000000003</v>
      </c>
    </row>
    <row r="108" spans="2:7" ht="13.5">
      <c r="B108" s="27" t="s">
        <v>121</v>
      </c>
      <c r="C108" s="24">
        <v>45.64621050579401</v>
      </c>
      <c r="D108" s="24">
        <v>-22.88182430016475</v>
      </c>
      <c r="E108" s="24">
        <v>-50.93251672450224</v>
      </c>
      <c r="F108" s="60">
        <v>0.0796</v>
      </c>
      <c r="G108" s="24">
        <v>0.009800000000000003</v>
      </c>
    </row>
    <row r="109" spans="2:7" ht="13.5">
      <c r="B109" s="27" t="s">
        <v>122</v>
      </c>
      <c r="C109" s="24">
        <v>48.12439166611851</v>
      </c>
      <c r="D109" s="24">
        <v>-23.92175973601859</v>
      </c>
      <c r="E109" s="24">
        <v>-49.35770405215619</v>
      </c>
      <c r="F109" s="60">
        <v>0.0614</v>
      </c>
      <c r="G109" s="24">
        <v>0.0007000000000000027</v>
      </c>
    </row>
    <row r="110" spans="2:6" ht="13.5">
      <c r="B110" s="27" t="s">
        <v>123</v>
      </c>
      <c r="C110" s="24">
        <v>49.80990059579098</v>
      </c>
      <c r="D110" s="24">
        <v>-25.161216734498783</v>
      </c>
      <c r="E110" s="24">
        <v>-47.246497415623836</v>
      </c>
      <c r="F110" s="60">
        <v>0.0566</v>
      </c>
    </row>
    <row r="111" spans="2:6" ht="13.5">
      <c r="B111" s="27" t="s">
        <v>124</v>
      </c>
      <c r="C111" s="24">
        <v>51.18702912779992</v>
      </c>
      <c r="D111" s="24">
        <v>-26.40090525407853</v>
      </c>
      <c r="E111" s="24">
        <v>-44.992138026526426</v>
      </c>
      <c r="F111" s="60">
        <v>0.056</v>
      </c>
    </row>
    <row r="112" spans="2:6" ht="13.5">
      <c r="B112" s="27" t="s">
        <v>125</v>
      </c>
      <c r="C112" s="24">
        <v>52.451758984243966</v>
      </c>
      <c r="D112" s="24">
        <v>-27.623907246566652</v>
      </c>
      <c r="E112" s="24">
        <v>-42.669253709686416</v>
      </c>
      <c r="F112" s="60">
        <v>0.0574</v>
      </c>
    </row>
    <row r="113" spans="2:7" ht="13.5">
      <c r="B113" s="27" t="s">
        <v>126</v>
      </c>
      <c r="C113" s="24">
        <v>53.64449205471739</v>
      </c>
      <c r="D113" s="24">
        <v>-28.831598699104404</v>
      </c>
      <c r="E113" s="24">
        <v>-40.302315316542916</v>
      </c>
      <c r="F113" s="60">
        <v>0.0656</v>
      </c>
      <c r="G113" s="24">
        <v>0.002800000000000004</v>
      </c>
    </row>
    <row r="114" spans="2:6" ht="13.5">
      <c r="B114" s="27" t="s">
        <v>127</v>
      </c>
      <c r="C114" s="24">
        <v>54.75472258767395</v>
      </c>
      <c r="D114" s="24">
        <v>-30.02074184295043</v>
      </c>
      <c r="E114" s="24">
        <v>-37.89431329700916</v>
      </c>
      <c r="F114" s="60">
        <v>0.034</v>
      </c>
    </row>
    <row r="115" spans="2:6" ht="13.5">
      <c r="B115" s="27" t="s">
        <v>128</v>
      </c>
      <c r="C115" s="24">
        <v>55.78179271579788</v>
      </c>
      <c r="D115" s="24">
        <v>-31.186331784137273</v>
      </c>
      <c r="E115" s="24">
        <v>-35.445021360939464</v>
      </c>
      <c r="F115" s="60">
        <v>0.0334</v>
      </c>
    </row>
    <row r="116" spans="2:6" ht="13.5">
      <c r="B116" s="27" t="s">
        <v>129</v>
      </c>
      <c r="C116" s="24">
        <v>56.776319757682444</v>
      </c>
      <c r="D116" s="24">
        <v>-32.31516114535559</v>
      </c>
      <c r="E116" s="24">
        <v>-32.971406763391</v>
      </c>
      <c r="F116" s="60">
        <v>0.0326</v>
      </c>
    </row>
    <row r="117" spans="2:6" ht="13.5">
      <c r="B117" s="27" t="s">
        <v>130</v>
      </c>
      <c r="C117" s="24">
        <v>57.91161260969265</v>
      </c>
      <c r="D117" s="24">
        <v>-33.35474200176414</v>
      </c>
      <c r="E117" s="24">
        <v>-30.529039200577255</v>
      </c>
      <c r="F117" s="60">
        <v>0.0322</v>
      </c>
    </row>
    <row r="118" spans="2:6" ht="13.5">
      <c r="B118" s="27" t="s">
        <v>131</v>
      </c>
      <c r="C118" s="24">
        <v>59.51927533201409</v>
      </c>
      <c r="D118" s="24">
        <v>-34.144861278939686</v>
      </c>
      <c r="E118" s="24">
        <v>-28.293059320483763</v>
      </c>
      <c r="F118" s="60">
        <v>0.0356</v>
      </c>
    </row>
    <row r="119" spans="2:6" ht="13.5">
      <c r="B119" s="27" t="s">
        <v>132</v>
      </c>
      <c r="C119" s="24">
        <v>61.8415461757744</v>
      </c>
      <c r="D119" s="24">
        <v>-34.36389237641172</v>
      </c>
      <c r="E119" s="24">
        <v>-26.710607920522186</v>
      </c>
      <c r="F119" s="60">
        <v>0.03</v>
      </c>
    </row>
    <row r="120" spans="2:6" ht="13.5">
      <c r="B120" s="27" t="s">
        <v>133</v>
      </c>
      <c r="C120" s="24">
        <v>64.51987851568427</v>
      </c>
      <c r="D120" s="24">
        <v>-33.79273853680769</v>
      </c>
      <c r="E120" s="24">
        <v>-26.226865876139975</v>
      </c>
      <c r="F120" s="60">
        <v>0.0296</v>
      </c>
    </row>
    <row r="121" spans="2:6" ht="13.5">
      <c r="B121" s="27" t="s">
        <v>134</v>
      </c>
      <c r="C121" s="24">
        <v>66.94683313207642</v>
      </c>
      <c r="D121" s="24">
        <v>-32.56317405579202</v>
      </c>
      <c r="E121" s="24">
        <v>-26.81900947931396</v>
      </c>
      <c r="F121" s="60">
        <v>0.0292</v>
      </c>
    </row>
    <row r="122" spans="2:6" ht="13.5">
      <c r="B122" s="27" t="s">
        <v>135</v>
      </c>
      <c r="C122" s="24">
        <v>68.80235544609401</v>
      </c>
      <c r="D122" s="24">
        <v>-30.954675358261046</v>
      </c>
      <c r="E122" s="24">
        <v>-28.191286485438578</v>
      </c>
      <c r="F122" s="60">
        <v>0.0142</v>
      </c>
    </row>
    <row r="123" spans="2:6" ht="13.5">
      <c r="B123" s="27" t="s">
        <v>136</v>
      </c>
      <c r="C123" s="24">
        <v>69.9987874889147</v>
      </c>
      <c r="D123" s="24">
        <v>-29.19689932363597</v>
      </c>
      <c r="E123" s="24">
        <v>-30.075464224839422</v>
      </c>
      <c r="F123" s="60">
        <v>0.0248</v>
      </c>
    </row>
    <row r="124" spans="2:6" ht="13.5">
      <c r="B124" s="27" t="s">
        <v>137</v>
      </c>
      <c r="C124" s="24">
        <v>70.59150234366466</v>
      </c>
      <c r="D124" s="24">
        <v>-27.435298796368695</v>
      </c>
      <c r="E124" s="24">
        <v>-32.243229839762535</v>
      </c>
      <c r="F124" s="60">
        <v>0.0134</v>
      </c>
    </row>
    <row r="125" spans="2:6" ht="13.5">
      <c r="B125" s="27" t="s">
        <v>138</v>
      </c>
      <c r="C125" s="24">
        <v>70.79293499680968</v>
      </c>
      <c r="D125" s="24">
        <v>-25.695351902964788</v>
      </c>
      <c r="E125" s="24">
        <v>-34.49063500111754</v>
      </c>
      <c r="F125" s="60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0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80" t="s">
        <v>45</v>
      </c>
      <c r="D7" s="80"/>
      <c r="E7" s="80"/>
    </row>
    <row r="9" spans="2:6" ht="13.5">
      <c r="B9" s="4" t="s">
        <v>53</v>
      </c>
      <c r="C9" s="79" t="s">
        <v>57</v>
      </c>
      <c r="D9" s="79"/>
      <c r="E9" s="4" t="s">
        <v>3</v>
      </c>
      <c r="F9" s="45">
        <v>39073.491736111115</v>
      </c>
    </row>
    <row r="10" spans="2:4" ht="13.5">
      <c r="B10" s="4" t="s">
        <v>54</v>
      </c>
      <c r="C10" s="79" t="s">
        <v>58</v>
      </c>
      <c r="D10" s="79"/>
    </row>
    <row r="11" spans="2:4" ht="13.5">
      <c r="B11" s="4" t="s">
        <v>55</v>
      </c>
      <c r="C11" s="79"/>
      <c r="D11" s="79"/>
    </row>
    <row r="12" spans="2:4" ht="13.5">
      <c r="B12" s="4" t="s">
        <v>56</v>
      </c>
      <c r="C12" s="79" t="s">
        <v>59</v>
      </c>
      <c r="D12" s="79"/>
    </row>
    <row r="13" spans="2:8" ht="13.5">
      <c r="B13" s="74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69</v>
      </c>
      <c r="F36" s="43">
        <v>69</v>
      </c>
      <c r="G36" s="44">
        <v>87.34177215189874</v>
      </c>
      <c r="H36" s="55"/>
    </row>
    <row r="37" spans="2:8" ht="13.5">
      <c r="B37" s="48" t="s">
        <v>39</v>
      </c>
      <c r="C37" s="43">
        <v>0</v>
      </c>
      <c r="D37" s="43"/>
      <c r="E37" s="43">
        <v>10</v>
      </c>
      <c r="F37" s="43">
        <v>10</v>
      </c>
      <c r="G37" s="44">
        <v>12.658227848101266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79</v>
      </c>
      <c r="F39" s="43">
        <v>79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0.015957749819499156</v>
      </c>
      <c r="D42" s="41">
        <v>0.04705102439296738</v>
      </c>
      <c r="E42" s="41">
        <v>0.043865768504787184</v>
      </c>
      <c r="F42" s="50">
        <v>0.06920779615654926</v>
      </c>
    </row>
    <row r="43" spans="2:6" ht="13.5">
      <c r="B43" s="48" t="s">
        <v>13</v>
      </c>
      <c r="C43" s="41">
        <v>-0.03645750109239998</v>
      </c>
      <c r="D43" s="41">
        <v>-0.022125048507756873</v>
      </c>
      <c r="E43" s="41">
        <v>-0.012104913032729314</v>
      </c>
      <c r="F43" s="50">
        <v>0.0066</v>
      </c>
    </row>
    <row r="44" spans="2:6" ht="13.5">
      <c r="B44" s="48" t="s">
        <v>14</v>
      </c>
      <c r="C44" s="41">
        <v>0.052415250911899136</v>
      </c>
      <c r="D44" s="41">
        <v>0.06917607290072425</v>
      </c>
      <c r="E44" s="41">
        <v>0.0559706815375165</v>
      </c>
      <c r="F44" s="50">
        <v>0.06260779615654927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-0.009773131482542927</v>
      </c>
      <c r="D46" s="41">
        <v>0.0007417918093038976</v>
      </c>
      <c r="E46" s="41">
        <v>0.005006936154187555</v>
      </c>
      <c r="F46" s="50">
        <v>0.020432911392405054</v>
      </c>
    </row>
    <row r="47" spans="2:6" ht="13.5">
      <c r="B47" s="48" t="s">
        <v>26</v>
      </c>
      <c r="C47" s="41">
        <v>0.014174297905825896</v>
      </c>
      <c r="D47" s="41">
        <v>0.00949059326232783</v>
      </c>
      <c r="E47" s="41">
        <v>0.015325276859374617</v>
      </c>
      <c r="F47" s="50">
        <v>0.022931336472402256</v>
      </c>
    </row>
    <row r="48" spans="2:6" ht="13.5">
      <c r="B48" s="48" t="s">
        <v>27</v>
      </c>
      <c r="C48" s="41">
        <v>0.01033188564074904</v>
      </c>
      <c r="D48" s="41">
        <v>0.009522017216002923</v>
      </c>
      <c r="E48" s="41">
        <v>0.014576843856621575</v>
      </c>
      <c r="F48" s="50">
        <v>0.01047358975904472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8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20</v>
      </c>
      <c r="F1" t="s">
        <v>21</v>
      </c>
      <c r="G1">
        <v>79</v>
      </c>
    </row>
    <row r="2" spans="2:3" ht="12.75">
      <c r="B2">
        <v>-0.03</v>
      </c>
      <c r="C2">
        <f>MAX(GaussDistr_1)-1</f>
        <v>20</v>
      </c>
    </row>
    <row r="3" spans="1:16" ht="12.75">
      <c r="A3" t="str">
        <f>"-3s"</f>
        <v>-3s</v>
      </c>
      <c r="B3">
        <v>-0.010987857884729103</v>
      </c>
      <c r="C3">
        <f aca="true" t="shared" si="0" ref="C3:C33">NORMDIST(B3,AveDev3D_0,StandardDev3D_0,FALSE)*NumPoints_7*I3</f>
        <v>0.07002320490862056</v>
      </c>
      <c r="D3">
        <v>0</v>
      </c>
      <c r="F3" t="s">
        <v>17</v>
      </c>
      <c r="G3">
        <v>15</v>
      </c>
      <c r="I3">
        <f>B5-B4</f>
        <v>0.0020947179518089436</v>
      </c>
      <c r="N3">
        <v>0.03</v>
      </c>
      <c r="O3">
        <v>-0.03</v>
      </c>
      <c r="P3">
        <v>0.020432911392405054</v>
      </c>
    </row>
    <row r="4" spans="1:16" ht="12.75">
      <c r="B4">
        <v>-0.008893139932920159</v>
      </c>
      <c r="C4">
        <f t="shared" si="0"/>
        <v>0.12506413501108346</v>
      </c>
      <c r="D4">
        <v>0</v>
      </c>
      <c r="F4" t="s">
        <v>18</v>
      </c>
      <c r="G4">
        <v>5</v>
      </c>
      <c r="I4">
        <f>I3</f>
        <v>0.0020947179518089436</v>
      </c>
      <c r="N4">
        <v>0.03</v>
      </c>
      <c r="O4">
        <v>-0.03</v>
      </c>
      <c r="P4">
        <v>0.020432911392405054</v>
      </c>
    </row>
    <row r="5" spans="1:16" ht="12.75">
      <c r="B5">
        <v>-0.0067984219811112155</v>
      </c>
      <c r="C5">
        <f t="shared" si="0"/>
        <v>0.21461091389223272</v>
      </c>
      <c r="D5">
        <v>0</v>
      </c>
      <c r="I5">
        <f>I4</f>
        <v>0.0020947179518089436</v>
      </c>
      <c r="N5">
        <v>0.03</v>
      </c>
      <c r="O5">
        <v>-0.03</v>
      </c>
      <c r="P5">
        <v>0.020432911392405054</v>
      </c>
    </row>
    <row r="6" spans="1:16" ht="12.75">
      <c r="B6">
        <v>-0.004703704029302272</v>
      </c>
      <c r="C6">
        <f t="shared" si="0"/>
        <v>0.3538335786585177</v>
      </c>
      <c r="D6">
        <v>0</v>
      </c>
      <c r="I6">
        <f aca="true" t="shared" si="1" ref="I6:I33">I5</f>
        <v>0.0020947179518089436</v>
      </c>
      <c r="N6">
        <v>0.03</v>
      </c>
      <c r="O6">
        <v>-0.03</v>
      </c>
      <c r="P6">
        <v>0.020432911392405054</v>
      </c>
    </row>
    <row r="7" spans="1:16" ht="12.75">
      <c r="B7">
        <v>-0.0026089860774933284</v>
      </c>
      <c r="C7">
        <f t="shared" si="0"/>
        <v>0.5604985669704566</v>
      </c>
      <c r="D7">
        <v>0</v>
      </c>
      <c r="I7">
        <f t="shared" si="1"/>
        <v>0.0020947179518089436</v>
      </c>
      <c r="N7">
        <v>0.03</v>
      </c>
      <c r="O7">
        <v>-0.03</v>
      </c>
      <c r="P7">
        <v>0.020432911392405054</v>
      </c>
    </row>
    <row r="8" spans="1:16" ht="12.75">
      <c r="A8" t="str">
        <f>"-2s"</f>
        <v>-2s</v>
      </c>
      <c r="B8">
        <v>-0.0005142681256843848</v>
      </c>
      <c r="C8">
        <f t="shared" si="0"/>
        <v>0.853057270908371</v>
      </c>
      <c r="D8">
        <v>0</v>
      </c>
      <c r="I8">
        <f t="shared" si="1"/>
        <v>0.0020947179518089436</v>
      </c>
      <c r="N8">
        <v>0.03</v>
      </c>
      <c r="O8">
        <v>-0.03</v>
      </c>
      <c r="P8">
        <v>0.020432911392405054</v>
      </c>
    </row>
    <row r="9" spans="1:16" ht="12.75">
      <c r="B9">
        <v>0.0015804498261245588</v>
      </c>
      <c r="C9">
        <f t="shared" si="0"/>
        <v>1.247412501154127</v>
      </c>
      <c r="D9">
        <v>0</v>
      </c>
      <c r="I9">
        <f t="shared" si="1"/>
        <v>0.0020947179518089436</v>
      </c>
      <c r="N9">
        <v>0.03</v>
      </c>
      <c r="O9">
        <v>-0.03</v>
      </c>
      <c r="P9">
        <v>0.020432911392405054</v>
      </c>
    </row>
    <row r="10" spans="1:16" ht="12.75">
      <c r="B10">
        <v>0.0036751677779335024</v>
      </c>
      <c r="C10">
        <f t="shared" si="0"/>
        <v>1.7525491879353976</v>
      </c>
      <c r="D10">
        <v>0</v>
      </c>
      <c r="I10">
        <f t="shared" si="1"/>
        <v>0.0020947179518089436</v>
      </c>
      <c r="N10">
        <v>0.03</v>
      </c>
      <c r="O10">
        <v>-0.03</v>
      </c>
      <c r="P10">
        <v>0.020432911392405054</v>
      </c>
    </row>
    <row r="11" spans="1:16" ht="12.75">
      <c r="B11">
        <v>0.005769885729742448</v>
      </c>
      <c r="C11">
        <f t="shared" si="0"/>
        <v>2.365693957044768</v>
      </c>
      <c r="D11">
        <v>0</v>
      </c>
      <c r="I11">
        <f t="shared" si="1"/>
        <v>0.0020947179518089436</v>
      </c>
      <c r="N11">
        <v>0.03</v>
      </c>
      <c r="O11">
        <v>-0.03</v>
      </c>
      <c r="P11">
        <v>0.020432911392405054</v>
      </c>
    </row>
    <row r="12" spans="1:16" ht="12.75">
      <c r="B12">
        <v>0.007864603681551391</v>
      </c>
      <c r="C12">
        <f t="shared" si="0"/>
        <v>3.068139668734764</v>
      </c>
      <c r="D12">
        <v>0</v>
      </c>
      <c r="I12">
        <f t="shared" si="1"/>
        <v>0.0020947179518089436</v>
      </c>
      <c r="N12">
        <v>0.03</v>
      </c>
      <c r="O12">
        <v>-0.03</v>
      </c>
      <c r="P12">
        <v>0.020432911392405054</v>
      </c>
    </row>
    <row r="13" spans="1:16" ht="12.75">
      <c r="B13">
        <v>0.009959321633360335</v>
      </c>
      <c r="C13">
        <f t="shared" si="0"/>
        <v>3.8231374474024644</v>
      </c>
      <c r="D13">
        <v>0</v>
      </c>
      <c r="I13">
        <f t="shared" si="1"/>
        <v>0.0020947179518089436</v>
      </c>
      <c r="N13">
        <v>0.03</v>
      </c>
      <c r="O13">
        <v>-0.03</v>
      </c>
      <c r="P13">
        <v>0.020432911392405054</v>
      </c>
    </row>
    <row r="14" spans="1:16" ht="12.75">
      <c r="B14">
        <v>0.012054039585169278</v>
      </c>
      <c r="C14">
        <f t="shared" si="0"/>
        <v>4.577126533631426</v>
      </c>
      <c r="D14">
        <v>2</v>
      </c>
      <c r="I14">
        <f t="shared" si="1"/>
        <v>0.0020947179518089436</v>
      </c>
      <c r="N14">
        <v>0.03</v>
      </c>
      <c r="O14">
        <v>-0.03</v>
      </c>
      <c r="P14">
        <v>0.020432911392405054</v>
      </c>
    </row>
    <row r="15" spans="1:16" ht="12.75">
      <c r="B15">
        <v>0.014148757536978224</v>
      </c>
      <c r="C15">
        <f t="shared" si="0"/>
        <v>5.2649487256904335</v>
      </c>
      <c r="D15">
        <v>2</v>
      </c>
      <c r="I15">
        <f t="shared" si="1"/>
        <v>0.0020947179518089436</v>
      </c>
      <c r="N15">
        <v>0.03</v>
      </c>
      <c r="O15">
        <v>-0.03</v>
      </c>
      <c r="P15">
        <v>0.020432911392405054</v>
      </c>
    </row>
    <row r="16" spans="1:16" ht="12.75">
      <c r="B16">
        <v>0.016243475488787167</v>
      </c>
      <c r="C16">
        <f t="shared" si="0"/>
        <v>5.818668216792506</v>
      </c>
      <c r="D16">
        <v>2</v>
      </c>
      <c r="I16">
        <f t="shared" si="1"/>
        <v>0.0020947179518089436</v>
      </c>
      <c r="N16">
        <v>0.03</v>
      </c>
      <c r="O16">
        <v>-0.03</v>
      </c>
      <c r="P16">
        <v>0.020432911392405054</v>
      </c>
    </row>
    <row r="17" spans="1:16" ht="12.75">
      <c r="B17">
        <v>0.01833819344059611</v>
      </c>
      <c r="C17">
        <f t="shared" si="0"/>
        <v>6.178474564812202</v>
      </c>
      <c r="D17">
        <v>2</v>
      </c>
      <c r="I17">
        <f t="shared" si="1"/>
        <v>0.0020947179518089436</v>
      </c>
      <c r="N17">
        <v>0.03</v>
      </c>
      <c r="O17">
        <v>-0.03</v>
      </c>
      <c r="P17">
        <v>0.020432911392405054</v>
      </c>
    </row>
    <row r="18" spans="1:16" ht="12.75">
      <c r="A18" t="str">
        <f>"0"</f>
        <v>0</v>
      </c>
      <c r="B18">
        <v>0.020432911392405054</v>
      </c>
      <c r="C18">
        <f t="shared" si="0"/>
        <v>6.303288030342634</v>
      </c>
      <c r="D18">
        <v>4</v>
      </c>
      <c r="I18">
        <f t="shared" si="1"/>
        <v>0.0020947179518089436</v>
      </c>
      <c r="N18">
        <v>0.03</v>
      </c>
      <c r="O18">
        <v>-0.03</v>
      </c>
      <c r="P18">
        <v>0.020432911392405054</v>
      </c>
    </row>
    <row r="19" spans="1:16" ht="12.75">
      <c r="B19">
        <v>0.022527629344213998</v>
      </c>
      <c r="C19">
        <f t="shared" si="0"/>
        <v>6.178474564812202</v>
      </c>
      <c r="D19">
        <v>5</v>
      </c>
      <c r="I19">
        <f t="shared" si="1"/>
        <v>0.0020947179518089436</v>
      </c>
      <c r="N19">
        <v>0.03</v>
      </c>
      <c r="O19">
        <v>-0.03</v>
      </c>
      <c r="P19">
        <v>0.020432911392405054</v>
      </c>
    </row>
    <row r="20" spans="1:16" ht="12.75">
      <c r="B20">
        <v>0.02462234729602294</v>
      </c>
      <c r="C20">
        <f t="shared" si="0"/>
        <v>5.818668216792506</v>
      </c>
      <c r="D20">
        <v>5</v>
      </c>
      <c r="I20">
        <f t="shared" si="1"/>
        <v>0.0020947179518089436</v>
      </c>
      <c r="N20">
        <v>0.03</v>
      </c>
      <c r="O20">
        <v>-0.03</v>
      </c>
      <c r="P20">
        <v>0.020432911392405054</v>
      </c>
    </row>
    <row r="21" spans="1:16" ht="12.75">
      <c r="B21">
        <v>0.026717065247831885</v>
      </c>
      <c r="C21">
        <f t="shared" si="0"/>
        <v>5.2649487256904335</v>
      </c>
      <c r="D21">
        <v>2</v>
      </c>
      <c r="I21">
        <f t="shared" si="1"/>
        <v>0.0020947179518089436</v>
      </c>
      <c r="N21">
        <v>0.03</v>
      </c>
      <c r="O21">
        <v>-0.03</v>
      </c>
      <c r="P21">
        <v>0.020432911392405054</v>
      </c>
    </row>
    <row r="22" spans="1:16" ht="12.75">
      <c r="B22">
        <v>0.028811783199640832</v>
      </c>
      <c r="C22">
        <f t="shared" si="0"/>
        <v>4.577126533631425</v>
      </c>
      <c r="D22">
        <v>6</v>
      </c>
      <c r="I22">
        <f t="shared" si="1"/>
        <v>0.0020947179518089436</v>
      </c>
      <c r="N22">
        <v>0.03</v>
      </c>
      <c r="O22">
        <v>-0.03</v>
      </c>
      <c r="P22">
        <v>0.020432911392405054</v>
      </c>
    </row>
    <row r="23" spans="1:16" ht="12.75">
      <c r="B23">
        <v>0.030906501151449772</v>
      </c>
      <c r="C23">
        <f t="shared" si="0"/>
        <v>3.823137447402465</v>
      </c>
      <c r="D23">
        <v>6</v>
      </c>
      <c r="I23">
        <f t="shared" si="1"/>
        <v>0.0020947179518089436</v>
      </c>
      <c r="N23">
        <v>0.03</v>
      </c>
      <c r="O23">
        <v>-0.03</v>
      </c>
      <c r="P23">
        <v>0.020432911392405054</v>
      </c>
    </row>
    <row r="24" spans="1:16" ht="12.75">
      <c r="B24">
        <v>0.03300121910325872</v>
      </c>
      <c r="C24">
        <f t="shared" si="0"/>
        <v>3.0681396687347635</v>
      </c>
      <c r="D24">
        <v>4</v>
      </c>
      <c r="I24">
        <f t="shared" si="1"/>
        <v>0.0020947179518089436</v>
      </c>
      <c r="N24">
        <v>0.03</v>
      </c>
      <c r="O24">
        <v>-0.03</v>
      </c>
      <c r="P24">
        <v>0.020432911392405054</v>
      </c>
    </row>
    <row r="25" spans="1:16" ht="12.75">
      <c r="B25">
        <v>0.03509593705506766</v>
      </c>
      <c r="C25">
        <f t="shared" si="0"/>
        <v>2.365693957044769</v>
      </c>
      <c r="D25">
        <v>3</v>
      </c>
      <c r="I25">
        <f t="shared" si="1"/>
        <v>0.0020947179518089436</v>
      </c>
      <c r="N25">
        <v>0.03</v>
      </c>
      <c r="O25">
        <v>-0.03</v>
      </c>
      <c r="P25">
        <v>0.020432911392405054</v>
      </c>
    </row>
    <row r="26" spans="1:16" ht="12.75">
      <c r="B26">
        <v>0.037190655006876606</v>
      </c>
      <c r="C26">
        <f t="shared" si="0"/>
        <v>1.7525491879353976</v>
      </c>
      <c r="D26">
        <v>1</v>
      </c>
      <c r="I26">
        <f t="shared" si="1"/>
        <v>0.0020947179518089436</v>
      </c>
      <c r="N26">
        <v>0.03</v>
      </c>
      <c r="O26">
        <v>-0.03</v>
      </c>
      <c r="P26">
        <v>0.020432911392405054</v>
      </c>
    </row>
    <row r="27" spans="1:16" ht="12.75">
      <c r="B27">
        <v>0.03928537295868555</v>
      </c>
      <c r="C27">
        <f t="shared" si="0"/>
        <v>1.2474125011541284</v>
      </c>
      <c r="D27">
        <v>1</v>
      </c>
      <c r="I27">
        <f t="shared" si="1"/>
        <v>0.0020947179518089436</v>
      </c>
      <c r="N27">
        <v>0.03</v>
      </c>
      <c r="O27">
        <v>-0.03</v>
      </c>
      <c r="P27">
        <v>0.020432911392405054</v>
      </c>
    </row>
    <row r="28" spans="1:16" ht="12.75">
      <c r="A28" t="str">
        <f>"2s"</f>
        <v>2s</v>
      </c>
      <c r="B28">
        <v>0.041380090910494494</v>
      </c>
      <c r="C28">
        <f t="shared" si="0"/>
        <v>0.853057270908371</v>
      </c>
      <c r="D28">
        <v>3</v>
      </c>
      <c r="I28">
        <f t="shared" si="1"/>
        <v>0.0020947179518089436</v>
      </c>
      <c r="N28">
        <v>0.03</v>
      </c>
      <c r="O28">
        <v>-0.03</v>
      </c>
      <c r="P28">
        <v>0.020432911392405054</v>
      </c>
    </row>
    <row r="29" spans="1:16" ht="12.75">
      <c r="B29">
        <v>0.04347480886230344</v>
      </c>
      <c r="C29">
        <f t="shared" si="0"/>
        <v>0.5604985669704561</v>
      </c>
      <c r="D29">
        <v>2</v>
      </c>
      <c r="I29">
        <f t="shared" si="1"/>
        <v>0.0020947179518089436</v>
      </c>
      <c r="N29">
        <v>0.03</v>
      </c>
      <c r="O29">
        <v>-0.03</v>
      </c>
      <c r="P29">
        <v>0.020432911392405054</v>
      </c>
    </row>
    <row r="30" spans="1:16" ht="12.75">
      <c r="B30">
        <v>0.04556952681411238</v>
      </c>
      <c r="C30">
        <f t="shared" si="0"/>
        <v>0.3538335786585177</v>
      </c>
      <c r="D30">
        <v>2</v>
      </c>
      <c r="I30">
        <f t="shared" si="1"/>
        <v>0.0020947179518089436</v>
      </c>
      <c r="N30">
        <v>0.03</v>
      </c>
      <c r="O30">
        <v>-0.03</v>
      </c>
      <c r="P30">
        <v>0.020432911392405054</v>
      </c>
    </row>
    <row r="31" spans="1:16" ht="12.75">
      <c r="B31">
        <v>0.04766424476592132</v>
      </c>
      <c r="C31">
        <f t="shared" si="0"/>
        <v>0.21461091389223294</v>
      </c>
      <c r="D31">
        <v>3</v>
      </c>
      <c r="I31">
        <f t="shared" si="1"/>
        <v>0.0020947179518089436</v>
      </c>
      <c r="N31">
        <v>0.03</v>
      </c>
      <c r="O31">
        <v>-0.03</v>
      </c>
      <c r="P31">
        <v>0.020432911392405054</v>
      </c>
    </row>
    <row r="32" spans="1:16" ht="12.75">
      <c r="B32">
        <v>0.04975896271773027</v>
      </c>
      <c r="C32">
        <f t="shared" si="0"/>
        <v>0.12506413501108346</v>
      </c>
      <c r="D32">
        <v>3</v>
      </c>
      <c r="I32">
        <f t="shared" si="1"/>
        <v>0.0020947179518089436</v>
      </c>
      <c r="N32">
        <v>0.03</v>
      </c>
      <c r="O32">
        <v>-0.03</v>
      </c>
      <c r="P32">
        <v>0.020432911392405054</v>
      </c>
    </row>
    <row r="33" spans="1:16" ht="12.75">
      <c r="A33" t="str">
        <f>"3s"</f>
        <v>3s</v>
      </c>
      <c r="B33">
        <v>0.051853680669539215</v>
      </c>
      <c r="C33">
        <f t="shared" si="0"/>
        <v>0.07002320490862037</v>
      </c>
      <c r="D33">
        <v>21</v>
      </c>
      <c r="I33">
        <f t="shared" si="1"/>
        <v>0.0020947179518089436</v>
      </c>
      <c r="N33">
        <v>0.03</v>
      </c>
      <c r="O33">
        <v>-0.03</v>
      </c>
      <c r="P33">
        <v>0.020432911392405054</v>
      </c>
    </row>
    <row r="34" spans="14:16" ht="12.75">
      <c r="N34">
        <v>0.03</v>
      </c>
      <c r="O34">
        <v>-0.03</v>
      </c>
      <c r="P34">
        <v>0.020432911392405054</v>
      </c>
    </row>
    <row r="35" spans="14:16" ht="12.75">
      <c r="N35">
        <v>0.03</v>
      </c>
      <c r="O35">
        <v>-0.03</v>
      </c>
      <c r="P35">
        <v>0.020432911392405054</v>
      </c>
    </row>
    <row r="36" spans="14:16" ht="12.75">
      <c r="N36">
        <v>0.03</v>
      </c>
      <c r="O36">
        <v>-0.03</v>
      </c>
      <c r="P36">
        <v>0.020432911392405054</v>
      </c>
    </row>
    <row r="37" spans="14:16" ht="12.75">
      <c r="N37">
        <v>0.03</v>
      </c>
      <c r="O37">
        <v>-0.03</v>
      </c>
      <c r="P37">
        <v>0.020432911392405054</v>
      </c>
    </row>
    <row r="38" spans="14:16" ht="12.75">
      <c r="N38">
        <v>0.03</v>
      </c>
      <c r="O38">
        <v>-0.03</v>
      </c>
      <c r="P38">
        <v>0.020432911392405054</v>
      </c>
    </row>
    <row r="39" spans="14:16" ht="12.75">
      <c r="N39">
        <v>0.03</v>
      </c>
      <c r="O39">
        <v>-0.03</v>
      </c>
      <c r="P39">
        <v>0.020432911392405054</v>
      </c>
    </row>
    <row r="40" spans="14:16" ht="12.75">
      <c r="N40">
        <v>0.03</v>
      </c>
      <c r="O40">
        <v>-0.03</v>
      </c>
      <c r="P40">
        <v>0.020432911392405054</v>
      </c>
    </row>
    <row r="41" spans="14:16" ht="12.75">
      <c r="N41">
        <v>0.03</v>
      </c>
      <c r="O41">
        <v>-0.03</v>
      </c>
      <c r="P41">
        <v>0.020432911392405054</v>
      </c>
    </row>
    <row r="42" spans="14:16" ht="12.75">
      <c r="N42">
        <v>0.03</v>
      </c>
      <c r="O42">
        <v>-0.03</v>
      </c>
      <c r="P42">
        <v>0.020432911392405054</v>
      </c>
    </row>
    <row r="43" spans="14:16" ht="12.75">
      <c r="N43">
        <v>0.03</v>
      </c>
      <c r="O43">
        <v>-0.03</v>
      </c>
      <c r="P43">
        <v>0.020432911392405054</v>
      </c>
    </row>
    <row r="44" spans="14:16" ht="12.75">
      <c r="N44">
        <v>0.03</v>
      </c>
      <c r="O44">
        <v>-0.03</v>
      </c>
      <c r="P44">
        <v>0.020432911392405054</v>
      </c>
    </row>
    <row r="45" spans="14:16" ht="12.75">
      <c r="N45">
        <v>0.03</v>
      </c>
      <c r="O45">
        <v>-0.03</v>
      </c>
      <c r="P45">
        <v>0.020432911392405054</v>
      </c>
    </row>
    <row r="46" spans="14:16" ht="12.75">
      <c r="N46">
        <v>0.03</v>
      </c>
      <c r="O46">
        <v>-0.03</v>
      </c>
      <c r="P46">
        <v>0.020432911392405054</v>
      </c>
    </row>
    <row r="47" spans="14:16" ht="12.75">
      <c r="N47">
        <v>0.03</v>
      </c>
      <c r="O47">
        <v>-0.03</v>
      </c>
      <c r="P47">
        <v>0.020432911392405054</v>
      </c>
    </row>
    <row r="48" spans="14:16" ht="12.75">
      <c r="N48">
        <v>0.03</v>
      </c>
      <c r="O48">
        <v>-0.03</v>
      </c>
      <c r="P48">
        <v>0.020432911392405054</v>
      </c>
    </row>
    <row r="49" spans="14:16" ht="12.75">
      <c r="N49">
        <v>0.03</v>
      </c>
      <c r="O49">
        <v>-0.03</v>
      </c>
      <c r="P49">
        <v>0.020432911392405054</v>
      </c>
    </row>
    <row r="50" spans="14:16" ht="12.75">
      <c r="N50">
        <v>0.03</v>
      </c>
      <c r="O50">
        <v>-0.03</v>
      </c>
      <c r="P50">
        <v>0.020432911392405054</v>
      </c>
    </row>
    <row r="51" spans="14:16" ht="12.75">
      <c r="N51">
        <v>0.03</v>
      </c>
      <c r="O51">
        <v>-0.03</v>
      </c>
      <c r="P51">
        <v>0.020432911392405054</v>
      </c>
    </row>
    <row r="52" spans="14:16" ht="12.75">
      <c r="N52">
        <v>0.03</v>
      </c>
      <c r="O52">
        <v>-0.03</v>
      </c>
      <c r="P52">
        <v>0.020432911392405054</v>
      </c>
    </row>
    <row r="53" spans="14:16" ht="12.75">
      <c r="N53">
        <v>0.03</v>
      </c>
      <c r="O53">
        <v>-0.03</v>
      </c>
      <c r="P53">
        <v>0.020432911392405054</v>
      </c>
    </row>
    <row r="54" spans="14:16" ht="12.75">
      <c r="N54">
        <v>0.03</v>
      </c>
      <c r="O54">
        <v>-0.03</v>
      </c>
      <c r="P54">
        <v>0.020432911392405054</v>
      </c>
    </row>
    <row r="55" spans="14:16" ht="12.75">
      <c r="N55">
        <v>0.03</v>
      </c>
      <c r="O55">
        <v>-0.03</v>
      </c>
      <c r="P55">
        <v>0.020432911392405054</v>
      </c>
    </row>
    <row r="56" spans="14:16" ht="12.75">
      <c r="N56">
        <v>0.03</v>
      </c>
      <c r="O56">
        <v>-0.03</v>
      </c>
      <c r="P56">
        <v>0.020432911392405054</v>
      </c>
    </row>
    <row r="57" spans="14:16" ht="12.75">
      <c r="N57">
        <v>0.03</v>
      </c>
      <c r="O57">
        <v>-0.03</v>
      </c>
      <c r="P57">
        <v>0.020432911392405054</v>
      </c>
    </row>
    <row r="58" spans="14:16" ht="12.75">
      <c r="N58">
        <v>0.03</v>
      </c>
      <c r="O58">
        <v>-0.03</v>
      </c>
      <c r="P58">
        <v>0.020432911392405054</v>
      </c>
    </row>
    <row r="59" spans="14:16" ht="12.75">
      <c r="N59">
        <v>0.03</v>
      </c>
      <c r="O59">
        <v>-0.03</v>
      </c>
      <c r="P59">
        <v>0.020432911392405054</v>
      </c>
    </row>
    <row r="60" spans="14:16" ht="12.75">
      <c r="N60">
        <v>0.03</v>
      </c>
      <c r="O60">
        <v>-0.03</v>
      </c>
      <c r="P60">
        <v>0.020432911392405054</v>
      </c>
    </row>
    <row r="61" spans="14:16" ht="12.75">
      <c r="N61">
        <v>0.03</v>
      </c>
      <c r="O61">
        <v>-0.03</v>
      </c>
      <c r="P61">
        <v>0.020432911392405054</v>
      </c>
    </row>
    <row r="62" spans="14:16" ht="12.75">
      <c r="N62">
        <v>0.03</v>
      </c>
      <c r="O62">
        <v>-0.03</v>
      </c>
      <c r="P62">
        <v>0.020432911392405054</v>
      </c>
    </row>
    <row r="63" spans="14:16" ht="12.75">
      <c r="N63">
        <v>0.03</v>
      </c>
      <c r="O63">
        <v>-0.03</v>
      </c>
      <c r="P63">
        <v>0.020432911392405054</v>
      </c>
    </row>
    <row r="64" spans="14:16" ht="12.75">
      <c r="N64">
        <v>0.03</v>
      </c>
      <c r="O64">
        <v>-0.03</v>
      </c>
      <c r="P64">
        <v>0.020432911392405054</v>
      </c>
    </row>
    <row r="65" spans="14:16" ht="12.75">
      <c r="N65">
        <v>0.03</v>
      </c>
      <c r="O65">
        <v>-0.03</v>
      </c>
      <c r="P65">
        <v>0.020432911392405054</v>
      </c>
    </row>
    <row r="66" spans="14:16" ht="12.75">
      <c r="N66">
        <v>0.03</v>
      </c>
      <c r="O66">
        <v>-0.03</v>
      </c>
      <c r="P66">
        <v>0.020432911392405054</v>
      </c>
    </row>
    <row r="67" spans="14:16" ht="12.75">
      <c r="N67">
        <v>0.03</v>
      </c>
      <c r="O67">
        <v>-0.03</v>
      </c>
      <c r="P67">
        <v>0.020432911392405054</v>
      </c>
    </row>
    <row r="68" spans="14:16" ht="12.75">
      <c r="N68">
        <v>0.03</v>
      </c>
      <c r="O68">
        <v>-0.03</v>
      </c>
      <c r="P68">
        <v>0.020432911392405054</v>
      </c>
    </row>
    <row r="69" spans="14:16" ht="12.75">
      <c r="N69">
        <v>0.03</v>
      </c>
      <c r="O69">
        <v>-0.03</v>
      </c>
      <c r="P69">
        <v>0.020432911392405054</v>
      </c>
    </row>
    <row r="70" spans="14:16" ht="12.75">
      <c r="N70">
        <v>0.03</v>
      </c>
      <c r="O70">
        <v>-0.03</v>
      </c>
      <c r="P70">
        <v>0.020432911392405054</v>
      </c>
    </row>
    <row r="71" spans="14:16" ht="12.75">
      <c r="N71">
        <v>0.03</v>
      </c>
      <c r="O71">
        <v>-0.03</v>
      </c>
      <c r="P71">
        <v>0.020432911392405054</v>
      </c>
    </row>
    <row r="72" spans="14:16" ht="12.75">
      <c r="N72">
        <v>0.03</v>
      </c>
      <c r="O72">
        <v>-0.03</v>
      </c>
      <c r="P72">
        <v>0.020432911392405054</v>
      </c>
    </row>
    <row r="73" spans="14:16" ht="12.75">
      <c r="N73">
        <v>0.03</v>
      </c>
      <c r="O73">
        <v>-0.03</v>
      </c>
      <c r="P73">
        <v>0.020432911392405054</v>
      </c>
    </row>
    <row r="74" spans="14:16" ht="12.75">
      <c r="N74">
        <v>0.03</v>
      </c>
      <c r="O74">
        <v>-0.03</v>
      </c>
      <c r="P74">
        <v>0.020432911392405054</v>
      </c>
    </row>
    <row r="75" spans="14:16" ht="12.75">
      <c r="N75">
        <v>0.03</v>
      </c>
      <c r="O75">
        <v>-0.03</v>
      </c>
      <c r="P75">
        <v>0.020432911392405054</v>
      </c>
    </row>
    <row r="76" spans="14:16" ht="12.75">
      <c r="N76">
        <v>0.03</v>
      </c>
      <c r="O76">
        <v>-0.03</v>
      </c>
      <c r="P76">
        <v>0.020432911392405054</v>
      </c>
    </row>
    <row r="77" spans="14:16" ht="12.75">
      <c r="N77">
        <v>0.03</v>
      </c>
      <c r="O77">
        <v>-0.03</v>
      </c>
      <c r="P77">
        <v>0.020432911392405054</v>
      </c>
    </row>
    <row r="78" spans="14:16" ht="12.75">
      <c r="N78">
        <v>0.03</v>
      </c>
      <c r="O78">
        <v>-0.03</v>
      </c>
      <c r="P78">
        <v>0.020432911392405054</v>
      </c>
    </row>
    <row r="79" spans="14:16" ht="12.75">
      <c r="N79">
        <v>0.03</v>
      </c>
      <c r="O79">
        <v>-0.03</v>
      </c>
      <c r="P79">
        <v>0.020432911392405054</v>
      </c>
    </row>
    <row r="80" spans="14:16" ht="12.75">
      <c r="N80">
        <v>0.03</v>
      </c>
      <c r="O80">
        <v>-0.03</v>
      </c>
      <c r="P80">
        <v>0.020432911392405054</v>
      </c>
    </row>
    <row r="81" spans="14:16" ht="12.75">
      <c r="N81">
        <v>0.03</v>
      </c>
      <c r="O81">
        <v>-0.03</v>
      </c>
      <c r="P81">
        <v>0.020432911392405054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2007-01-03T22:05:17Z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