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65446" windowWidth="17475" windowHeight="12090" activeTab="4"/>
  </bookViews>
  <sheets>
    <sheet name="All shims - A2" sheetId="1" r:id="rId1"/>
    <sheet name="Shim Thicknesses" sheetId="2" r:id="rId2"/>
    <sheet name="Points at Shim A1" sheetId="3" r:id="rId3"/>
    <sheet name="Points at Shim A2" sheetId="4" r:id="rId4"/>
    <sheet name="Sheet1" sheetId="5" r:id="rId5"/>
  </sheets>
  <definedNames>
    <definedName name="a2_full_shim_pts.pts.1" localSheetId="0">'All shims - A2'!$A$5:$E$84</definedName>
  </definedNames>
  <calcPr fullCalcOnLoad="1" refMode="R1C1"/>
</workbook>
</file>

<file path=xl/sharedStrings.xml><?xml version="1.0" encoding="utf-8"?>
<sst xmlns="http://schemas.openxmlformats.org/spreadsheetml/2006/main" count="518" uniqueCount="31">
  <si>
    <t>X</t>
  </si>
  <si>
    <t>Y</t>
  </si>
  <si>
    <t>Z</t>
  </si>
  <si>
    <t>Bolt hole</t>
  </si>
  <si>
    <t>Pt</t>
  </si>
  <si>
    <t>Flange</t>
  </si>
  <si>
    <t>Type A2 A-side flange shim surface</t>
  </si>
  <si>
    <t>AWB CORRECTION: Original data had point 10 last and called 20 with all others shifted by -1.</t>
  </si>
  <si>
    <t>Shim Thickness Calculation</t>
  </si>
  <si>
    <t>A1</t>
  </si>
  <si>
    <t>A2</t>
  </si>
  <si>
    <t>Shim#</t>
  </si>
  <si>
    <t>#Points</t>
  </si>
  <si>
    <t>Average Coordinate</t>
  </si>
  <si>
    <t>Shim Thickness, inches</t>
  </si>
  <si>
    <t>Max</t>
  </si>
  <si>
    <t>Min</t>
  </si>
  <si>
    <t>Range</t>
  </si>
  <si>
    <t>Thickness</t>
  </si>
  <si>
    <t>Variation</t>
  </si>
  <si>
    <t>Point#</t>
  </si>
  <si>
    <t>x</t>
  </si>
  <si>
    <t>y</t>
  </si>
  <si>
    <t>z</t>
  </si>
  <si>
    <t>#points</t>
  </si>
  <si>
    <t>tmax</t>
  </si>
  <si>
    <t>tmin</t>
  </si>
  <si>
    <t>tavg</t>
  </si>
  <si>
    <t>stdev</t>
  </si>
  <si>
    <t>range</t>
  </si>
  <si>
    <t>ave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</si>
</sst>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0"/>
      <color indexed="10"/>
      <name val="Arial"/>
      <family val="0"/>
    </font>
    <font>
      <sz val="5.7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A1-A2 Fitup Shim Thickness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'Shim Thicknesses'!$F$4:$F$23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'Shim Thicknesses'!$K$4:$K$23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6880403"/>
        <c:axId val="19270444"/>
      </c:scatterChart>
      <c:valAx>
        <c:axId val="4688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Shim#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0444"/>
        <c:crosses val="autoZero"/>
        <c:crossBetween val="midCat"/>
        <c:dispUnits/>
      </c:valAx>
      <c:valAx>
        <c:axId val="19270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Thickness,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804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A1'!$F$134:$F$148</c:f>
              <c:numCache/>
            </c:numRef>
          </c:yVal>
          <c:smooth val="0"/>
        </c:ser>
        <c:axId val="11311325"/>
        <c:axId val="34693062"/>
      </c:scatterChart>
      <c:val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93062"/>
        <c:crosses val="autoZero"/>
        <c:crossBetween val="midCat"/>
        <c:dispUnits/>
      </c:valAx>
      <c:valAx>
        <c:axId val="34693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1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A1'!$F$152:$F$159</c:f>
              <c:numCache/>
            </c:numRef>
          </c:yVal>
          <c:smooth val="0"/>
        </c:ser>
        <c:axId val="43802103"/>
        <c:axId val="58674608"/>
      </c:scatterChart>
      <c:val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74608"/>
        <c:crosses val="autoZero"/>
        <c:crossBetween val="midCat"/>
        <c:dispUnits/>
      </c:valAx>
      <c:valAx>
        <c:axId val="58674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A1'!$F$163:$F$176</c:f>
              <c:numCache/>
            </c:numRef>
          </c:yVal>
          <c:smooth val="0"/>
        </c:ser>
        <c:axId val="58309425"/>
        <c:axId val="55022778"/>
      </c:scatterChart>
      <c:val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2778"/>
        <c:crosses val="autoZero"/>
        <c:crossBetween val="midCat"/>
        <c:dispUnits/>
      </c:valAx>
      <c:valAx>
        <c:axId val="55022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A1'!$F$180:$F$187</c:f>
              <c:numCache/>
            </c:numRef>
          </c:yVal>
          <c:smooth val="0"/>
        </c:ser>
        <c:axId val="25442955"/>
        <c:axId val="27660004"/>
      </c:scatterChart>
      <c:val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0004"/>
        <c:crosses val="autoZero"/>
        <c:crossBetween val="midCat"/>
        <c:dispUnits/>
      </c:valAx>
      <c:valAx>
        <c:axId val="27660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42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A1'!$F$191:$F$198</c:f>
              <c:numCache/>
            </c:numRef>
          </c:yVal>
          <c:smooth val="0"/>
        </c:ser>
        <c:axId val="47613445"/>
        <c:axId val="25867822"/>
      </c:scatterChart>
      <c:val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7822"/>
        <c:crosses val="autoZero"/>
        <c:crossBetween val="midCat"/>
        <c:dispUnits/>
      </c:valAx>
      <c:valAx>
        <c:axId val="25867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13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A1'!$F$202:$F$209</c:f>
              <c:numCache/>
            </c:numRef>
          </c:yVal>
          <c:smooth val="0"/>
        </c:ser>
        <c:axId val="31483807"/>
        <c:axId val="14918808"/>
      </c:scatterChart>
      <c:val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8808"/>
        <c:crosses val="autoZero"/>
        <c:crossBetween val="midCat"/>
        <c:dispUnits/>
      </c:valAx>
      <c:valAx>
        <c:axId val="1491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83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A1'!$F$213:$F$220</c:f>
              <c:numCache/>
            </c:numRef>
          </c:yVal>
          <c:smooth val="0"/>
        </c:ser>
        <c:axId val="51545"/>
        <c:axId val="463906"/>
      </c:scatterChart>
      <c:val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06"/>
        <c:crosses val="autoZero"/>
        <c:crossBetween val="midCat"/>
        <c:dispUnits/>
      </c:valAx>
      <c:valAx>
        <c:axId val="463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A1'!$F$224:$F$229</c:f>
              <c:numCache/>
            </c:numRef>
          </c:yVal>
          <c:smooth val="0"/>
        </c:ser>
        <c:axId val="4175155"/>
        <c:axId val="37576396"/>
      </c:scatterChart>
      <c:val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crossBetween val="midCat"/>
        <c:dispUnits/>
      </c:valAx>
      <c:valAx>
        <c:axId val="37576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5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A1'!$F$233:$F$244</c:f>
              <c:numCache/>
            </c:numRef>
          </c:yVal>
          <c:smooth val="0"/>
        </c:ser>
        <c:axId val="2643245"/>
        <c:axId val="23789206"/>
      </c:scatterChart>
      <c:val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89206"/>
        <c:crosses val="autoZero"/>
        <c:crossBetween val="midCat"/>
        <c:dispUnits/>
      </c:valAx>
      <c:valAx>
        <c:axId val="23789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3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A1'!$F$248:$F$262</c:f>
              <c:numCache/>
            </c:numRef>
          </c:yVal>
          <c:smooth val="0"/>
        </c:ser>
        <c:axId val="12776263"/>
        <c:axId val="47877504"/>
      </c:scatterChart>
      <c:val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7504"/>
        <c:crosses val="autoZero"/>
        <c:crossBetween val="midCat"/>
        <c:dispUnits/>
      </c:valAx>
      <c:valAx>
        <c:axId val="47877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76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2102"/>
        <c:crosses val="autoZero"/>
        <c:crossBetween val="midCat"/>
        <c:dispUnits/>
      </c:valAx>
      <c:valAx>
        <c:axId val="17402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16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A1'!$F$266:$F$280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28244353"/>
        <c:axId val="52872586"/>
      </c:scatterChart>
      <c:val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2586"/>
        <c:crosses val="autoZero"/>
        <c:crossBetween val="midCat"/>
        <c:dispUnits/>
      </c:valAx>
      <c:valAx>
        <c:axId val="5287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A1'!$F$284:$F$296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6091227"/>
        <c:axId val="54821044"/>
      </c:scatterChart>
      <c:val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1044"/>
        <c:crosses val="autoZero"/>
        <c:crossBetween val="midCat"/>
        <c:dispUnits/>
      </c:valAx>
      <c:valAx>
        <c:axId val="54821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A2'!$F$2:$F$44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23627349"/>
        <c:axId val="11319550"/>
      </c:scatterChart>
      <c:val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9550"/>
        <c:crosses val="autoZero"/>
        <c:crossBetween val="midCat"/>
        <c:dispUnits/>
      </c:valAx>
      <c:valAx>
        <c:axId val="1131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7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8035"/>
          <c:h val="0.945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A2'!$F$48:$F$99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34767087"/>
        <c:axId val="44468328"/>
      </c:scatterChart>
      <c:val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68328"/>
        <c:crosses val="autoZero"/>
        <c:crossBetween val="midCat"/>
        <c:dispUnits/>
      </c:valAx>
      <c:valAx>
        <c:axId val="44468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67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4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A2'!$F$103:$F$152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64670633"/>
        <c:axId val="45164786"/>
      </c:scatterChart>
      <c:val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4786"/>
        <c:crosses val="autoZero"/>
        <c:crossBetween val="midCat"/>
        <c:dispUnits/>
      </c:valAx>
      <c:valAx>
        <c:axId val="45164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70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A2'!$F$156:$F$208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axId val="3829891"/>
        <c:axId val="34469020"/>
      </c:scatterChart>
      <c:val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69020"/>
        <c:crosses val="autoZero"/>
        <c:crossBetween val="midCat"/>
        <c:dispUnits/>
      </c:valAx>
      <c:valAx>
        <c:axId val="3446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98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A2'!$F$212:$F$269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41785725"/>
        <c:axId val="40527206"/>
      </c:scatterChart>
      <c:val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27206"/>
        <c:crosses val="autoZero"/>
        <c:crossBetween val="midCat"/>
        <c:dispUnits/>
      </c:valAx>
      <c:valAx>
        <c:axId val="40527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5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A2'!$F$273:$F$324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29200535"/>
        <c:axId val="61478224"/>
      </c:scatterChart>
      <c:val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8224"/>
        <c:crosses val="autoZero"/>
        <c:crossBetween val="midCat"/>
        <c:dispUnits/>
      </c:valAx>
      <c:valAx>
        <c:axId val="61478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00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A2'!$F$328:$F$383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16433105"/>
        <c:axId val="13680218"/>
      </c:scatterChart>
      <c:val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80218"/>
        <c:crosses val="autoZero"/>
        <c:crossBetween val="midCat"/>
        <c:dispUnits/>
      </c:valAx>
      <c:valAx>
        <c:axId val="13680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3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A2'!$F$387:$F$442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axId val="56013099"/>
        <c:axId val="34355844"/>
      </c:scatterChart>
      <c:val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5844"/>
        <c:crosses val="autoZero"/>
        <c:crossBetween val="midCat"/>
        <c:dispUnits/>
      </c:valAx>
      <c:valAx>
        <c:axId val="34355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13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A1'!$F$17:$F$30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2401191"/>
        <c:axId val="284128"/>
      </c:scatterChart>
      <c:val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128"/>
        <c:crosses val="autoZero"/>
        <c:crossBetween val="midCat"/>
        <c:dispUnits/>
      </c:valAx>
      <c:valAx>
        <c:axId val="284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A2'!$F$446:$F$509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40767141"/>
        <c:axId val="31359950"/>
      </c:scatterChart>
      <c:val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9950"/>
        <c:crosses val="autoZero"/>
        <c:crossBetween val="midCat"/>
        <c:dispUnits/>
      </c:valAx>
      <c:valAx>
        <c:axId val="31359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A2'!$F$513:$F$578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0"/>
        </c:ser>
        <c:axId val="13804095"/>
        <c:axId val="57127992"/>
      </c:scatterChart>
      <c:valAx>
        <c:axId val="1380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7992"/>
        <c:crosses val="autoZero"/>
        <c:crossBetween val="midCat"/>
        <c:dispUnits/>
      </c:valAx>
      <c:valAx>
        <c:axId val="5712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A2'!$F$582:$F$638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44389881"/>
        <c:axId val="63964610"/>
      </c:scatterChart>
      <c:valAx>
        <c:axId val="443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4610"/>
        <c:crosses val="autoZero"/>
        <c:crossBetween val="midCat"/>
        <c:dispUnits/>
      </c:valAx>
      <c:valAx>
        <c:axId val="63964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A2'!$F$642:$F$681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8810579"/>
        <c:axId val="13750892"/>
      </c:scatterChart>
      <c:val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50892"/>
        <c:crosses val="autoZero"/>
        <c:crossBetween val="midCat"/>
        <c:dispUnits/>
      </c:valAx>
      <c:valAx>
        <c:axId val="13750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0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A2'!$F$685:$F$736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56649165"/>
        <c:axId val="40080438"/>
      </c:scatterChart>
      <c:val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0438"/>
        <c:crosses val="autoZero"/>
        <c:crossBetween val="midCat"/>
        <c:dispUnits/>
      </c:valAx>
      <c:valAx>
        <c:axId val="40080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49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A2'!$F$740:$F$789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25179623"/>
        <c:axId val="25290016"/>
      </c:scatterChart>
      <c:valAx>
        <c:axId val="25179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90016"/>
        <c:crosses val="autoZero"/>
        <c:crossBetween val="midCat"/>
        <c:dispUnits/>
      </c:valAx>
      <c:valAx>
        <c:axId val="25290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79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A2'!$F$793:$F$849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axId val="26283553"/>
        <c:axId val="35225386"/>
      </c:scatterChart>
      <c:valAx>
        <c:axId val="2628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25386"/>
        <c:crosses val="autoZero"/>
        <c:crossBetween val="midCat"/>
        <c:dispUnits/>
      </c:valAx>
      <c:valAx>
        <c:axId val="35225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3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A2'!$F$853:$F$925</c:f>
              <c:numCache/>
            </c:numRef>
          </c:yVal>
          <c:smooth val="0"/>
        </c:ser>
        <c:axId val="48593019"/>
        <c:axId val="34683988"/>
      </c:scatterChart>
      <c:val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3988"/>
        <c:crosses val="autoZero"/>
        <c:crossBetween val="midCat"/>
        <c:dispUnits/>
      </c:valAx>
      <c:valAx>
        <c:axId val="3468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3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A2'!$F$929:$F$980</c:f>
              <c:numCache/>
            </c:numRef>
          </c:yVal>
          <c:smooth val="0"/>
        </c:ser>
        <c:axId val="43720437"/>
        <c:axId val="57939614"/>
      </c:scatterChart>
      <c:valAx>
        <c:axId val="4372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39614"/>
        <c:crosses val="autoZero"/>
        <c:crossBetween val="midCat"/>
        <c:dispUnits/>
      </c:valAx>
      <c:valAx>
        <c:axId val="57939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0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A2'!$F$984:$F$1037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</c:ser>
        <c:axId val="51694479"/>
        <c:axId val="62597128"/>
      </c:scatterChart>
      <c:val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7128"/>
        <c:crosses val="autoZero"/>
        <c:crossBetween val="midCat"/>
        <c:dispUnits/>
      </c:valAx>
      <c:valAx>
        <c:axId val="62597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94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A1'!$F$34:$F$48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2557153"/>
        <c:axId val="23014378"/>
      </c:scatterChart>
      <c:val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crossBetween val="midCat"/>
        <c:dispUnits/>
      </c:valAx>
      <c:valAx>
        <c:axId val="23014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7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A2'!$F$1041:$F$1091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6503241"/>
        <c:axId val="37202578"/>
      </c:scatterChart>
      <c:val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02578"/>
        <c:crosses val="autoZero"/>
        <c:crossBetween val="midCat"/>
        <c:dispUnits/>
      </c:valAx>
      <c:valAx>
        <c:axId val="37202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03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A2'!$F$1095:$F$1169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yVal>
          <c:smooth val="0"/>
        </c:ser>
        <c:axId val="66387747"/>
        <c:axId val="60618812"/>
      </c:scatterChart>
      <c:val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8812"/>
        <c:crosses val="autoZero"/>
        <c:crossBetween val="midCat"/>
        <c:dispUnits/>
      </c:valAx>
      <c:valAx>
        <c:axId val="60618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87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A1'!$F$66:$F$78</c:f>
              <c:numCache>
                <c:ptCount val="13"/>
                <c:pt idx="0">
                  <c:v>0.5045</c:v>
                </c:pt>
                <c:pt idx="1">
                  <c:v>0.5052</c:v>
                </c:pt>
                <c:pt idx="2">
                  <c:v>0.5042</c:v>
                </c:pt>
                <c:pt idx="3">
                  <c:v>0.5035</c:v>
                </c:pt>
                <c:pt idx="4">
                  <c:v>0.5037</c:v>
                </c:pt>
                <c:pt idx="5">
                  <c:v>0.5029</c:v>
                </c:pt>
                <c:pt idx="6">
                  <c:v>0.5042</c:v>
                </c:pt>
                <c:pt idx="7">
                  <c:v>0.4982</c:v>
                </c:pt>
                <c:pt idx="8">
                  <c:v>0.5062</c:v>
                </c:pt>
                <c:pt idx="9">
                  <c:v>0.5065</c:v>
                </c:pt>
                <c:pt idx="10">
                  <c:v>0.5066</c:v>
                </c:pt>
                <c:pt idx="11">
                  <c:v>0.5062</c:v>
                </c:pt>
                <c:pt idx="12">
                  <c:v>0.5065</c:v>
                </c:pt>
              </c:numCache>
            </c:numRef>
          </c:yVal>
          <c:smooth val="0"/>
        </c:ser>
        <c:axId val="8698397"/>
        <c:axId val="11176710"/>
      </c:scatterChart>
      <c:valAx>
        <c:axId val="869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76710"/>
        <c:crosses val="autoZero"/>
        <c:crossBetween val="midCat"/>
        <c:dispUnits/>
      </c:valAx>
      <c:valAx>
        <c:axId val="11176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98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A2'!$F$212:$F$269</c:f>
              <c:numCache>
                <c:ptCount val="58"/>
                <c:pt idx="0">
                  <c:v>0.4993</c:v>
                </c:pt>
                <c:pt idx="1">
                  <c:v>0.4991</c:v>
                </c:pt>
                <c:pt idx="2">
                  <c:v>0.4995</c:v>
                </c:pt>
                <c:pt idx="3">
                  <c:v>0.4992</c:v>
                </c:pt>
                <c:pt idx="4">
                  <c:v>0.499</c:v>
                </c:pt>
                <c:pt idx="5">
                  <c:v>0.4991</c:v>
                </c:pt>
                <c:pt idx="6">
                  <c:v>0.4995</c:v>
                </c:pt>
                <c:pt idx="7">
                  <c:v>0.4959</c:v>
                </c:pt>
                <c:pt idx="8">
                  <c:v>0.4954</c:v>
                </c:pt>
                <c:pt idx="9">
                  <c:v>0.4967</c:v>
                </c:pt>
                <c:pt idx="10">
                  <c:v>0.4971</c:v>
                </c:pt>
                <c:pt idx="11">
                  <c:v>0.4969</c:v>
                </c:pt>
                <c:pt idx="12">
                  <c:v>0.4959</c:v>
                </c:pt>
                <c:pt idx="13">
                  <c:v>0.4962</c:v>
                </c:pt>
                <c:pt idx="14">
                  <c:v>0.4971</c:v>
                </c:pt>
                <c:pt idx="15">
                  <c:v>0.4969</c:v>
                </c:pt>
                <c:pt idx="16">
                  <c:v>0.4973</c:v>
                </c:pt>
                <c:pt idx="17">
                  <c:v>0.4969</c:v>
                </c:pt>
                <c:pt idx="18">
                  <c:v>0.4973</c:v>
                </c:pt>
                <c:pt idx="19">
                  <c:v>0.4966</c:v>
                </c:pt>
                <c:pt idx="20">
                  <c:v>0.4967</c:v>
                </c:pt>
                <c:pt idx="21">
                  <c:v>0.4967</c:v>
                </c:pt>
                <c:pt idx="22">
                  <c:v>0.4965</c:v>
                </c:pt>
                <c:pt idx="23">
                  <c:v>0.4971</c:v>
                </c:pt>
                <c:pt idx="24">
                  <c:v>0.4981</c:v>
                </c:pt>
                <c:pt idx="25">
                  <c:v>0.4986</c:v>
                </c:pt>
                <c:pt idx="26">
                  <c:v>0.4985</c:v>
                </c:pt>
                <c:pt idx="27">
                  <c:v>0.4994</c:v>
                </c:pt>
                <c:pt idx="28">
                  <c:v>0.4992</c:v>
                </c:pt>
                <c:pt idx="29">
                  <c:v>0.4992</c:v>
                </c:pt>
                <c:pt idx="30">
                  <c:v>0.499</c:v>
                </c:pt>
                <c:pt idx="31">
                  <c:v>0.4988</c:v>
                </c:pt>
                <c:pt idx="32">
                  <c:v>0.4988</c:v>
                </c:pt>
                <c:pt idx="33">
                  <c:v>0.4981</c:v>
                </c:pt>
                <c:pt idx="34">
                  <c:v>0.4981</c:v>
                </c:pt>
                <c:pt idx="35">
                  <c:v>0.4983</c:v>
                </c:pt>
                <c:pt idx="36">
                  <c:v>0.4981</c:v>
                </c:pt>
                <c:pt idx="37">
                  <c:v>0.4977</c:v>
                </c:pt>
                <c:pt idx="38">
                  <c:v>0.4967</c:v>
                </c:pt>
                <c:pt idx="39">
                  <c:v>0.4975</c:v>
                </c:pt>
                <c:pt idx="40">
                  <c:v>0.4968</c:v>
                </c:pt>
                <c:pt idx="41">
                  <c:v>0.4969</c:v>
                </c:pt>
                <c:pt idx="42">
                  <c:v>0.4969</c:v>
                </c:pt>
                <c:pt idx="43">
                  <c:v>0.497</c:v>
                </c:pt>
                <c:pt idx="44">
                  <c:v>0.4968</c:v>
                </c:pt>
                <c:pt idx="45">
                  <c:v>0.4967</c:v>
                </c:pt>
                <c:pt idx="46">
                  <c:v>0.4974</c:v>
                </c:pt>
                <c:pt idx="47">
                  <c:v>0.4981</c:v>
                </c:pt>
                <c:pt idx="48">
                  <c:v>0.4985</c:v>
                </c:pt>
                <c:pt idx="49">
                  <c:v>0.4988</c:v>
                </c:pt>
                <c:pt idx="50">
                  <c:v>0.4986</c:v>
                </c:pt>
                <c:pt idx="51">
                  <c:v>0.4993</c:v>
                </c:pt>
                <c:pt idx="52">
                  <c:v>0.4994</c:v>
                </c:pt>
                <c:pt idx="53">
                  <c:v>0.4984</c:v>
                </c:pt>
                <c:pt idx="54">
                  <c:v>0.499</c:v>
                </c:pt>
                <c:pt idx="55">
                  <c:v>0.4985</c:v>
                </c:pt>
                <c:pt idx="56">
                  <c:v>0.498</c:v>
                </c:pt>
                <c:pt idx="57">
                  <c:v>0.497</c:v>
                </c:pt>
              </c:numCache>
            </c:numRef>
          </c:yVal>
          <c:smooth val="0"/>
        </c:ser>
        <c:axId val="33481527"/>
        <c:axId val="32898288"/>
      </c:scatterChart>
      <c:val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98288"/>
        <c:crosses val="autoZero"/>
        <c:crossBetween val="midCat"/>
        <c:dispUnits/>
      </c:valAx>
      <c:valAx>
        <c:axId val="32898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81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A1'!$F$52:$F$62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25300"/>
        <c:crosses val="autoZero"/>
        <c:crossBetween val="midCat"/>
        <c:dispUnits/>
      </c:valAx>
      <c:valAx>
        <c:axId val="52225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A1'!$F$66:$F$78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878"/>
        <c:crosses val="autoZero"/>
        <c:crossBetween val="midCat"/>
        <c:dispUnits/>
      </c:valAx>
      <c:valAx>
        <c:axId val="2390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A1'!$F$82:$F$95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1517903"/>
        <c:axId val="59443400"/>
      </c:scatterChart>
      <c:val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crossBetween val="midCat"/>
        <c:dispUnits/>
      </c:valAx>
      <c:valAx>
        <c:axId val="59443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7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A1'!$F$99:$F$112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65228553"/>
        <c:axId val="50186066"/>
      </c:scatterChart>
      <c:val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6066"/>
        <c:crosses val="autoZero"/>
        <c:crossBetween val="midCat"/>
        <c:dispUnits/>
      </c:valAx>
      <c:valAx>
        <c:axId val="50186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28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'Points at Shim A1'!$F$116:$F$130</c:f>
              <c:numCache/>
            </c:numRef>
          </c:yVal>
          <c:smooth val="0"/>
        </c:ser>
        <c:axId val="49021411"/>
        <c:axId val="38539516"/>
      </c:scatterChart>
      <c:valAx>
        <c:axId val="4902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9516"/>
        <c:crosses val="autoZero"/>
        <c:crossBetween val="midCat"/>
        <c:dispUnits/>
      </c:valAx>
      <c:valAx>
        <c:axId val="38539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21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Relationship Id="rId12" Type="http://schemas.openxmlformats.org/officeDocument/2006/relationships/chart" Target="/xl/charts/chart33.xml" /><Relationship Id="rId13" Type="http://schemas.openxmlformats.org/officeDocument/2006/relationships/chart" Target="/xl/charts/chart34.xml" /><Relationship Id="rId14" Type="http://schemas.openxmlformats.org/officeDocument/2006/relationships/chart" Target="/xl/charts/chart35.xml" /><Relationship Id="rId15" Type="http://schemas.openxmlformats.org/officeDocument/2006/relationships/chart" Target="/xl/charts/chart36.xml" /><Relationship Id="rId16" Type="http://schemas.openxmlformats.org/officeDocument/2006/relationships/chart" Target="/xl/charts/chart37.xml" /><Relationship Id="rId17" Type="http://schemas.openxmlformats.org/officeDocument/2006/relationships/chart" Target="/xl/charts/chart38.xml" /><Relationship Id="rId18" Type="http://schemas.openxmlformats.org/officeDocument/2006/relationships/chart" Target="/xl/charts/chart39.xml" /><Relationship Id="rId19" Type="http://schemas.openxmlformats.org/officeDocument/2006/relationships/chart" Target="/xl/charts/chart40.xml" /><Relationship Id="rId20" Type="http://schemas.openxmlformats.org/officeDocument/2006/relationships/chart" Target="/xl/charts/chart4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57150</xdr:rowOff>
    </xdr:from>
    <xdr:to>
      <xdr:col>12</xdr:col>
      <xdr:colOff>57150</xdr:colOff>
      <xdr:row>33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3362325" y="866775"/>
          <a:ext cx="4029075" cy="4552950"/>
          <a:chOff x="624" y="240"/>
          <a:chExt cx="3552" cy="398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10839" t="18510" r="35682" b="17102"/>
          <a:stretch>
            <a:fillRect/>
          </a:stretch>
        </xdr:blipFill>
        <xdr:spPr>
          <a:xfrm>
            <a:off x="624" y="240"/>
            <a:ext cx="3552" cy="38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5"/>
          <xdr:cNvSpPr>
            <a:spLocks/>
          </xdr:cNvSpPr>
        </xdr:nvSpPr>
        <xdr:spPr>
          <a:xfrm>
            <a:off x="1152" y="672"/>
            <a:ext cx="24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24</xdr:row>
      <xdr:rowOff>9525</xdr:rowOff>
    </xdr:from>
    <xdr:to>
      <xdr:col>11</xdr:col>
      <xdr:colOff>428625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400050" y="4267200"/>
        <a:ext cx="6457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37</xdr:row>
      <xdr:rowOff>28575</xdr:rowOff>
    </xdr:from>
    <xdr:to>
      <xdr:col>3</xdr:col>
      <xdr:colOff>485775</xdr:colOff>
      <xdr:row>39</xdr:row>
      <xdr:rowOff>0</xdr:rowOff>
    </xdr:to>
    <xdr:sp>
      <xdr:nvSpPr>
        <xdr:cNvPr id="2" name="Oval 2"/>
        <xdr:cNvSpPr>
          <a:spLocks/>
        </xdr:cNvSpPr>
      </xdr:nvSpPr>
      <xdr:spPr>
        <a:xfrm>
          <a:off x="2057400" y="6391275"/>
          <a:ext cx="257175" cy="295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76200</xdr:rowOff>
    </xdr:from>
    <xdr:to>
      <xdr:col>7</xdr:col>
      <xdr:colOff>85725</xdr:colOff>
      <xdr:row>40</xdr:row>
      <xdr:rowOff>47625</xdr:rowOff>
    </xdr:to>
    <xdr:sp>
      <xdr:nvSpPr>
        <xdr:cNvPr id="3" name="Oval 3"/>
        <xdr:cNvSpPr>
          <a:spLocks/>
        </xdr:cNvSpPr>
      </xdr:nvSpPr>
      <xdr:spPr>
        <a:xfrm>
          <a:off x="3819525" y="6600825"/>
          <a:ext cx="257175" cy="295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</xdr:row>
      <xdr:rowOff>19050</xdr:rowOff>
    </xdr:from>
    <xdr:to>
      <xdr:col>13</xdr:col>
      <xdr:colOff>428625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4533900" y="180975"/>
        <a:ext cx="38195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13</xdr:row>
      <xdr:rowOff>133350</xdr:rowOff>
    </xdr:from>
    <xdr:to>
      <xdr:col>14</xdr:col>
      <xdr:colOff>428625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4905375" y="2238375"/>
        <a:ext cx="40576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30</xdr:row>
      <xdr:rowOff>47625</xdr:rowOff>
    </xdr:from>
    <xdr:to>
      <xdr:col>15</xdr:col>
      <xdr:colOff>476250</xdr:colOff>
      <xdr:row>47</xdr:row>
      <xdr:rowOff>142875</xdr:rowOff>
    </xdr:to>
    <xdr:graphicFrame>
      <xdr:nvGraphicFramePr>
        <xdr:cNvPr id="3" name="Chart 7"/>
        <xdr:cNvGraphicFramePr/>
      </xdr:nvGraphicFramePr>
      <xdr:xfrm>
        <a:off x="5524500" y="4905375"/>
        <a:ext cx="40957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47</xdr:row>
      <xdr:rowOff>152400</xdr:rowOff>
    </xdr:from>
    <xdr:to>
      <xdr:col>15</xdr:col>
      <xdr:colOff>600075</xdr:colOff>
      <xdr:row>65</xdr:row>
      <xdr:rowOff>57150</xdr:rowOff>
    </xdr:to>
    <xdr:graphicFrame>
      <xdr:nvGraphicFramePr>
        <xdr:cNvPr id="4" name="Chart 8"/>
        <xdr:cNvGraphicFramePr/>
      </xdr:nvGraphicFramePr>
      <xdr:xfrm>
        <a:off x="5610225" y="7762875"/>
        <a:ext cx="41338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62</xdr:row>
      <xdr:rowOff>0</xdr:rowOff>
    </xdr:from>
    <xdr:to>
      <xdr:col>15</xdr:col>
      <xdr:colOff>304800</xdr:colOff>
      <xdr:row>79</xdr:row>
      <xdr:rowOff>57150</xdr:rowOff>
    </xdr:to>
    <xdr:graphicFrame>
      <xdr:nvGraphicFramePr>
        <xdr:cNvPr id="5" name="Chart 9"/>
        <xdr:cNvGraphicFramePr/>
      </xdr:nvGraphicFramePr>
      <xdr:xfrm>
        <a:off x="5505450" y="10039350"/>
        <a:ext cx="39433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428625</xdr:colOff>
      <xdr:row>79</xdr:row>
      <xdr:rowOff>57150</xdr:rowOff>
    </xdr:from>
    <xdr:to>
      <xdr:col>15</xdr:col>
      <xdr:colOff>190500</xdr:colOff>
      <xdr:row>95</xdr:row>
      <xdr:rowOff>76200</xdr:rowOff>
    </xdr:to>
    <xdr:graphicFrame>
      <xdr:nvGraphicFramePr>
        <xdr:cNvPr id="6" name="Chart 10"/>
        <xdr:cNvGraphicFramePr/>
      </xdr:nvGraphicFramePr>
      <xdr:xfrm>
        <a:off x="5305425" y="12849225"/>
        <a:ext cx="402907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476250</xdr:colOff>
      <xdr:row>95</xdr:row>
      <xdr:rowOff>0</xdr:rowOff>
    </xdr:from>
    <xdr:to>
      <xdr:col>13</xdr:col>
      <xdr:colOff>276225</xdr:colOff>
      <xdr:row>111</xdr:row>
      <xdr:rowOff>152400</xdr:rowOff>
    </xdr:to>
    <xdr:graphicFrame>
      <xdr:nvGraphicFramePr>
        <xdr:cNvPr id="7" name="Chart 11"/>
        <xdr:cNvGraphicFramePr/>
      </xdr:nvGraphicFramePr>
      <xdr:xfrm>
        <a:off x="4743450" y="15382875"/>
        <a:ext cx="34575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115</xdr:row>
      <xdr:rowOff>66675</xdr:rowOff>
    </xdr:from>
    <xdr:to>
      <xdr:col>14</xdr:col>
      <xdr:colOff>57150</xdr:colOff>
      <xdr:row>131</xdr:row>
      <xdr:rowOff>133350</xdr:rowOff>
    </xdr:to>
    <xdr:graphicFrame>
      <xdr:nvGraphicFramePr>
        <xdr:cNvPr id="8" name="Chart 12"/>
        <xdr:cNvGraphicFramePr/>
      </xdr:nvGraphicFramePr>
      <xdr:xfrm>
        <a:off x="4876800" y="18688050"/>
        <a:ext cx="3714750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438150</xdr:colOff>
      <xdr:row>130</xdr:row>
      <xdr:rowOff>95250</xdr:rowOff>
    </xdr:from>
    <xdr:to>
      <xdr:col>14</xdr:col>
      <xdr:colOff>228600</xdr:colOff>
      <xdr:row>147</xdr:row>
      <xdr:rowOff>133350</xdr:rowOff>
    </xdr:to>
    <xdr:graphicFrame>
      <xdr:nvGraphicFramePr>
        <xdr:cNvPr id="9" name="Chart 13"/>
        <xdr:cNvGraphicFramePr/>
      </xdr:nvGraphicFramePr>
      <xdr:xfrm>
        <a:off x="4705350" y="21145500"/>
        <a:ext cx="405765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104775</xdr:colOff>
      <xdr:row>150</xdr:row>
      <xdr:rowOff>9525</xdr:rowOff>
    </xdr:from>
    <xdr:to>
      <xdr:col>14</xdr:col>
      <xdr:colOff>38100</xdr:colOff>
      <xdr:row>164</xdr:row>
      <xdr:rowOff>133350</xdr:rowOff>
    </xdr:to>
    <xdr:graphicFrame>
      <xdr:nvGraphicFramePr>
        <xdr:cNvPr id="10" name="Chart 14"/>
        <xdr:cNvGraphicFramePr/>
      </xdr:nvGraphicFramePr>
      <xdr:xfrm>
        <a:off x="4981575" y="24298275"/>
        <a:ext cx="3590925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209550</xdr:colOff>
      <xdr:row>160</xdr:row>
      <xdr:rowOff>85725</xdr:rowOff>
    </xdr:from>
    <xdr:to>
      <xdr:col>16</xdr:col>
      <xdr:colOff>457200</xdr:colOff>
      <xdr:row>177</xdr:row>
      <xdr:rowOff>142875</xdr:rowOff>
    </xdr:to>
    <xdr:graphicFrame>
      <xdr:nvGraphicFramePr>
        <xdr:cNvPr id="11" name="Chart 15"/>
        <xdr:cNvGraphicFramePr/>
      </xdr:nvGraphicFramePr>
      <xdr:xfrm>
        <a:off x="6305550" y="25993725"/>
        <a:ext cx="3905250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438150</xdr:colOff>
      <xdr:row>175</xdr:row>
      <xdr:rowOff>152400</xdr:rowOff>
    </xdr:from>
    <xdr:to>
      <xdr:col>13</xdr:col>
      <xdr:colOff>409575</xdr:colOff>
      <xdr:row>190</xdr:row>
      <xdr:rowOff>9525</xdr:rowOff>
    </xdr:to>
    <xdr:graphicFrame>
      <xdr:nvGraphicFramePr>
        <xdr:cNvPr id="12" name="Chart 16"/>
        <xdr:cNvGraphicFramePr/>
      </xdr:nvGraphicFramePr>
      <xdr:xfrm>
        <a:off x="4705350" y="28489275"/>
        <a:ext cx="3629025" cy="2286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47625</xdr:colOff>
      <xdr:row>186</xdr:row>
      <xdr:rowOff>57150</xdr:rowOff>
    </xdr:from>
    <xdr:to>
      <xdr:col>16</xdr:col>
      <xdr:colOff>114300</xdr:colOff>
      <xdr:row>200</xdr:row>
      <xdr:rowOff>66675</xdr:rowOff>
    </xdr:to>
    <xdr:graphicFrame>
      <xdr:nvGraphicFramePr>
        <xdr:cNvPr id="13" name="Chart 17"/>
        <xdr:cNvGraphicFramePr/>
      </xdr:nvGraphicFramePr>
      <xdr:xfrm>
        <a:off x="6143625" y="30175200"/>
        <a:ext cx="3724275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314325</xdr:colOff>
      <xdr:row>199</xdr:row>
      <xdr:rowOff>133350</xdr:rowOff>
    </xdr:from>
    <xdr:to>
      <xdr:col>12</xdr:col>
      <xdr:colOff>514350</xdr:colOff>
      <xdr:row>212</xdr:row>
      <xdr:rowOff>114300</xdr:rowOff>
    </xdr:to>
    <xdr:graphicFrame>
      <xdr:nvGraphicFramePr>
        <xdr:cNvPr id="14" name="Chart 18"/>
        <xdr:cNvGraphicFramePr/>
      </xdr:nvGraphicFramePr>
      <xdr:xfrm>
        <a:off x="4581525" y="32356425"/>
        <a:ext cx="3248025" cy="2085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152400</xdr:colOff>
      <xdr:row>210</xdr:row>
      <xdr:rowOff>66675</xdr:rowOff>
    </xdr:from>
    <xdr:to>
      <xdr:col>17</xdr:col>
      <xdr:colOff>409575</xdr:colOff>
      <xdr:row>224</xdr:row>
      <xdr:rowOff>19050</xdr:rowOff>
    </xdr:to>
    <xdr:graphicFrame>
      <xdr:nvGraphicFramePr>
        <xdr:cNvPr id="15" name="Chart 19"/>
        <xdr:cNvGraphicFramePr/>
      </xdr:nvGraphicFramePr>
      <xdr:xfrm>
        <a:off x="7467600" y="34070925"/>
        <a:ext cx="3305175" cy="2219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220</xdr:row>
      <xdr:rowOff>85725</xdr:rowOff>
    </xdr:from>
    <xdr:to>
      <xdr:col>14</xdr:col>
      <xdr:colOff>161925</xdr:colOff>
      <xdr:row>234</xdr:row>
      <xdr:rowOff>28575</xdr:rowOff>
    </xdr:to>
    <xdr:graphicFrame>
      <xdr:nvGraphicFramePr>
        <xdr:cNvPr id="16" name="Chart 20"/>
        <xdr:cNvGraphicFramePr/>
      </xdr:nvGraphicFramePr>
      <xdr:xfrm>
        <a:off x="5276850" y="35709225"/>
        <a:ext cx="3419475" cy="2209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333375</xdr:colOff>
      <xdr:row>232</xdr:row>
      <xdr:rowOff>0</xdr:rowOff>
    </xdr:from>
    <xdr:to>
      <xdr:col>15</xdr:col>
      <xdr:colOff>342900</xdr:colOff>
      <xdr:row>246</xdr:row>
      <xdr:rowOff>123825</xdr:rowOff>
    </xdr:to>
    <xdr:graphicFrame>
      <xdr:nvGraphicFramePr>
        <xdr:cNvPr id="17" name="Chart 21"/>
        <xdr:cNvGraphicFramePr/>
      </xdr:nvGraphicFramePr>
      <xdr:xfrm>
        <a:off x="5819775" y="37566600"/>
        <a:ext cx="3667125" cy="2390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276225</xdr:colOff>
      <xdr:row>246</xdr:row>
      <xdr:rowOff>104775</xdr:rowOff>
    </xdr:from>
    <xdr:to>
      <xdr:col>15</xdr:col>
      <xdr:colOff>0</xdr:colOff>
      <xdr:row>261</xdr:row>
      <xdr:rowOff>76200</xdr:rowOff>
    </xdr:to>
    <xdr:graphicFrame>
      <xdr:nvGraphicFramePr>
        <xdr:cNvPr id="18" name="Chart 22"/>
        <xdr:cNvGraphicFramePr/>
      </xdr:nvGraphicFramePr>
      <xdr:xfrm>
        <a:off x="5153025" y="39938325"/>
        <a:ext cx="3990975" cy="2400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0</xdr:colOff>
      <xdr:row>263</xdr:row>
      <xdr:rowOff>133350</xdr:rowOff>
    </xdr:from>
    <xdr:to>
      <xdr:col>14</xdr:col>
      <xdr:colOff>581025</xdr:colOff>
      <xdr:row>279</xdr:row>
      <xdr:rowOff>19050</xdr:rowOff>
    </xdr:to>
    <xdr:graphicFrame>
      <xdr:nvGraphicFramePr>
        <xdr:cNvPr id="19" name="Chart 23"/>
        <xdr:cNvGraphicFramePr/>
      </xdr:nvGraphicFramePr>
      <xdr:xfrm>
        <a:off x="5486400" y="42719625"/>
        <a:ext cx="3629025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438150</xdr:colOff>
      <xdr:row>281</xdr:row>
      <xdr:rowOff>19050</xdr:rowOff>
    </xdr:from>
    <xdr:to>
      <xdr:col>14</xdr:col>
      <xdr:colOff>600075</xdr:colOff>
      <xdr:row>295</xdr:row>
      <xdr:rowOff>133350</xdr:rowOff>
    </xdr:to>
    <xdr:graphicFrame>
      <xdr:nvGraphicFramePr>
        <xdr:cNvPr id="20" name="Chart 24"/>
        <xdr:cNvGraphicFramePr/>
      </xdr:nvGraphicFramePr>
      <xdr:xfrm>
        <a:off x="5314950" y="45519975"/>
        <a:ext cx="3819525" cy="2381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7</xdr:row>
      <xdr:rowOff>76200</xdr:rowOff>
    </xdr:from>
    <xdr:to>
      <xdr:col>15</xdr:col>
      <xdr:colOff>333375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152900" y="120967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64</xdr:row>
      <xdr:rowOff>9525</xdr:rowOff>
    </xdr:from>
    <xdr:to>
      <xdr:col>15</xdr:col>
      <xdr:colOff>133350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3952875" y="10372725"/>
        <a:ext cx="53244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190500</xdr:colOff>
      <xdr:row>128</xdr:row>
      <xdr:rowOff>123825</xdr:rowOff>
    </xdr:from>
    <xdr:to>
      <xdr:col>15</xdr:col>
      <xdr:colOff>28575</xdr:colOff>
      <xdr:row>150</xdr:row>
      <xdr:rowOff>114300</xdr:rowOff>
    </xdr:to>
    <xdr:graphicFrame>
      <xdr:nvGraphicFramePr>
        <xdr:cNvPr id="3" name="Chart 3"/>
        <xdr:cNvGraphicFramePr/>
      </xdr:nvGraphicFramePr>
      <xdr:xfrm>
        <a:off x="3848100" y="20850225"/>
        <a:ext cx="53244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184</xdr:row>
      <xdr:rowOff>66675</xdr:rowOff>
    </xdr:from>
    <xdr:to>
      <xdr:col>15</xdr:col>
      <xdr:colOff>123825</xdr:colOff>
      <xdr:row>206</xdr:row>
      <xdr:rowOff>57150</xdr:rowOff>
    </xdr:to>
    <xdr:graphicFrame>
      <xdr:nvGraphicFramePr>
        <xdr:cNvPr id="4" name="Chart 4"/>
        <xdr:cNvGraphicFramePr/>
      </xdr:nvGraphicFramePr>
      <xdr:xfrm>
        <a:off x="3943350" y="29860875"/>
        <a:ext cx="5324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238125</xdr:colOff>
      <xdr:row>243</xdr:row>
      <xdr:rowOff>133350</xdr:rowOff>
    </xdr:from>
    <xdr:to>
      <xdr:col>15</xdr:col>
      <xdr:colOff>76200</xdr:colOff>
      <xdr:row>265</xdr:row>
      <xdr:rowOff>123825</xdr:rowOff>
    </xdr:to>
    <xdr:graphicFrame>
      <xdr:nvGraphicFramePr>
        <xdr:cNvPr id="5" name="Chart 5"/>
        <xdr:cNvGraphicFramePr/>
      </xdr:nvGraphicFramePr>
      <xdr:xfrm>
        <a:off x="3895725" y="39481125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457200</xdr:colOff>
      <xdr:row>299</xdr:row>
      <xdr:rowOff>38100</xdr:rowOff>
    </xdr:from>
    <xdr:to>
      <xdr:col>15</xdr:col>
      <xdr:colOff>295275</xdr:colOff>
      <xdr:row>321</xdr:row>
      <xdr:rowOff>28575</xdr:rowOff>
    </xdr:to>
    <xdr:graphicFrame>
      <xdr:nvGraphicFramePr>
        <xdr:cNvPr id="6" name="Chart 6"/>
        <xdr:cNvGraphicFramePr/>
      </xdr:nvGraphicFramePr>
      <xdr:xfrm>
        <a:off x="4114800" y="48453675"/>
        <a:ext cx="53244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285750</xdr:colOff>
      <xdr:row>347</xdr:row>
      <xdr:rowOff>123825</xdr:rowOff>
    </xdr:from>
    <xdr:to>
      <xdr:col>15</xdr:col>
      <xdr:colOff>95250</xdr:colOff>
      <xdr:row>369</xdr:row>
      <xdr:rowOff>114300</xdr:rowOff>
    </xdr:to>
    <xdr:graphicFrame>
      <xdr:nvGraphicFramePr>
        <xdr:cNvPr id="7" name="Chart 22"/>
        <xdr:cNvGraphicFramePr/>
      </xdr:nvGraphicFramePr>
      <xdr:xfrm>
        <a:off x="3943350" y="56311800"/>
        <a:ext cx="5295900" cy="3552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419100</xdr:colOff>
      <xdr:row>405</xdr:row>
      <xdr:rowOff>66675</xdr:rowOff>
    </xdr:from>
    <xdr:to>
      <xdr:col>15</xdr:col>
      <xdr:colOff>228600</xdr:colOff>
      <xdr:row>427</xdr:row>
      <xdr:rowOff>57150</xdr:rowOff>
    </xdr:to>
    <xdr:graphicFrame>
      <xdr:nvGraphicFramePr>
        <xdr:cNvPr id="8" name="Chart 23"/>
        <xdr:cNvGraphicFramePr/>
      </xdr:nvGraphicFramePr>
      <xdr:xfrm>
        <a:off x="4076700" y="65646300"/>
        <a:ext cx="5295900" cy="3552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455</xdr:row>
      <xdr:rowOff>152400</xdr:rowOff>
    </xdr:from>
    <xdr:to>
      <xdr:col>13</xdr:col>
      <xdr:colOff>66675</xdr:colOff>
      <xdr:row>477</xdr:row>
      <xdr:rowOff>142875</xdr:rowOff>
    </xdr:to>
    <xdr:graphicFrame>
      <xdr:nvGraphicFramePr>
        <xdr:cNvPr id="9" name="Chart 24"/>
        <xdr:cNvGraphicFramePr/>
      </xdr:nvGraphicFramePr>
      <xdr:xfrm>
        <a:off x="2695575" y="73828275"/>
        <a:ext cx="5295900" cy="3552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304800</xdr:colOff>
      <xdr:row>555</xdr:row>
      <xdr:rowOff>47625</xdr:rowOff>
    </xdr:from>
    <xdr:to>
      <xdr:col>15</xdr:col>
      <xdr:colOff>114300</xdr:colOff>
      <xdr:row>577</xdr:row>
      <xdr:rowOff>38100</xdr:rowOff>
    </xdr:to>
    <xdr:graphicFrame>
      <xdr:nvGraphicFramePr>
        <xdr:cNvPr id="10" name="Chart 25"/>
        <xdr:cNvGraphicFramePr/>
      </xdr:nvGraphicFramePr>
      <xdr:xfrm>
        <a:off x="3962400" y="89916000"/>
        <a:ext cx="5295900" cy="3552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342900</xdr:colOff>
      <xdr:row>614</xdr:row>
      <xdr:rowOff>38100</xdr:rowOff>
    </xdr:from>
    <xdr:to>
      <xdr:col>15</xdr:col>
      <xdr:colOff>152400</xdr:colOff>
      <xdr:row>636</xdr:row>
      <xdr:rowOff>28575</xdr:rowOff>
    </xdr:to>
    <xdr:graphicFrame>
      <xdr:nvGraphicFramePr>
        <xdr:cNvPr id="11" name="Chart 26"/>
        <xdr:cNvGraphicFramePr/>
      </xdr:nvGraphicFramePr>
      <xdr:xfrm>
        <a:off x="4000500" y="99460050"/>
        <a:ext cx="5295900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266700</xdr:colOff>
      <xdr:row>657</xdr:row>
      <xdr:rowOff>95250</xdr:rowOff>
    </xdr:from>
    <xdr:to>
      <xdr:col>15</xdr:col>
      <xdr:colOff>76200</xdr:colOff>
      <xdr:row>679</xdr:row>
      <xdr:rowOff>85725</xdr:rowOff>
    </xdr:to>
    <xdr:graphicFrame>
      <xdr:nvGraphicFramePr>
        <xdr:cNvPr id="12" name="Chart 27"/>
        <xdr:cNvGraphicFramePr/>
      </xdr:nvGraphicFramePr>
      <xdr:xfrm>
        <a:off x="3924300" y="106479975"/>
        <a:ext cx="5295900" cy="3552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333375</xdr:colOff>
      <xdr:row>713</xdr:row>
      <xdr:rowOff>142875</xdr:rowOff>
    </xdr:from>
    <xdr:to>
      <xdr:col>15</xdr:col>
      <xdr:colOff>142875</xdr:colOff>
      <xdr:row>735</xdr:row>
      <xdr:rowOff>133350</xdr:rowOff>
    </xdr:to>
    <xdr:graphicFrame>
      <xdr:nvGraphicFramePr>
        <xdr:cNvPr id="13" name="Chart 28"/>
        <xdr:cNvGraphicFramePr/>
      </xdr:nvGraphicFramePr>
      <xdr:xfrm>
        <a:off x="3990975" y="115595400"/>
        <a:ext cx="5295900" cy="3552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400050</xdr:colOff>
      <xdr:row>765</xdr:row>
      <xdr:rowOff>104775</xdr:rowOff>
    </xdr:from>
    <xdr:to>
      <xdr:col>15</xdr:col>
      <xdr:colOff>209550</xdr:colOff>
      <xdr:row>787</xdr:row>
      <xdr:rowOff>95250</xdr:rowOff>
    </xdr:to>
    <xdr:graphicFrame>
      <xdr:nvGraphicFramePr>
        <xdr:cNvPr id="14" name="Chart 29"/>
        <xdr:cNvGraphicFramePr/>
      </xdr:nvGraphicFramePr>
      <xdr:xfrm>
        <a:off x="4057650" y="123977400"/>
        <a:ext cx="5295900" cy="3552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390525</xdr:colOff>
      <xdr:row>825</xdr:row>
      <xdr:rowOff>95250</xdr:rowOff>
    </xdr:from>
    <xdr:to>
      <xdr:col>15</xdr:col>
      <xdr:colOff>200025</xdr:colOff>
      <xdr:row>847</xdr:row>
      <xdr:rowOff>85725</xdr:rowOff>
    </xdr:to>
    <xdr:graphicFrame>
      <xdr:nvGraphicFramePr>
        <xdr:cNvPr id="15" name="Chart 30"/>
        <xdr:cNvGraphicFramePr/>
      </xdr:nvGraphicFramePr>
      <xdr:xfrm>
        <a:off x="4048125" y="133683375"/>
        <a:ext cx="5295900" cy="3552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504825</xdr:colOff>
      <xdr:row>901</xdr:row>
      <xdr:rowOff>142875</xdr:rowOff>
    </xdr:from>
    <xdr:to>
      <xdr:col>15</xdr:col>
      <xdr:colOff>314325</xdr:colOff>
      <xdr:row>923</xdr:row>
      <xdr:rowOff>133350</xdr:rowOff>
    </xdr:to>
    <xdr:graphicFrame>
      <xdr:nvGraphicFramePr>
        <xdr:cNvPr id="16" name="Chart 31"/>
        <xdr:cNvGraphicFramePr/>
      </xdr:nvGraphicFramePr>
      <xdr:xfrm>
        <a:off x="4162425" y="146037300"/>
        <a:ext cx="5295900" cy="3552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171450</xdr:colOff>
      <xdr:row>957</xdr:row>
      <xdr:rowOff>142875</xdr:rowOff>
    </xdr:from>
    <xdr:to>
      <xdr:col>16</xdr:col>
      <xdr:colOff>590550</xdr:colOff>
      <xdr:row>979</xdr:row>
      <xdr:rowOff>133350</xdr:rowOff>
    </xdr:to>
    <xdr:graphicFrame>
      <xdr:nvGraphicFramePr>
        <xdr:cNvPr id="17" name="Chart 32"/>
        <xdr:cNvGraphicFramePr/>
      </xdr:nvGraphicFramePr>
      <xdr:xfrm>
        <a:off x="5048250" y="155105100"/>
        <a:ext cx="5295900" cy="3552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276225</xdr:colOff>
      <xdr:row>1013</xdr:row>
      <xdr:rowOff>104775</xdr:rowOff>
    </xdr:from>
    <xdr:to>
      <xdr:col>15</xdr:col>
      <xdr:colOff>57150</xdr:colOff>
      <xdr:row>1035</xdr:row>
      <xdr:rowOff>95250</xdr:rowOff>
    </xdr:to>
    <xdr:graphicFrame>
      <xdr:nvGraphicFramePr>
        <xdr:cNvPr id="18" name="Chart 33"/>
        <xdr:cNvGraphicFramePr/>
      </xdr:nvGraphicFramePr>
      <xdr:xfrm>
        <a:off x="3933825" y="164134800"/>
        <a:ext cx="5267325" cy="3552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466725</xdr:colOff>
      <xdr:row>1064</xdr:row>
      <xdr:rowOff>47625</xdr:rowOff>
    </xdr:from>
    <xdr:to>
      <xdr:col>15</xdr:col>
      <xdr:colOff>247650</xdr:colOff>
      <xdr:row>1086</xdr:row>
      <xdr:rowOff>38100</xdr:rowOff>
    </xdr:to>
    <xdr:graphicFrame>
      <xdr:nvGraphicFramePr>
        <xdr:cNvPr id="19" name="Chart 34"/>
        <xdr:cNvGraphicFramePr/>
      </xdr:nvGraphicFramePr>
      <xdr:xfrm>
        <a:off x="4124325" y="172335825"/>
        <a:ext cx="5267325" cy="3552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85725</xdr:colOff>
      <xdr:row>1142</xdr:row>
      <xdr:rowOff>76200</xdr:rowOff>
    </xdr:from>
    <xdr:to>
      <xdr:col>15</xdr:col>
      <xdr:colOff>476250</xdr:colOff>
      <xdr:row>1164</xdr:row>
      <xdr:rowOff>66675</xdr:rowOff>
    </xdr:to>
    <xdr:graphicFrame>
      <xdr:nvGraphicFramePr>
        <xdr:cNvPr id="20" name="Chart 35"/>
        <xdr:cNvGraphicFramePr/>
      </xdr:nvGraphicFramePr>
      <xdr:xfrm>
        <a:off x="4352925" y="184994550"/>
        <a:ext cx="5267325" cy="3552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20</xdr:row>
      <xdr:rowOff>57150</xdr:rowOff>
    </xdr:from>
    <xdr:to>
      <xdr:col>7</xdr:col>
      <xdr:colOff>533400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847725" y="3295650"/>
        <a:ext cx="3952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11</xdr:row>
      <xdr:rowOff>47625</xdr:rowOff>
    </xdr:from>
    <xdr:to>
      <xdr:col>16</xdr:col>
      <xdr:colOff>552450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5943600" y="1828800"/>
        <a:ext cx="43624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4"/>
  <sheetViews>
    <sheetView workbookViewId="0" topLeftCell="A1">
      <selection activeCell="P21" sqref="P21"/>
    </sheetView>
  </sheetViews>
  <sheetFormatPr defaultColWidth="9.140625" defaultRowHeight="12.75"/>
  <cols>
    <col min="1" max="1" width="9.8515625" style="1" customWidth="1"/>
    <col min="2" max="2" width="5.140625" style="1" customWidth="1"/>
    <col min="3" max="3" width="12.00390625" style="0" bestFit="1" customWidth="1"/>
    <col min="4" max="4" width="6.421875" style="0" bestFit="1" customWidth="1"/>
    <col min="5" max="5" width="12.57421875" style="0" bestFit="1" customWidth="1"/>
  </cols>
  <sheetData>
    <row r="1" ht="12.75">
      <c r="C1" t="s">
        <v>6</v>
      </c>
    </row>
    <row r="3" ht="12.75">
      <c r="A3" s="1" t="s">
        <v>5</v>
      </c>
    </row>
    <row r="4" spans="1:5" ht="12.75">
      <c r="A4" s="2" t="s">
        <v>3</v>
      </c>
      <c r="B4" s="2" t="s">
        <v>4</v>
      </c>
      <c r="C4" s="2" t="s">
        <v>0</v>
      </c>
      <c r="D4" s="2" t="s">
        <v>1</v>
      </c>
      <c r="E4" s="2" t="s">
        <v>2</v>
      </c>
    </row>
    <row r="5" spans="1:5" ht="12.75">
      <c r="A5" s="1">
        <v>1</v>
      </c>
      <c r="B5" s="1">
        <v>1</v>
      </c>
      <c r="C5">
        <v>20.7607973929</v>
      </c>
      <c r="D5">
        <v>0.25</v>
      </c>
      <c r="E5">
        <v>41.40097802729</v>
      </c>
    </row>
    <row r="6" spans="2:5" ht="12.75">
      <c r="B6" s="1">
        <v>2</v>
      </c>
      <c r="C6">
        <v>23.28261241975</v>
      </c>
      <c r="D6">
        <v>0.25</v>
      </c>
      <c r="E6">
        <v>44.66079640451</v>
      </c>
    </row>
    <row r="7" spans="2:5" ht="12.75">
      <c r="B7" s="1">
        <v>3</v>
      </c>
      <c r="C7">
        <v>27.09469939503</v>
      </c>
      <c r="D7">
        <v>0.25</v>
      </c>
      <c r="E7">
        <v>41.31892141087</v>
      </c>
    </row>
    <row r="8" spans="1:5" ht="12.75">
      <c r="A8" s="2"/>
      <c r="B8" s="2">
        <v>4</v>
      </c>
      <c r="C8" s="3">
        <v>24.95311035256</v>
      </c>
      <c r="D8" s="3">
        <v>0.25</v>
      </c>
      <c r="E8" s="3">
        <v>38.55060127527</v>
      </c>
    </row>
    <row r="9" spans="1:5" ht="12.75">
      <c r="A9" s="1">
        <v>2</v>
      </c>
      <c r="B9" s="1">
        <v>1</v>
      </c>
      <c r="C9">
        <v>23.29873364549</v>
      </c>
      <c r="D9">
        <v>0.25</v>
      </c>
      <c r="E9">
        <v>45.05099692056</v>
      </c>
    </row>
    <row r="10" spans="2:5" ht="12.75">
      <c r="B10" s="1">
        <v>2</v>
      </c>
      <c r="C10">
        <v>26.21613339325</v>
      </c>
      <c r="D10">
        <v>0.25</v>
      </c>
      <c r="E10">
        <v>47.96213855124</v>
      </c>
    </row>
    <row r="11" spans="2:5" ht="12.75">
      <c r="B11" s="1">
        <v>3</v>
      </c>
      <c r="C11">
        <v>29.57031490009</v>
      </c>
      <c r="D11">
        <v>0.25</v>
      </c>
      <c r="E11">
        <v>44.16087534023</v>
      </c>
    </row>
    <row r="12" spans="1:5" ht="12.75">
      <c r="A12" s="2"/>
      <c r="B12" s="2">
        <v>4</v>
      </c>
      <c r="C12" s="3">
        <v>27.09278531692</v>
      </c>
      <c r="D12" s="3">
        <v>0.25</v>
      </c>
      <c r="E12" s="3">
        <v>41.68866030822</v>
      </c>
    </row>
    <row r="13" spans="1:5" ht="12.75">
      <c r="A13" s="1">
        <v>3</v>
      </c>
      <c r="B13" s="1">
        <v>1</v>
      </c>
      <c r="C13">
        <v>26.36713896609</v>
      </c>
      <c r="D13">
        <v>0.25</v>
      </c>
      <c r="E13">
        <v>48.2789000679</v>
      </c>
    </row>
    <row r="14" spans="2:5" ht="12.75">
      <c r="B14" s="1">
        <v>2</v>
      </c>
      <c r="C14">
        <v>29.64798629146</v>
      </c>
      <c r="D14">
        <v>0.25</v>
      </c>
      <c r="E14">
        <v>50.77329532722</v>
      </c>
    </row>
    <row r="15" spans="2:5" ht="12.75">
      <c r="B15" s="1">
        <v>3</v>
      </c>
      <c r="C15">
        <v>32.46311346054</v>
      </c>
      <c r="D15">
        <v>0.25</v>
      </c>
      <c r="E15">
        <v>46.55723145175</v>
      </c>
    </row>
    <row r="16" spans="1:5" ht="12.75">
      <c r="A16" s="2"/>
      <c r="B16" s="2">
        <v>4</v>
      </c>
      <c r="C16" s="3">
        <v>29.67693501081</v>
      </c>
      <c r="D16" s="3">
        <v>0.25</v>
      </c>
      <c r="E16" s="3">
        <v>44.43892796871</v>
      </c>
    </row>
    <row r="17" spans="1:5" ht="12.75">
      <c r="A17" s="1">
        <v>4</v>
      </c>
      <c r="B17" s="1">
        <v>1</v>
      </c>
      <c r="C17">
        <v>29.9247938954</v>
      </c>
      <c r="D17">
        <v>0.25</v>
      </c>
      <c r="E17">
        <v>50.94158802393</v>
      </c>
    </row>
    <row r="18" spans="2:5" ht="12.75">
      <c r="B18" s="1">
        <v>2</v>
      </c>
      <c r="C18">
        <v>33.51029023023</v>
      </c>
      <c r="D18">
        <v>0.25</v>
      </c>
      <c r="E18">
        <v>52.97387317004</v>
      </c>
    </row>
    <row r="19" spans="2:5" ht="12.75">
      <c r="B19" s="1">
        <v>3</v>
      </c>
      <c r="C19">
        <v>35.73510098176</v>
      </c>
      <c r="D19">
        <v>0.25</v>
      </c>
      <c r="E19">
        <v>48.41861766677</v>
      </c>
    </row>
    <row r="20" spans="1:5" ht="12.75">
      <c r="A20" s="2"/>
      <c r="B20" s="2">
        <v>4</v>
      </c>
      <c r="C20" s="3">
        <v>32.69020689528</v>
      </c>
      <c r="D20" s="3">
        <v>0.25</v>
      </c>
      <c r="E20" s="3">
        <v>46.69274976856</v>
      </c>
    </row>
    <row r="21" spans="1:5" ht="12.75">
      <c r="A21" s="1">
        <v>5</v>
      </c>
      <c r="B21" s="1">
        <v>1</v>
      </c>
      <c r="C21">
        <v>81.12423465687</v>
      </c>
      <c r="D21">
        <v>0.25</v>
      </c>
      <c r="E21">
        <v>46.07447489867</v>
      </c>
    </row>
    <row r="22" spans="2:5" ht="12.75">
      <c r="B22" s="1">
        <v>2</v>
      </c>
      <c r="C22">
        <v>84.69319438606</v>
      </c>
      <c r="D22">
        <v>0.25</v>
      </c>
      <c r="E22">
        <v>44.01328753855</v>
      </c>
    </row>
    <row r="23" spans="2:5" ht="12.75">
      <c r="B23" s="1">
        <v>3</v>
      </c>
      <c r="C23">
        <v>81.89354371686</v>
      </c>
      <c r="D23">
        <v>0.25</v>
      </c>
      <c r="E23">
        <v>39.78693074923</v>
      </c>
    </row>
    <row r="24" spans="1:5" ht="12.75">
      <c r="A24" s="2"/>
      <c r="B24" s="2">
        <v>4</v>
      </c>
      <c r="C24" s="3">
        <v>78.86269293373</v>
      </c>
      <c r="D24" s="3">
        <v>0.25</v>
      </c>
      <c r="E24" s="3">
        <v>41.53734313789</v>
      </c>
    </row>
    <row r="25" spans="1:5" ht="12.75">
      <c r="A25" s="1">
        <v>6</v>
      </c>
      <c r="B25" s="1">
        <v>1</v>
      </c>
      <c r="C25">
        <v>84.75892694183</v>
      </c>
      <c r="D25">
        <v>0.25</v>
      </c>
      <c r="E25">
        <v>43.67851685731</v>
      </c>
    </row>
    <row r="26" spans="2:5" ht="12.75">
      <c r="B26" s="1">
        <v>2</v>
      </c>
      <c r="C26">
        <v>88.11761489684</v>
      </c>
      <c r="D26">
        <v>0.25</v>
      </c>
      <c r="E26">
        <v>41.28996455455</v>
      </c>
    </row>
    <row r="27" spans="2:5" ht="12.75">
      <c r="B27" s="1">
        <v>3</v>
      </c>
      <c r="C27">
        <v>84.93189797685</v>
      </c>
      <c r="D27">
        <v>0.25</v>
      </c>
      <c r="E27">
        <v>37.34644540462</v>
      </c>
    </row>
    <row r="28" spans="1:5" ht="12.75">
      <c r="A28" s="2"/>
      <c r="B28" s="2">
        <v>4</v>
      </c>
      <c r="C28" s="3">
        <v>82.07961529754</v>
      </c>
      <c r="D28" s="3">
        <v>0.25</v>
      </c>
      <c r="E28" s="3">
        <v>39.37486437448</v>
      </c>
    </row>
    <row r="29" spans="1:5" ht="12.75">
      <c r="A29" s="1">
        <v>7</v>
      </c>
      <c r="B29" s="1">
        <v>1</v>
      </c>
      <c r="C29">
        <v>88.22705085026</v>
      </c>
      <c r="D29">
        <v>0.25</v>
      </c>
      <c r="E29">
        <v>41.06304042423</v>
      </c>
    </row>
    <row r="30" spans="2:5" ht="12.75">
      <c r="B30" s="1">
        <v>2</v>
      </c>
      <c r="C30">
        <v>91.36652245654</v>
      </c>
      <c r="D30">
        <v>0.25</v>
      </c>
      <c r="E30">
        <v>38.39289344036</v>
      </c>
    </row>
    <row r="31" spans="2:5" ht="12.75">
      <c r="B31" s="1">
        <v>3</v>
      </c>
      <c r="C31">
        <v>87.85160744193</v>
      </c>
      <c r="D31">
        <v>0.25</v>
      </c>
      <c r="E31">
        <v>34.73974301639</v>
      </c>
    </row>
    <row r="32" spans="1:5" ht="12.75">
      <c r="A32" s="2"/>
      <c r="B32" s="2">
        <v>4</v>
      </c>
      <c r="C32" s="3">
        <v>85.18548882515</v>
      </c>
      <c r="D32" s="3">
        <v>0.25</v>
      </c>
      <c r="E32" s="3">
        <v>37.00729930483</v>
      </c>
    </row>
    <row r="33" spans="1:5" ht="12.75">
      <c r="A33" s="1">
        <v>8</v>
      </c>
      <c r="B33" s="1">
        <v>1</v>
      </c>
      <c r="C33">
        <v>91.53040432624</v>
      </c>
      <c r="D33">
        <v>0.25</v>
      </c>
      <c r="E33">
        <v>38.23896440886</v>
      </c>
    </row>
    <row r="34" spans="2:5" ht="12.75">
      <c r="B34" s="1">
        <v>2</v>
      </c>
      <c r="C34">
        <v>94.43036259656</v>
      </c>
      <c r="D34">
        <v>0.25</v>
      </c>
      <c r="E34">
        <v>35.31044790514</v>
      </c>
    </row>
    <row r="35" spans="2:5" ht="12.75">
      <c r="B35" s="1">
        <v>3</v>
      </c>
      <c r="C35">
        <v>90.61629401589</v>
      </c>
      <c r="D35">
        <v>0.25</v>
      </c>
      <c r="E35">
        <v>31.9708346877</v>
      </c>
    </row>
    <row r="36" spans="1:5" ht="12.75">
      <c r="A36" s="2"/>
      <c r="B36" s="2">
        <v>4</v>
      </c>
      <c r="C36" s="3">
        <v>88.15357617608</v>
      </c>
      <c r="D36" s="3">
        <v>0.25</v>
      </c>
      <c r="E36" s="3">
        <v>34.45780490093</v>
      </c>
    </row>
    <row r="37" spans="1:5" ht="12.75">
      <c r="A37" s="1">
        <v>9</v>
      </c>
      <c r="B37" s="1">
        <v>1</v>
      </c>
      <c r="C37">
        <v>94.72316700814</v>
      </c>
      <c r="D37">
        <v>0.25</v>
      </c>
      <c r="E37">
        <v>35.2066501616</v>
      </c>
    </row>
    <row r="38" spans="2:5" ht="12.75">
      <c r="B38" s="1">
        <v>2</v>
      </c>
      <c r="C38">
        <v>97.28629767656</v>
      </c>
      <c r="D38">
        <v>0.25</v>
      </c>
      <c r="E38">
        <v>31.9792164971</v>
      </c>
    </row>
    <row r="39" spans="2:5" ht="12.75">
      <c r="B39" s="1">
        <v>3</v>
      </c>
      <c r="C39">
        <v>93.13062995285</v>
      </c>
      <c r="D39">
        <v>0.25</v>
      </c>
      <c r="E39">
        <v>29.07567360085</v>
      </c>
    </row>
    <row r="40" spans="1:5" ht="12.75">
      <c r="A40" s="2"/>
      <c r="B40" s="2">
        <v>4</v>
      </c>
      <c r="C40" s="3">
        <v>90.9539546236</v>
      </c>
      <c r="D40" s="3">
        <v>0.25</v>
      </c>
      <c r="E40" s="3">
        <v>31.81649182011</v>
      </c>
    </row>
    <row r="41" spans="1:5" ht="12.75">
      <c r="A41" s="1">
        <v>10</v>
      </c>
      <c r="B41" s="1">
        <v>1</v>
      </c>
      <c r="C41">
        <v>102.648801783</v>
      </c>
      <c r="D41">
        <v>0.25</v>
      </c>
      <c r="E41">
        <v>25.6747450068</v>
      </c>
    </row>
    <row r="42" spans="2:5" ht="12.75">
      <c r="B42" s="1">
        <v>2</v>
      </c>
      <c r="C42">
        <v>102.8027334314</v>
      </c>
      <c r="D42">
        <v>0.25</v>
      </c>
      <c r="E42">
        <v>21.55621712299</v>
      </c>
    </row>
    <row r="43" spans="2:5" ht="12.75">
      <c r="B43" s="1">
        <v>3</v>
      </c>
      <c r="C43">
        <v>97.73465944132</v>
      </c>
      <c r="D43">
        <v>0.25</v>
      </c>
      <c r="E43">
        <v>21.67771449567</v>
      </c>
    </row>
    <row r="44" spans="1:5" ht="12.75">
      <c r="A44" s="2"/>
      <c r="B44" s="2">
        <v>4</v>
      </c>
      <c r="C44" s="3">
        <v>97.60393679593</v>
      </c>
      <c r="D44" s="3">
        <v>0.25</v>
      </c>
      <c r="E44" s="3">
        <v>25.17527244229</v>
      </c>
    </row>
    <row r="45" spans="1:7" ht="12.75">
      <c r="A45" s="1">
        <v>11</v>
      </c>
      <c r="B45" s="1">
        <v>1</v>
      </c>
      <c r="C45">
        <v>103.4644729479</v>
      </c>
      <c r="D45">
        <v>0.25</v>
      </c>
      <c r="E45">
        <v>-22.67266586733</v>
      </c>
      <c r="G45" t="s">
        <v>7</v>
      </c>
    </row>
    <row r="46" spans="2:5" ht="12.75">
      <c r="B46" s="1">
        <v>2</v>
      </c>
      <c r="C46">
        <v>101.5130721692</v>
      </c>
      <c r="D46">
        <v>0.25</v>
      </c>
      <c r="E46">
        <v>-26.30281763869</v>
      </c>
    </row>
    <row r="47" spans="2:5" ht="12.75">
      <c r="B47" s="1">
        <v>3</v>
      </c>
      <c r="C47">
        <v>97.2033111182</v>
      </c>
      <c r="D47">
        <v>0.25</v>
      </c>
      <c r="E47">
        <v>-23.63334292195</v>
      </c>
    </row>
    <row r="48" spans="1:5" ht="12.75">
      <c r="A48" s="2"/>
      <c r="B48" s="2">
        <v>4</v>
      </c>
      <c r="C48" s="3">
        <v>98.86048996779</v>
      </c>
      <c r="D48" s="3">
        <v>0.25</v>
      </c>
      <c r="E48" s="3">
        <v>-20.55052631039</v>
      </c>
    </row>
    <row r="49" spans="1:5" ht="12.75">
      <c r="A49" s="1">
        <v>12</v>
      </c>
      <c r="B49" s="1">
        <v>1</v>
      </c>
      <c r="C49">
        <v>97.30187155753</v>
      </c>
      <c r="D49">
        <v>0.25</v>
      </c>
      <c r="E49">
        <v>-32.13029413589</v>
      </c>
    </row>
    <row r="50" spans="2:5" ht="12.75">
      <c r="B50" s="1">
        <v>2</v>
      </c>
      <c r="C50">
        <v>94.57169136295</v>
      </c>
      <c r="D50">
        <v>0.25</v>
      </c>
      <c r="E50">
        <v>-35.21770129842</v>
      </c>
    </row>
    <row r="51" spans="2:5" ht="12.75">
      <c r="B51" s="1">
        <v>3</v>
      </c>
      <c r="C51">
        <v>90.98698813389</v>
      </c>
      <c r="D51">
        <v>0.25</v>
      </c>
      <c r="E51">
        <v>-31.63300628492</v>
      </c>
    </row>
    <row r="52" spans="1:5" ht="12.75">
      <c r="A52" s="2"/>
      <c r="B52" s="2">
        <v>4</v>
      </c>
      <c r="C52" s="3">
        <v>93.30552614181</v>
      </c>
      <c r="D52" s="3">
        <v>0.25</v>
      </c>
      <c r="E52" s="3">
        <v>-29.01110210935</v>
      </c>
    </row>
    <row r="53" spans="1:5" ht="12.75">
      <c r="A53" s="1">
        <v>13</v>
      </c>
      <c r="B53" s="1">
        <v>1</v>
      </c>
      <c r="C53">
        <v>94.4309162827</v>
      </c>
      <c r="D53">
        <v>0.25</v>
      </c>
      <c r="E53">
        <v>-35.37570173244</v>
      </c>
    </row>
    <row r="54" spans="2:5" ht="12.75">
      <c r="B54" s="1">
        <v>2</v>
      </c>
      <c r="C54">
        <v>91.46516310576</v>
      </c>
      <c r="D54">
        <v>0.25</v>
      </c>
      <c r="E54">
        <v>-38.2375673784</v>
      </c>
    </row>
    <row r="55" spans="2:5" ht="12.75">
      <c r="B55" s="1">
        <v>3</v>
      </c>
      <c r="C55">
        <v>88.17512479124</v>
      </c>
      <c r="D55">
        <v>0.25</v>
      </c>
      <c r="E55">
        <v>-34.38065365508</v>
      </c>
    </row>
    <row r="56" spans="1:5" ht="12.75">
      <c r="A56" s="2"/>
      <c r="B56" s="2">
        <v>4</v>
      </c>
      <c r="C56" s="3">
        <v>90.69371732828</v>
      </c>
      <c r="D56" s="3">
        <v>0.25</v>
      </c>
      <c r="E56" s="3">
        <v>-31.95028503439</v>
      </c>
    </row>
    <row r="57" spans="1:5" ht="12.75">
      <c r="A57" s="1">
        <v>14</v>
      </c>
      <c r="B57" s="1">
        <v>1</v>
      </c>
      <c r="C57">
        <v>91.36868088029</v>
      </c>
      <c r="D57">
        <v>0.25</v>
      </c>
      <c r="E57">
        <v>-38.35655169538</v>
      </c>
    </row>
    <row r="58" spans="2:5" ht="12.75">
      <c r="B58" s="1">
        <v>2</v>
      </c>
      <c r="C58">
        <v>88.26331184064</v>
      </c>
      <c r="D58">
        <v>0.25</v>
      </c>
      <c r="E58">
        <v>-41.0662841563</v>
      </c>
    </row>
    <row r="59" spans="2:5" ht="12.75">
      <c r="B59" s="1">
        <v>3</v>
      </c>
      <c r="C59">
        <v>85.17057835399</v>
      </c>
      <c r="D59">
        <v>0.25</v>
      </c>
      <c r="E59">
        <v>-37.04942777839</v>
      </c>
    </row>
    <row r="60" spans="1:5" ht="12.75">
      <c r="A60" s="2"/>
      <c r="B60" s="2">
        <v>4</v>
      </c>
      <c r="C60" s="3">
        <v>87.80773620947</v>
      </c>
      <c r="D60" s="3">
        <v>0.25</v>
      </c>
      <c r="E60" s="3">
        <v>-34.74825450259</v>
      </c>
    </row>
    <row r="61" spans="1:5" ht="12.75">
      <c r="A61" s="1">
        <v>15</v>
      </c>
      <c r="B61" s="1">
        <v>1</v>
      </c>
      <c r="C61">
        <v>88.12925549841</v>
      </c>
      <c r="D61">
        <v>0.25</v>
      </c>
      <c r="E61">
        <v>-41.20583217678</v>
      </c>
    </row>
    <row r="62" spans="2:5" ht="12.75">
      <c r="B62" s="1">
        <v>2</v>
      </c>
      <c r="C62">
        <v>84.84267378417</v>
      </c>
      <c r="D62">
        <v>0.25</v>
      </c>
      <c r="E62">
        <v>-43.69266701604</v>
      </c>
    </row>
    <row r="63" spans="2:5" ht="12.75">
      <c r="B63" s="1">
        <v>3</v>
      </c>
      <c r="C63">
        <v>82.03726112378</v>
      </c>
      <c r="D63">
        <v>0.25</v>
      </c>
      <c r="E63">
        <v>-39.47013277876</v>
      </c>
    </row>
    <row r="64" spans="1:5" ht="12.75">
      <c r="A64" s="2"/>
      <c r="B64" s="2">
        <v>4</v>
      </c>
      <c r="C64" s="3">
        <v>84.82830936143</v>
      </c>
      <c r="D64" s="3">
        <v>0.25</v>
      </c>
      <c r="E64" s="3">
        <v>-37.35824979547</v>
      </c>
    </row>
    <row r="65" spans="1:5" ht="12.75">
      <c r="A65" s="1">
        <v>16</v>
      </c>
      <c r="B65" s="1">
        <v>1</v>
      </c>
      <c r="C65">
        <v>84.71914771134</v>
      </c>
      <c r="D65">
        <v>0.25</v>
      </c>
      <c r="E65">
        <v>-43.90072143386</v>
      </c>
    </row>
    <row r="66" spans="2:5" ht="12.75">
      <c r="B66" s="1">
        <v>2</v>
      </c>
      <c r="C66">
        <v>81.23597470695</v>
      </c>
      <c r="D66">
        <v>0.25</v>
      </c>
      <c r="E66">
        <v>-46.10378128407</v>
      </c>
    </row>
    <row r="67" spans="2:5" ht="12.75">
      <c r="B67" s="1">
        <v>3</v>
      </c>
      <c r="C67">
        <v>78.79378362876</v>
      </c>
      <c r="D67">
        <v>0.25</v>
      </c>
      <c r="E67">
        <v>-41.66127767487</v>
      </c>
    </row>
    <row r="68" spans="1:5" ht="12.75">
      <c r="A68" s="2"/>
      <c r="B68" s="2">
        <v>4</v>
      </c>
      <c r="C68" s="3">
        <v>81.75178215752</v>
      </c>
      <c r="D68" s="3">
        <v>0.25</v>
      </c>
      <c r="E68" s="3">
        <v>-39.79038358277</v>
      </c>
    </row>
    <row r="69" spans="1:5" ht="12.75">
      <c r="A69" s="1">
        <v>17</v>
      </c>
      <c r="B69" s="1">
        <v>1</v>
      </c>
      <c r="C69">
        <v>33.28022135056</v>
      </c>
      <c r="D69">
        <v>0.25</v>
      </c>
      <c r="E69">
        <v>-53.03100549816</v>
      </c>
    </row>
    <row r="70" spans="2:5" ht="12.75">
      <c r="B70" s="1">
        <v>2</v>
      </c>
      <c r="C70">
        <v>29.87456396791</v>
      </c>
      <c r="D70">
        <v>0.25</v>
      </c>
      <c r="E70">
        <v>-50.70991423022</v>
      </c>
    </row>
    <row r="71" spans="2:5" ht="12.75">
      <c r="B71" s="1">
        <v>3</v>
      </c>
      <c r="C71">
        <v>32.98099737395</v>
      </c>
      <c r="D71">
        <v>0.25</v>
      </c>
      <c r="E71">
        <v>-46.7036432616</v>
      </c>
    </row>
    <row r="72" spans="1:5" ht="12.75">
      <c r="A72" s="2"/>
      <c r="B72" s="2">
        <v>4</v>
      </c>
      <c r="C72" s="3">
        <v>35.87316767805</v>
      </c>
      <c r="D72" s="3">
        <v>0.25</v>
      </c>
      <c r="E72" s="3">
        <v>-48.67477261607</v>
      </c>
    </row>
    <row r="73" spans="1:5" ht="12.75">
      <c r="A73" s="1">
        <v>18</v>
      </c>
      <c r="B73" s="1">
        <v>1</v>
      </c>
      <c r="C73">
        <v>29.34719322186</v>
      </c>
      <c r="D73">
        <v>0.25</v>
      </c>
      <c r="E73">
        <v>-50.80275965078</v>
      </c>
    </row>
    <row r="74" spans="2:5" ht="12.75">
      <c r="B74" s="1">
        <v>2</v>
      </c>
      <c r="C74">
        <v>26.34667866158</v>
      </c>
      <c r="D74">
        <v>0.25</v>
      </c>
      <c r="E74">
        <v>-47.97736069564</v>
      </c>
    </row>
    <row r="75" spans="2:5" ht="12.75">
      <c r="B75" s="1">
        <v>3</v>
      </c>
      <c r="C75">
        <v>30.04172667582</v>
      </c>
      <c r="D75">
        <v>0.25</v>
      </c>
      <c r="E75">
        <v>-44.5065170298</v>
      </c>
    </row>
    <row r="76" spans="1:5" ht="12.75">
      <c r="A76" s="2"/>
      <c r="B76" s="2">
        <v>4</v>
      </c>
      <c r="C76" s="3">
        <v>32.58983945793</v>
      </c>
      <c r="D76" s="3">
        <v>0.25</v>
      </c>
      <c r="E76" s="3">
        <v>-46.90591721518</v>
      </c>
    </row>
    <row r="77" spans="1:5" ht="12.75">
      <c r="A77" s="1">
        <v>19</v>
      </c>
      <c r="B77" s="1">
        <v>1</v>
      </c>
      <c r="C77">
        <v>25.82316177181</v>
      </c>
      <c r="D77">
        <v>0.25</v>
      </c>
      <c r="E77">
        <v>-47.94146915593</v>
      </c>
    </row>
    <row r="78" spans="2:5" ht="12.75">
      <c r="B78" s="1">
        <v>2</v>
      </c>
      <c r="C78">
        <v>23.33113992161</v>
      </c>
      <c r="D78">
        <v>0.25</v>
      </c>
      <c r="E78">
        <v>-44.65881870542</v>
      </c>
    </row>
    <row r="79" spans="2:5" ht="12.75">
      <c r="B79" s="1">
        <v>3</v>
      </c>
      <c r="C79">
        <v>27.54923863565</v>
      </c>
      <c r="D79">
        <v>0.25</v>
      </c>
      <c r="E79">
        <v>-41.84674139163</v>
      </c>
    </row>
    <row r="80" spans="1:5" ht="12.75">
      <c r="A80" s="2"/>
      <c r="B80" s="2">
        <v>4</v>
      </c>
      <c r="C80" s="3">
        <v>29.66552655969</v>
      </c>
      <c r="D80" s="3">
        <v>0.25</v>
      </c>
      <c r="E80" s="3">
        <v>-44.63445110079</v>
      </c>
    </row>
    <row r="81" spans="1:5" ht="12.75">
      <c r="A81" s="1">
        <v>20</v>
      </c>
      <c r="B81" s="1">
        <v>1</v>
      </c>
      <c r="C81">
        <v>22.78106797955</v>
      </c>
      <c r="D81">
        <v>0.25</v>
      </c>
      <c r="E81">
        <v>-44.55847249853</v>
      </c>
    </row>
    <row r="82" spans="2:5" ht="12.75">
      <c r="B82" s="1">
        <v>2</v>
      </c>
      <c r="C82">
        <v>20.87806699009</v>
      </c>
      <c r="D82">
        <v>0.25</v>
      </c>
      <c r="E82">
        <v>-40.90271619973</v>
      </c>
    </row>
    <row r="83" spans="2:5" ht="12.75">
      <c r="B83" s="1">
        <v>3</v>
      </c>
      <c r="C83">
        <v>25.50983686589</v>
      </c>
      <c r="D83">
        <v>0.25</v>
      </c>
      <c r="E83">
        <v>-38.84192911762</v>
      </c>
    </row>
    <row r="84" spans="1:5" ht="12.75">
      <c r="A84" s="2"/>
      <c r="B84" s="2">
        <v>4</v>
      </c>
      <c r="C84" s="3">
        <v>27.1259133915</v>
      </c>
      <c r="D84" s="3">
        <v>0.25</v>
      </c>
      <c r="E84" s="3">
        <v>-41.94648974085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"/>
  <sheetViews>
    <sheetView workbookViewId="0" topLeftCell="A4">
      <selection activeCell="K20" sqref="K20"/>
    </sheetView>
  </sheetViews>
  <sheetFormatPr defaultColWidth="9.140625" defaultRowHeight="12.75"/>
  <cols>
    <col min="4" max="4" width="9.8515625" style="0" customWidth="1"/>
    <col min="5" max="5" width="4.28125" style="0" customWidth="1"/>
    <col min="8" max="8" width="10.00390625" style="0" customWidth="1"/>
    <col min="9" max="9" width="6.140625" style="0" customWidth="1"/>
    <col min="10" max="10" width="8.00390625" style="0" customWidth="1"/>
    <col min="11" max="11" width="12.421875" style="0" customWidth="1"/>
    <col min="14" max="14" width="11.28125" style="0" customWidth="1"/>
  </cols>
  <sheetData>
    <row r="1" ht="12.75">
      <c r="A1" t="s">
        <v>8</v>
      </c>
    </row>
    <row r="2" spans="2:6" ht="13.5" thickBot="1">
      <c r="B2" t="s">
        <v>9</v>
      </c>
      <c r="F2" t="s">
        <v>10</v>
      </c>
    </row>
    <row r="3" spans="2:11" ht="40.5" customHeight="1" thickBot="1">
      <c r="B3" t="s">
        <v>11</v>
      </c>
      <c r="C3" t="s">
        <v>12</v>
      </c>
      <c r="D3" s="4" t="s">
        <v>13</v>
      </c>
      <c r="F3" t="s">
        <v>11</v>
      </c>
      <c r="G3" t="s">
        <v>12</v>
      </c>
      <c r="H3" s="4" t="s">
        <v>13</v>
      </c>
      <c r="I3" s="4"/>
      <c r="J3" s="7" t="s">
        <v>11</v>
      </c>
      <c r="K3" s="6" t="s">
        <v>14</v>
      </c>
    </row>
    <row r="4" spans="2:11" ht="12.75">
      <c r="B4">
        <v>1</v>
      </c>
      <c r="C4">
        <v>12</v>
      </c>
      <c r="D4">
        <v>-0.257</v>
      </c>
      <c r="F4">
        <v>1</v>
      </c>
      <c r="G4">
        <v>43</v>
      </c>
      <c r="H4">
        <v>-0.2326</v>
      </c>
      <c r="J4" s="8">
        <v>1</v>
      </c>
      <c r="K4" s="9">
        <f>ABS(D4)+ABS(H4)</f>
        <v>0.48960000000000004</v>
      </c>
    </row>
    <row r="5" spans="2:15" ht="12.75">
      <c r="B5">
        <v>2</v>
      </c>
      <c r="C5">
        <v>14</v>
      </c>
      <c r="D5">
        <v>-0.255</v>
      </c>
      <c r="F5">
        <v>2</v>
      </c>
      <c r="G5">
        <v>52</v>
      </c>
      <c r="H5">
        <v>-0.2332</v>
      </c>
      <c r="J5" s="8">
        <v>2</v>
      </c>
      <c r="K5" s="9">
        <f aca="true" t="shared" si="0" ref="K5:K23">ABS(D5)+ABS(H5)</f>
        <v>0.48819999999999997</v>
      </c>
      <c r="N5" s="12" t="s">
        <v>18</v>
      </c>
      <c r="O5" s="12" t="s">
        <v>19</v>
      </c>
    </row>
    <row r="6" spans="2:15" ht="12.75">
      <c r="B6">
        <v>3</v>
      </c>
      <c r="C6">
        <v>15</v>
      </c>
      <c r="D6">
        <v>-0.2539</v>
      </c>
      <c r="F6">
        <v>3</v>
      </c>
      <c r="G6">
        <v>50</v>
      </c>
      <c r="H6">
        <v>-0.2346</v>
      </c>
      <c r="J6" s="8">
        <v>3</v>
      </c>
      <c r="K6" s="9">
        <f t="shared" si="0"/>
        <v>0.48850000000000005</v>
      </c>
      <c r="M6" s="12" t="s">
        <v>15</v>
      </c>
      <c r="N6">
        <f>MAX(K4:K23)</f>
        <v>0.5168999999999999</v>
      </c>
      <c r="O6">
        <f>N6-0.5</f>
        <v>0.016899999999999915</v>
      </c>
    </row>
    <row r="7" spans="2:15" ht="12.75">
      <c r="B7">
        <v>4</v>
      </c>
      <c r="C7">
        <v>11</v>
      </c>
      <c r="D7">
        <v>-0.2533</v>
      </c>
      <c r="F7">
        <v>4</v>
      </c>
      <c r="G7">
        <v>53</v>
      </c>
      <c r="H7">
        <v>-0.2352</v>
      </c>
      <c r="J7" s="8">
        <v>4</v>
      </c>
      <c r="K7" s="9">
        <f t="shared" si="0"/>
        <v>0.48850000000000005</v>
      </c>
      <c r="M7" s="5" t="s">
        <v>16</v>
      </c>
      <c r="N7">
        <f>MIN(K4:K23)</f>
        <v>0.48819999999999997</v>
      </c>
      <c r="O7">
        <f>N7-0.5</f>
        <v>-0.011800000000000033</v>
      </c>
    </row>
    <row r="8" spans="2:15" ht="12.75">
      <c r="B8">
        <v>5</v>
      </c>
      <c r="C8">
        <v>13</v>
      </c>
      <c r="D8">
        <v>-0.2455</v>
      </c>
      <c r="F8">
        <v>5</v>
      </c>
      <c r="G8">
        <v>58</v>
      </c>
      <c r="H8">
        <v>-0.2522</v>
      </c>
      <c r="J8" s="15">
        <v>5</v>
      </c>
      <c r="K8" s="14">
        <f t="shared" si="0"/>
        <v>0.4977</v>
      </c>
      <c r="M8" s="12" t="s">
        <v>17</v>
      </c>
      <c r="N8">
        <f>N6-N7</f>
        <v>0.028699999999999948</v>
      </c>
      <c r="O8">
        <f>O6-O7</f>
        <v>0.028699999999999948</v>
      </c>
    </row>
    <row r="9" spans="2:11" ht="12.75">
      <c r="B9">
        <v>6</v>
      </c>
      <c r="C9">
        <v>14</v>
      </c>
      <c r="D9">
        <v>-0.2454</v>
      </c>
      <c r="F9">
        <v>6</v>
      </c>
      <c r="G9">
        <v>52</v>
      </c>
      <c r="H9">
        <v>-0.252</v>
      </c>
      <c r="J9" s="8">
        <v>6</v>
      </c>
      <c r="K9" s="9">
        <f t="shared" si="0"/>
        <v>0.4974</v>
      </c>
    </row>
    <row r="10" spans="2:11" ht="12.75">
      <c r="B10">
        <v>7</v>
      </c>
      <c r="C10">
        <v>14</v>
      </c>
      <c r="D10">
        <v>-0.2474</v>
      </c>
      <c r="F10">
        <v>7</v>
      </c>
      <c r="G10">
        <v>56</v>
      </c>
      <c r="H10">
        <v>-0.2534</v>
      </c>
      <c r="J10" s="8">
        <v>7</v>
      </c>
      <c r="K10" s="9">
        <f t="shared" si="0"/>
        <v>0.5008</v>
      </c>
    </row>
    <row r="11" spans="2:11" ht="12.75">
      <c r="B11">
        <v>8</v>
      </c>
      <c r="C11">
        <v>15</v>
      </c>
      <c r="D11">
        <v>-0.2485</v>
      </c>
      <c r="F11">
        <v>8</v>
      </c>
      <c r="G11">
        <v>56</v>
      </c>
      <c r="H11">
        <v>-0.2566</v>
      </c>
      <c r="J11" s="8">
        <v>8</v>
      </c>
      <c r="K11" s="9">
        <f t="shared" si="0"/>
        <v>0.5051</v>
      </c>
    </row>
    <row r="12" spans="2:11" ht="12.75">
      <c r="B12">
        <v>9</v>
      </c>
      <c r="C12">
        <v>15</v>
      </c>
      <c r="D12">
        <v>-0.2476</v>
      </c>
      <c r="F12">
        <v>9</v>
      </c>
      <c r="G12">
        <v>64</v>
      </c>
      <c r="H12">
        <v>-0.2599</v>
      </c>
      <c r="J12" s="8">
        <v>9</v>
      </c>
      <c r="K12" s="9">
        <f t="shared" si="0"/>
        <v>0.5075000000000001</v>
      </c>
    </row>
    <row r="13" spans="2:11" ht="12.75">
      <c r="B13">
        <v>10</v>
      </c>
      <c r="C13">
        <v>8</v>
      </c>
      <c r="D13">
        <v>-0.2491</v>
      </c>
      <c r="F13">
        <v>10</v>
      </c>
      <c r="G13">
        <v>66</v>
      </c>
      <c r="H13">
        <v>-0.2676</v>
      </c>
      <c r="J13" s="8">
        <v>10</v>
      </c>
      <c r="K13" s="9">
        <f t="shared" si="0"/>
        <v>0.5166999999999999</v>
      </c>
    </row>
    <row r="14" spans="2:11" ht="12.75">
      <c r="B14">
        <v>11</v>
      </c>
      <c r="C14">
        <v>14</v>
      </c>
      <c r="D14">
        <v>-0.2617</v>
      </c>
      <c r="F14">
        <v>11</v>
      </c>
      <c r="G14">
        <v>57</v>
      </c>
      <c r="H14">
        <v>-0.2552</v>
      </c>
      <c r="J14" s="8">
        <v>11</v>
      </c>
      <c r="K14" s="9">
        <f t="shared" si="0"/>
        <v>0.5168999999999999</v>
      </c>
    </row>
    <row r="15" spans="2:13" ht="12.75">
      <c r="B15">
        <v>12</v>
      </c>
      <c r="C15">
        <v>8</v>
      </c>
      <c r="D15">
        <v>-0.2526</v>
      </c>
      <c r="F15">
        <v>12</v>
      </c>
      <c r="G15">
        <v>40</v>
      </c>
      <c r="H15">
        <v>-0.2445</v>
      </c>
      <c r="J15" s="8">
        <v>12</v>
      </c>
      <c r="K15" s="9">
        <f t="shared" si="0"/>
        <v>0.4971</v>
      </c>
      <c r="L15">
        <v>0.008</v>
      </c>
      <c r="M15" s="17">
        <f aca="true" t="shared" si="1" ref="M15:M23">K15+L15</f>
        <v>0.5051</v>
      </c>
    </row>
    <row r="16" spans="2:13" ht="12.75">
      <c r="B16">
        <v>13</v>
      </c>
      <c r="C16">
        <v>8</v>
      </c>
      <c r="D16">
        <v>-0.2532</v>
      </c>
      <c r="F16">
        <v>13</v>
      </c>
      <c r="G16">
        <v>52</v>
      </c>
      <c r="H16">
        <v>-0.2407</v>
      </c>
      <c r="J16" s="8">
        <v>13</v>
      </c>
      <c r="K16" s="9">
        <f t="shared" si="0"/>
        <v>0.4939</v>
      </c>
      <c r="L16">
        <v>0.008</v>
      </c>
      <c r="M16" s="17">
        <f t="shared" si="1"/>
        <v>0.5019</v>
      </c>
    </row>
    <row r="17" spans="2:13" ht="12.75">
      <c r="B17">
        <v>14</v>
      </c>
      <c r="C17">
        <v>8</v>
      </c>
      <c r="D17">
        <v>-0.2542</v>
      </c>
      <c r="F17">
        <v>14</v>
      </c>
      <c r="G17">
        <v>50</v>
      </c>
      <c r="H17">
        <v>-0.2382</v>
      </c>
      <c r="J17" s="8">
        <v>14</v>
      </c>
      <c r="K17" s="9">
        <f t="shared" si="0"/>
        <v>0.49239999999999995</v>
      </c>
      <c r="L17">
        <v>0.008</v>
      </c>
      <c r="M17" s="17">
        <f t="shared" si="1"/>
        <v>0.5004</v>
      </c>
    </row>
    <row r="18" spans="2:13" ht="12.75">
      <c r="B18">
        <v>15</v>
      </c>
      <c r="C18">
        <v>8</v>
      </c>
      <c r="D18">
        <v>-0.2561</v>
      </c>
      <c r="F18">
        <v>15</v>
      </c>
      <c r="G18">
        <v>57</v>
      </c>
      <c r="H18">
        <v>-0.2387</v>
      </c>
      <c r="J18" s="8">
        <v>15</v>
      </c>
      <c r="K18" s="9">
        <f t="shared" si="0"/>
        <v>0.4948</v>
      </c>
      <c r="L18">
        <v>0.008</v>
      </c>
      <c r="M18" s="17">
        <f t="shared" si="1"/>
        <v>0.5028</v>
      </c>
    </row>
    <row r="19" spans="2:13" ht="12.75">
      <c r="B19">
        <v>16</v>
      </c>
      <c r="C19">
        <v>6</v>
      </c>
      <c r="D19">
        <v>-0.2597</v>
      </c>
      <c r="F19">
        <v>16</v>
      </c>
      <c r="G19">
        <v>73</v>
      </c>
      <c r="H19">
        <v>-0.2393</v>
      </c>
      <c r="J19" s="15">
        <v>16</v>
      </c>
      <c r="K19" s="14">
        <f>ABS(D19)+ABS(H19)</f>
        <v>0.499</v>
      </c>
      <c r="L19">
        <v>0.008</v>
      </c>
      <c r="M19" s="17">
        <f t="shared" si="1"/>
        <v>0.507</v>
      </c>
    </row>
    <row r="20" spans="2:13" ht="12.75">
      <c r="B20">
        <v>17</v>
      </c>
      <c r="C20">
        <v>12</v>
      </c>
      <c r="D20">
        <v>-0.2531</v>
      </c>
      <c r="F20">
        <v>17</v>
      </c>
      <c r="G20">
        <v>52</v>
      </c>
      <c r="H20">
        <v>-0.2518</v>
      </c>
      <c r="J20" s="8">
        <v>17</v>
      </c>
      <c r="K20" s="9">
        <f t="shared" si="0"/>
        <v>0.5049</v>
      </c>
      <c r="L20">
        <v>0.008</v>
      </c>
      <c r="M20" s="17">
        <f t="shared" si="1"/>
        <v>0.5129</v>
      </c>
    </row>
    <row r="21" spans="2:13" ht="12.75">
      <c r="B21">
        <v>18</v>
      </c>
      <c r="C21">
        <v>15</v>
      </c>
      <c r="D21">
        <v>-0.2492</v>
      </c>
      <c r="F21">
        <v>18</v>
      </c>
      <c r="G21">
        <v>54</v>
      </c>
      <c r="H21">
        <v>-0.2521</v>
      </c>
      <c r="J21" s="8">
        <v>18</v>
      </c>
      <c r="K21" s="9">
        <f t="shared" si="0"/>
        <v>0.5013</v>
      </c>
      <c r="L21">
        <v>0.008</v>
      </c>
      <c r="M21" s="17">
        <f t="shared" si="1"/>
        <v>0.5093</v>
      </c>
    </row>
    <row r="22" spans="2:13" ht="12.75">
      <c r="B22">
        <v>19</v>
      </c>
      <c r="C22">
        <v>15</v>
      </c>
      <c r="D22">
        <v>-0.2481</v>
      </c>
      <c r="F22">
        <v>19</v>
      </c>
      <c r="G22">
        <v>51</v>
      </c>
      <c r="H22">
        <v>-0.2526</v>
      </c>
      <c r="J22" s="8">
        <v>19</v>
      </c>
      <c r="K22" s="9">
        <f t="shared" si="0"/>
        <v>0.5006999999999999</v>
      </c>
      <c r="L22">
        <v>0.008</v>
      </c>
      <c r="M22" s="17">
        <f t="shared" si="1"/>
        <v>0.5086999999999999</v>
      </c>
    </row>
    <row r="23" spans="2:13" ht="13.5" thickBot="1">
      <c r="B23">
        <v>20</v>
      </c>
      <c r="C23">
        <v>13</v>
      </c>
      <c r="D23">
        <v>-0.2473</v>
      </c>
      <c r="F23">
        <v>20</v>
      </c>
      <c r="G23">
        <v>75</v>
      </c>
      <c r="H23">
        <v>-0.2535</v>
      </c>
      <c r="J23" s="10">
        <v>20</v>
      </c>
      <c r="K23" s="11">
        <f t="shared" si="0"/>
        <v>0.5008</v>
      </c>
      <c r="L23">
        <v>0.008</v>
      </c>
      <c r="M23" s="17">
        <f t="shared" si="1"/>
        <v>0.5088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298"/>
  <sheetViews>
    <sheetView workbookViewId="0" topLeftCell="A209">
      <selection activeCell="I242" sqref="I242"/>
    </sheetView>
  </sheetViews>
  <sheetFormatPr defaultColWidth="9.140625" defaultRowHeight="12.75"/>
  <sheetData>
    <row r="1" spans="2:6" ht="12.75">
      <c r="B1" t="s">
        <v>11</v>
      </c>
      <c r="C1" t="s">
        <v>20</v>
      </c>
      <c r="D1" t="s">
        <v>21</v>
      </c>
      <c r="E1" t="s">
        <v>22</v>
      </c>
      <c r="F1" t="s">
        <v>23</v>
      </c>
    </row>
    <row r="2" spans="2:6" ht="12.75">
      <c r="B2">
        <v>1</v>
      </c>
      <c r="C2">
        <v>632</v>
      </c>
      <c r="D2">
        <v>21.1969</v>
      </c>
      <c r="E2">
        <v>-41.435</v>
      </c>
      <c r="F2">
        <v>0.4939</v>
      </c>
    </row>
    <row r="3" spans="2:6" ht="12.75">
      <c r="B3">
        <v>1</v>
      </c>
      <c r="C3">
        <v>633</v>
      </c>
      <c r="D3">
        <v>21.4585</v>
      </c>
      <c r="E3">
        <v>-41.8685</v>
      </c>
      <c r="F3">
        <v>0.4934</v>
      </c>
    </row>
    <row r="4" spans="2:6" ht="12.75">
      <c r="B4">
        <v>1</v>
      </c>
      <c r="C4">
        <v>634</v>
      </c>
      <c r="D4">
        <v>21.7188</v>
      </c>
      <c r="E4">
        <v>-42.33</v>
      </c>
      <c r="F4">
        <v>0.4937</v>
      </c>
    </row>
    <row r="5" spans="2:6" ht="12.75">
      <c r="B5">
        <v>1</v>
      </c>
      <c r="C5">
        <v>635</v>
      </c>
      <c r="D5">
        <v>22.055</v>
      </c>
      <c r="E5">
        <v>-42.8496</v>
      </c>
      <c r="F5">
        <v>0.4934</v>
      </c>
    </row>
    <row r="6" spans="2:6" ht="12.75">
      <c r="B6">
        <v>1</v>
      </c>
      <c r="C6">
        <v>636</v>
      </c>
      <c r="D6">
        <v>22.34</v>
      </c>
      <c r="E6">
        <v>-43.2618</v>
      </c>
      <c r="F6">
        <v>0.494</v>
      </c>
    </row>
    <row r="7" spans="2:6" ht="12.75">
      <c r="B7">
        <v>1</v>
      </c>
      <c r="C7">
        <v>637</v>
      </c>
      <c r="D7">
        <v>22.6354</v>
      </c>
      <c r="E7">
        <v>-43.6734</v>
      </c>
      <c r="F7">
        <v>0.4931</v>
      </c>
    </row>
    <row r="8" spans="2:6" ht="12.75">
      <c r="B8">
        <v>1</v>
      </c>
      <c r="C8">
        <v>638</v>
      </c>
      <c r="D8">
        <v>22.9416</v>
      </c>
      <c r="E8">
        <v>-44.0688</v>
      </c>
      <c r="F8">
        <v>0.4948</v>
      </c>
    </row>
    <row r="9" spans="2:6" ht="12.75">
      <c r="B9">
        <v>1</v>
      </c>
      <c r="C9">
        <v>639</v>
      </c>
      <c r="D9">
        <v>23.3046</v>
      </c>
      <c r="E9">
        <v>-44.4542</v>
      </c>
      <c r="F9">
        <v>0.4944</v>
      </c>
    </row>
    <row r="10" spans="2:6" ht="12.75">
      <c r="B10">
        <v>1</v>
      </c>
      <c r="C10">
        <v>733</v>
      </c>
      <c r="D10">
        <v>25.9946</v>
      </c>
      <c r="E10">
        <v>-39.9252</v>
      </c>
      <c r="F10">
        <v>0.4905</v>
      </c>
    </row>
    <row r="11" spans="2:6" ht="12.75">
      <c r="B11">
        <v>1</v>
      </c>
      <c r="C11">
        <v>734</v>
      </c>
      <c r="D11">
        <v>25.5645</v>
      </c>
      <c r="E11">
        <v>-39.6451</v>
      </c>
      <c r="F11">
        <v>0.4856</v>
      </c>
    </row>
    <row r="12" spans="2:6" ht="12.75">
      <c r="B12">
        <v>1</v>
      </c>
      <c r="C12">
        <v>735</v>
      </c>
      <c r="D12">
        <v>25.0651</v>
      </c>
      <c r="E12">
        <v>-39.5352</v>
      </c>
      <c r="F12">
        <v>0.4945</v>
      </c>
    </row>
    <row r="13" spans="2:6" ht="12.75">
      <c r="B13">
        <v>1</v>
      </c>
      <c r="C13">
        <v>736</v>
      </c>
      <c r="D13">
        <v>24.613</v>
      </c>
      <c r="E13">
        <v>-39.274</v>
      </c>
      <c r="F13">
        <v>0.4945</v>
      </c>
    </row>
    <row r="14" spans="2:8" ht="12.75">
      <c r="B14" t="s">
        <v>11</v>
      </c>
      <c r="C14" t="s">
        <v>24</v>
      </c>
      <c r="D14" t="s">
        <v>25</v>
      </c>
      <c r="E14" t="s">
        <v>26</v>
      </c>
      <c r="F14" t="s">
        <v>27</v>
      </c>
      <c r="G14" t="s">
        <v>28</v>
      </c>
      <c r="H14" t="s">
        <v>29</v>
      </c>
    </row>
    <row r="15" spans="2:8" ht="12.75">
      <c r="B15">
        <v>1</v>
      </c>
      <c r="C15">
        <v>12</v>
      </c>
      <c r="D15">
        <v>-0.2552</v>
      </c>
      <c r="E15">
        <v>-0.2644</v>
      </c>
      <c r="F15">
        <v>-0.257</v>
      </c>
      <c r="G15">
        <f>STDEV(F2:F13)</f>
        <v>0.0025820475783706505</v>
      </c>
      <c r="H15">
        <f>D15-E15</f>
        <v>0.009200000000000041</v>
      </c>
    </row>
    <row r="16" spans="2:6" ht="12.75">
      <c r="B16" t="s">
        <v>11</v>
      </c>
      <c r="C16" t="s">
        <v>20</v>
      </c>
      <c r="D16" t="s">
        <v>21</v>
      </c>
      <c r="E16" t="s">
        <v>22</v>
      </c>
      <c r="F16" t="s">
        <v>23</v>
      </c>
    </row>
    <row r="17" spans="2:6" ht="12.75">
      <c r="B17">
        <v>2</v>
      </c>
      <c r="C17">
        <v>640</v>
      </c>
      <c r="D17">
        <v>23.612</v>
      </c>
      <c r="E17">
        <v>-44.8745</v>
      </c>
      <c r="F17">
        <v>0.4943</v>
      </c>
    </row>
    <row r="18" spans="2:6" ht="12.75">
      <c r="B18">
        <v>2</v>
      </c>
      <c r="C18">
        <v>641</v>
      </c>
      <c r="D18">
        <v>23.9317</v>
      </c>
      <c r="E18">
        <v>-45.2757</v>
      </c>
      <c r="F18">
        <v>0.4942</v>
      </c>
    </row>
    <row r="19" spans="2:6" ht="12.75">
      <c r="B19">
        <v>2</v>
      </c>
      <c r="C19">
        <v>642</v>
      </c>
      <c r="D19">
        <v>24.2718</v>
      </c>
      <c r="E19">
        <v>-45.7149</v>
      </c>
      <c r="F19">
        <v>0.4937</v>
      </c>
    </row>
    <row r="20" spans="2:6" ht="12.75">
      <c r="B20">
        <v>2</v>
      </c>
      <c r="C20">
        <v>643</v>
      </c>
      <c r="D20">
        <v>24.6196</v>
      </c>
      <c r="E20">
        <v>-46.1127</v>
      </c>
      <c r="F20">
        <v>0.494</v>
      </c>
    </row>
    <row r="21" spans="2:6" ht="12.75">
      <c r="B21">
        <v>2</v>
      </c>
      <c r="C21">
        <v>644</v>
      </c>
      <c r="D21">
        <v>24.9631</v>
      </c>
      <c r="E21">
        <v>-46.4888</v>
      </c>
      <c r="F21">
        <v>0.4945</v>
      </c>
    </row>
    <row r="22" spans="2:6" ht="12.75">
      <c r="B22">
        <v>2</v>
      </c>
      <c r="C22">
        <v>645</v>
      </c>
      <c r="D22">
        <v>25.3049</v>
      </c>
      <c r="E22">
        <v>-46.8587</v>
      </c>
      <c r="F22">
        <v>0.4946</v>
      </c>
    </row>
    <row r="23" spans="2:6" ht="12.75">
      <c r="B23">
        <v>2</v>
      </c>
      <c r="C23">
        <v>646</v>
      </c>
      <c r="D23">
        <v>25.6507</v>
      </c>
      <c r="E23">
        <v>-47.2212</v>
      </c>
      <c r="F23">
        <v>0.4936</v>
      </c>
    </row>
    <row r="24" spans="2:6" ht="12.75">
      <c r="B24">
        <v>2</v>
      </c>
      <c r="C24">
        <v>647</v>
      </c>
      <c r="D24">
        <v>26.0294</v>
      </c>
      <c r="E24">
        <v>-47.585</v>
      </c>
      <c r="F24">
        <v>0.4938</v>
      </c>
    </row>
    <row r="25" spans="2:6" ht="12.75">
      <c r="B25">
        <v>2</v>
      </c>
      <c r="C25">
        <v>721</v>
      </c>
      <c r="D25">
        <v>29.4339</v>
      </c>
      <c r="E25">
        <v>-44.2659</v>
      </c>
      <c r="F25">
        <v>0.4962</v>
      </c>
    </row>
    <row r="26" spans="2:6" ht="12.75">
      <c r="B26">
        <v>2</v>
      </c>
      <c r="C26">
        <v>722</v>
      </c>
      <c r="D26">
        <v>29.05</v>
      </c>
      <c r="E26">
        <v>-43.9277</v>
      </c>
      <c r="F26">
        <v>0.4966</v>
      </c>
    </row>
    <row r="27" spans="2:6" ht="12.75">
      <c r="B27">
        <v>2</v>
      </c>
      <c r="C27">
        <v>723</v>
      </c>
      <c r="D27">
        <v>28.6892</v>
      </c>
      <c r="E27">
        <v>-43.5623</v>
      </c>
      <c r="F27">
        <v>0.4961</v>
      </c>
    </row>
    <row r="28" spans="2:6" ht="12.75">
      <c r="B28">
        <v>2</v>
      </c>
      <c r="C28">
        <v>724</v>
      </c>
      <c r="D28">
        <v>28.3269</v>
      </c>
      <c r="E28">
        <v>-43.205</v>
      </c>
      <c r="F28">
        <v>0.4964</v>
      </c>
    </row>
    <row r="29" spans="2:6" ht="12.75">
      <c r="B29">
        <v>2</v>
      </c>
      <c r="C29">
        <v>725</v>
      </c>
      <c r="D29">
        <v>28.0048</v>
      </c>
      <c r="E29">
        <v>-42.8136</v>
      </c>
      <c r="F29">
        <v>0.4961</v>
      </c>
    </row>
    <row r="30" spans="2:6" ht="12.75">
      <c r="B30">
        <v>2</v>
      </c>
      <c r="C30">
        <v>726</v>
      </c>
      <c r="D30">
        <v>27.7174</v>
      </c>
      <c r="E30">
        <v>-42.3958</v>
      </c>
      <c r="F30">
        <v>0.4953</v>
      </c>
    </row>
    <row r="31" spans="2:8" ht="12.75">
      <c r="B31" t="s">
        <v>11</v>
      </c>
      <c r="C31" t="s">
        <v>24</v>
      </c>
      <c r="D31" t="s">
        <v>25</v>
      </c>
      <c r="E31" t="s">
        <v>26</v>
      </c>
      <c r="F31" t="s">
        <v>27</v>
      </c>
      <c r="G31" t="s">
        <v>28</v>
      </c>
      <c r="H31" t="s">
        <v>29</v>
      </c>
    </row>
    <row r="32" spans="2:8" ht="12.75">
      <c r="B32">
        <v>2</v>
      </c>
      <c r="C32">
        <v>14</v>
      </c>
      <c r="D32">
        <v>-0.2534</v>
      </c>
      <c r="E32">
        <v>-0.2564</v>
      </c>
      <c r="F32">
        <v>-0.255</v>
      </c>
      <c r="G32">
        <f>STDEV(F17:F30)</f>
        <v>0.0011119728038416696</v>
      </c>
      <c r="H32">
        <f>D32-E32</f>
        <v>0.0030000000000000027</v>
      </c>
    </row>
    <row r="33" spans="2:6" ht="12.75">
      <c r="B33" t="s">
        <v>11</v>
      </c>
      <c r="C33" t="s">
        <v>20</v>
      </c>
      <c r="D33" t="s">
        <v>21</v>
      </c>
      <c r="E33" t="s">
        <v>22</v>
      </c>
      <c r="F33" t="s">
        <v>23</v>
      </c>
    </row>
    <row r="34" spans="2:6" ht="12.75">
      <c r="B34">
        <v>3</v>
      </c>
      <c r="C34">
        <v>649</v>
      </c>
      <c r="D34">
        <v>26.7968</v>
      </c>
      <c r="E34">
        <v>-48.2646</v>
      </c>
      <c r="F34">
        <v>0.4955</v>
      </c>
    </row>
    <row r="35" spans="2:6" ht="12.75">
      <c r="B35">
        <v>3</v>
      </c>
      <c r="C35">
        <v>650</v>
      </c>
      <c r="D35">
        <v>27.1712</v>
      </c>
      <c r="E35">
        <v>-48.6057</v>
      </c>
      <c r="F35">
        <v>0.4949</v>
      </c>
    </row>
    <row r="36" spans="2:6" ht="12.75">
      <c r="B36">
        <v>3</v>
      </c>
      <c r="C36">
        <v>651</v>
      </c>
      <c r="D36">
        <v>27.6073</v>
      </c>
      <c r="E36">
        <v>-48.8586</v>
      </c>
      <c r="F36">
        <v>0.4958</v>
      </c>
    </row>
    <row r="37" spans="2:6" ht="12.75">
      <c r="B37">
        <v>3</v>
      </c>
      <c r="C37">
        <v>652</v>
      </c>
      <c r="D37">
        <v>27.9684</v>
      </c>
      <c r="E37">
        <v>-49.2092</v>
      </c>
      <c r="F37">
        <v>0.4955</v>
      </c>
    </row>
    <row r="38" spans="2:6" ht="12.75">
      <c r="B38">
        <v>3</v>
      </c>
      <c r="C38">
        <v>653</v>
      </c>
      <c r="D38">
        <v>28.3718</v>
      </c>
      <c r="E38">
        <v>-49.5254</v>
      </c>
      <c r="F38">
        <v>0.4951</v>
      </c>
    </row>
    <row r="39" spans="2:6" ht="12.75">
      <c r="B39">
        <v>3</v>
      </c>
      <c r="C39">
        <v>654</v>
      </c>
      <c r="D39">
        <v>28.7827</v>
      </c>
      <c r="E39">
        <v>-49.8114</v>
      </c>
      <c r="F39">
        <v>0.4964</v>
      </c>
    </row>
    <row r="40" spans="2:6" ht="12.75">
      <c r="B40">
        <v>3</v>
      </c>
      <c r="C40">
        <v>655</v>
      </c>
      <c r="D40">
        <v>29.1721</v>
      </c>
      <c r="E40">
        <v>-50.1306</v>
      </c>
      <c r="F40">
        <v>0.4968</v>
      </c>
    </row>
    <row r="41" spans="2:6" ht="12.75">
      <c r="B41">
        <v>3</v>
      </c>
      <c r="C41">
        <v>656</v>
      </c>
      <c r="D41">
        <v>29.5945</v>
      </c>
      <c r="E41">
        <v>-50.4063</v>
      </c>
      <c r="F41">
        <v>0.4966</v>
      </c>
    </row>
    <row r="42" spans="2:6" ht="12.75">
      <c r="B42">
        <v>3</v>
      </c>
      <c r="C42">
        <v>714</v>
      </c>
      <c r="D42">
        <v>32.3576</v>
      </c>
      <c r="E42">
        <v>-46.521</v>
      </c>
      <c r="F42">
        <v>0.4961</v>
      </c>
    </row>
    <row r="43" spans="2:6" ht="12.75">
      <c r="B43">
        <v>3</v>
      </c>
      <c r="C43">
        <v>715</v>
      </c>
      <c r="D43">
        <v>31.9154</v>
      </c>
      <c r="E43">
        <v>-46.2779</v>
      </c>
      <c r="F43">
        <v>0.4967</v>
      </c>
    </row>
    <row r="44" spans="2:6" ht="12.75">
      <c r="B44">
        <v>3</v>
      </c>
      <c r="C44">
        <v>716</v>
      </c>
      <c r="D44">
        <v>31.4046</v>
      </c>
      <c r="E44">
        <v>-45.8861</v>
      </c>
      <c r="F44">
        <v>0.4963</v>
      </c>
    </row>
    <row r="45" spans="2:6" ht="12.75">
      <c r="B45">
        <v>3</v>
      </c>
      <c r="C45">
        <v>717</v>
      </c>
      <c r="D45">
        <v>31.0132</v>
      </c>
      <c r="E45">
        <v>-45.57</v>
      </c>
      <c r="F45">
        <v>0.4967</v>
      </c>
    </row>
    <row r="46" spans="2:6" ht="12.75">
      <c r="B46">
        <v>3</v>
      </c>
      <c r="C46">
        <v>718</v>
      </c>
      <c r="D46">
        <v>30.6428</v>
      </c>
      <c r="E46">
        <v>-45.2266</v>
      </c>
      <c r="F46">
        <v>0.4959</v>
      </c>
    </row>
    <row r="47" spans="2:6" ht="12.75">
      <c r="B47">
        <v>3</v>
      </c>
      <c r="C47">
        <v>719</v>
      </c>
      <c r="D47">
        <v>30.237</v>
      </c>
      <c r="E47">
        <v>-44.9103</v>
      </c>
      <c r="F47">
        <v>0.4959</v>
      </c>
    </row>
    <row r="48" spans="2:6" ht="12.75">
      <c r="B48">
        <v>3</v>
      </c>
      <c r="C48">
        <v>720</v>
      </c>
      <c r="D48">
        <v>29.8316</v>
      </c>
      <c r="E48">
        <v>-44.5862</v>
      </c>
      <c r="F48">
        <v>0.4965</v>
      </c>
    </row>
    <row r="49" spans="2:8" ht="12.75">
      <c r="B49" t="s">
        <v>11</v>
      </c>
      <c r="C49" t="s">
        <v>24</v>
      </c>
      <c r="D49" t="s">
        <v>25</v>
      </c>
      <c r="E49" t="s">
        <v>26</v>
      </c>
      <c r="F49" t="s">
        <v>27</v>
      </c>
      <c r="G49" t="s">
        <v>28</v>
      </c>
      <c r="H49" t="s">
        <v>29</v>
      </c>
    </row>
    <row r="50" spans="2:8" ht="12.75">
      <c r="B50">
        <v>3</v>
      </c>
      <c r="C50">
        <v>15</v>
      </c>
      <c r="D50">
        <v>-0.2532</v>
      </c>
      <c r="E50">
        <v>-0.2551</v>
      </c>
      <c r="F50">
        <v>-0.2539</v>
      </c>
      <c r="G50">
        <f>STDEV(F34:F48)</f>
        <v>0.0005998412488396588</v>
      </c>
      <c r="H50">
        <f>D50-E50</f>
        <v>0.0019000000000000128</v>
      </c>
    </row>
    <row r="51" spans="2:6" ht="12.75">
      <c r="B51" t="s">
        <v>11</v>
      </c>
      <c r="C51" t="s">
        <v>20</v>
      </c>
      <c r="D51" t="s">
        <v>21</v>
      </c>
      <c r="E51" t="s">
        <v>22</v>
      </c>
      <c r="F51" t="s">
        <v>23</v>
      </c>
    </row>
    <row r="52" spans="2:6" ht="12.75">
      <c r="B52">
        <v>4</v>
      </c>
      <c r="C52">
        <v>658</v>
      </c>
      <c r="D52">
        <v>30.4394</v>
      </c>
      <c r="E52">
        <v>-50.9743</v>
      </c>
      <c r="F52">
        <v>0.4961</v>
      </c>
    </row>
    <row r="53" spans="2:6" ht="12.75">
      <c r="B53">
        <v>4</v>
      </c>
      <c r="C53">
        <v>659</v>
      </c>
      <c r="D53">
        <v>30.8776</v>
      </c>
      <c r="E53">
        <v>-51.2179</v>
      </c>
      <c r="F53">
        <v>0.4958</v>
      </c>
    </row>
    <row r="54" spans="2:6" ht="12.75">
      <c r="B54">
        <v>4</v>
      </c>
      <c r="C54">
        <v>660</v>
      </c>
      <c r="D54">
        <v>31.3262</v>
      </c>
      <c r="E54">
        <v>-51.4488</v>
      </c>
      <c r="F54">
        <v>0.4967</v>
      </c>
    </row>
    <row r="55" spans="2:6" ht="12.75">
      <c r="B55">
        <v>4</v>
      </c>
      <c r="C55">
        <v>661</v>
      </c>
      <c r="D55">
        <v>31.7718</v>
      </c>
      <c r="E55">
        <v>-51.682</v>
      </c>
      <c r="F55">
        <v>0.4962</v>
      </c>
    </row>
    <row r="56" spans="2:6" ht="12.75">
      <c r="B56">
        <v>4</v>
      </c>
      <c r="C56">
        <v>662</v>
      </c>
      <c r="D56">
        <v>32.2226</v>
      </c>
      <c r="E56">
        <v>-51.9101</v>
      </c>
      <c r="F56">
        <v>0.4966</v>
      </c>
    </row>
    <row r="57" spans="2:6" ht="12.75">
      <c r="B57">
        <v>4</v>
      </c>
      <c r="C57">
        <v>663</v>
      </c>
      <c r="D57">
        <v>32.6787</v>
      </c>
      <c r="E57">
        <v>-52.1311</v>
      </c>
      <c r="F57">
        <v>0.4967</v>
      </c>
    </row>
    <row r="58" spans="2:6" ht="12.75">
      <c r="B58">
        <v>4</v>
      </c>
      <c r="C58">
        <v>664</v>
      </c>
      <c r="D58">
        <v>33.1354</v>
      </c>
      <c r="E58">
        <v>-52.3452</v>
      </c>
      <c r="F58">
        <v>0.4968</v>
      </c>
    </row>
    <row r="59" spans="2:6" ht="12.75">
      <c r="B59">
        <v>4</v>
      </c>
      <c r="C59">
        <v>665</v>
      </c>
      <c r="D59">
        <v>33.6085</v>
      </c>
      <c r="E59">
        <v>-52.5546</v>
      </c>
      <c r="F59">
        <v>0.4966</v>
      </c>
    </row>
    <row r="60" spans="2:6" ht="12.75">
      <c r="B60">
        <v>4</v>
      </c>
      <c r="C60">
        <v>709</v>
      </c>
      <c r="D60">
        <v>34.5533</v>
      </c>
      <c r="E60">
        <v>-47.7983</v>
      </c>
      <c r="F60">
        <v>0.4974</v>
      </c>
    </row>
    <row r="61" spans="2:6" ht="12.75">
      <c r="B61">
        <v>4</v>
      </c>
      <c r="C61">
        <v>710</v>
      </c>
      <c r="D61">
        <v>34.0982</v>
      </c>
      <c r="E61">
        <v>-47.574</v>
      </c>
      <c r="F61">
        <v>0.4977</v>
      </c>
    </row>
    <row r="62" spans="2:6" ht="12.75">
      <c r="B62">
        <v>4</v>
      </c>
      <c r="C62">
        <v>711</v>
      </c>
      <c r="D62">
        <v>33.6651</v>
      </c>
      <c r="E62">
        <v>-47.2997</v>
      </c>
      <c r="F62">
        <v>0.4966</v>
      </c>
    </row>
    <row r="63" spans="2:8" ht="12.75">
      <c r="B63" t="s">
        <v>11</v>
      </c>
      <c r="C63" t="s">
        <v>24</v>
      </c>
      <c r="D63" t="s">
        <v>25</v>
      </c>
      <c r="E63" t="s">
        <v>26</v>
      </c>
      <c r="F63" t="s">
        <v>27</v>
      </c>
      <c r="G63" t="s">
        <v>28</v>
      </c>
      <c r="H63" t="s">
        <v>29</v>
      </c>
    </row>
    <row r="64" spans="2:8" ht="12.75">
      <c r="B64">
        <v>4</v>
      </c>
      <c r="C64">
        <v>11</v>
      </c>
      <c r="D64">
        <v>-0.2523</v>
      </c>
      <c r="E64">
        <v>-0.2542</v>
      </c>
      <c r="F64">
        <v>-0.2533</v>
      </c>
      <c r="G64">
        <f>STDEV(F52:F62)</f>
        <v>0.0005410427642315072</v>
      </c>
      <c r="H64">
        <f>D64-E64</f>
        <v>0.0018999999999999573</v>
      </c>
    </row>
    <row r="65" spans="2:6" ht="12.75">
      <c r="B65" t="s">
        <v>11</v>
      </c>
      <c r="C65" t="s">
        <v>20</v>
      </c>
      <c r="D65" t="s">
        <v>21</v>
      </c>
      <c r="E65" t="s">
        <v>22</v>
      </c>
      <c r="F65" t="s">
        <v>23</v>
      </c>
    </row>
    <row r="66" spans="2:6" ht="12.75">
      <c r="B66">
        <v>5</v>
      </c>
      <c r="C66">
        <v>63</v>
      </c>
      <c r="D66">
        <v>81.7832</v>
      </c>
      <c r="E66">
        <v>-39.9616</v>
      </c>
      <c r="F66">
        <v>0.5045</v>
      </c>
    </row>
    <row r="67" spans="2:6" ht="12.75">
      <c r="B67">
        <v>5</v>
      </c>
      <c r="C67">
        <v>64</v>
      </c>
      <c r="D67">
        <v>81.3662</v>
      </c>
      <c r="E67">
        <v>-40.2465</v>
      </c>
      <c r="F67">
        <v>0.5052</v>
      </c>
    </row>
    <row r="68" spans="2:6" ht="12.75">
      <c r="B68">
        <v>5</v>
      </c>
      <c r="C68">
        <v>65</v>
      </c>
      <c r="D68">
        <v>80.9221</v>
      </c>
      <c r="E68">
        <v>-40.5115</v>
      </c>
      <c r="F68">
        <v>0.5042</v>
      </c>
    </row>
    <row r="69" spans="2:6" ht="12.75">
      <c r="B69">
        <v>5</v>
      </c>
      <c r="C69">
        <v>66</v>
      </c>
      <c r="D69">
        <v>80.4901</v>
      </c>
      <c r="E69">
        <v>-40.7822</v>
      </c>
      <c r="F69">
        <v>0.5035</v>
      </c>
    </row>
    <row r="70" spans="2:6" ht="12.75">
      <c r="B70">
        <v>5</v>
      </c>
      <c r="C70">
        <v>67</v>
      </c>
      <c r="D70">
        <v>80.0557</v>
      </c>
      <c r="E70">
        <v>-41.0601</v>
      </c>
      <c r="F70">
        <v>0.5037</v>
      </c>
    </row>
    <row r="71" spans="2:6" ht="12.75">
      <c r="B71">
        <v>5</v>
      </c>
      <c r="C71">
        <v>68</v>
      </c>
      <c r="D71">
        <v>79.6449</v>
      </c>
      <c r="E71">
        <v>-41.3746</v>
      </c>
      <c r="F71">
        <v>0.5029</v>
      </c>
    </row>
    <row r="72" spans="2:6" ht="12.75">
      <c r="B72">
        <v>5</v>
      </c>
      <c r="C72">
        <v>69</v>
      </c>
      <c r="D72">
        <v>79.2156</v>
      </c>
      <c r="E72">
        <v>-41.6449</v>
      </c>
      <c r="F72">
        <v>0.5042</v>
      </c>
    </row>
    <row r="73" spans="2:6" ht="12.75">
      <c r="B73">
        <v>5</v>
      </c>
      <c r="C73">
        <v>103</v>
      </c>
      <c r="D73">
        <v>82.3548</v>
      </c>
      <c r="E73">
        <v>-45.3253</v>
      </c>
      <c r="F73">
        <v>0.4982</v>
      </c>
    </row>
    <row r="74" spans="2:6" ht="12.75">
      <c r="B74">
        <v>5</v>
      </c>
      <c r="C74">
        <v>104</v>
      </c>
      <c r="D74">
        <v>82.73</v>
      </c>
      <c r="E74">
        <v>-44.98</v>
      </c>
      <c r="F74">
        <v>0.5062</v>
      </c>
    </row>
    <row r="75" spans="2:6" ht="12.75">
      <c r="B75">
        <v>5</v>
      </c>
      <c r="C75">
        <v>105</v>
      </c>
      <c r="D75">
        <v>83.1299</v>
      </c>
      <c r="E75">
        <v>-44.6704</v>
      </c>
      <c r="F75">
        <v>0.5065</v>
      </c>
    </row>
    <row r="76" spans="2:6" ht="12.75">
      <c r="B76">
        <v>5</v>
      </c>
      <c r="C76">
        <v>106</v>
      </c>
      <c r="D76">
        <v>83.5368</v>
      </c>
      <c r="E76">
        <v>-44.379</v>
      </c>
      <c r="F76">
        <v>0.5066</v>
      </c>
    </row>
    <row r="77" spans="2:6" ht="12.75">
      <c r="B77">
        <v>5</v>
      </c>
      <c r="C77">
        <v>107</v>
      </c>
      <c r="D77">
        <v>83.9645</v>
      </c>
      <c r="E77">
        <v>-44.0882</v>
      </c>
      <c r="F77">
        <v>0.5062</v>
      </c>
    </row>
    <row r="78" spans="2:6" ht="12.75">
      <c r="B78">
        <v>5</v>
      </c>
      <c r="C78">
        <v>108</v>
      </c>
      <c r="D78">
        <v>84.3661</v>
      </c>
      <c r="E78">
        <v>-43.7859</v>
      </c>
      <c r="F78">
        <v>0.5065</v>
      </c>
    </row>
    <row r="79" spans="2:8" ht="12.75">
      <c r="B79" t="s">
        <v>11</v>
      </c>
      <c r="C79" t="s">
        <v>24</v>
      </c>
      <c r="D79" t="s">
        <v>25</v>
      </c>
      <c r="E79" t="s">
        <v>26</v>
      </c>
      <c r="F79" t="s">
        <v>27</v>
      </c>
      <c r="G79" t="s">
        <v>28</v>
      </c>
      <c r="H79" t="s">
        <v>29</v>
      </c>
    </row>
    <row r="80" spans="2:8" ht="12.75">
      <c r="B80">
        <v>5</v>
      </c>
      <c r="C80">
        <v>13</v>
      </c>
      <c r="D80">
        <v>-0.2434</v>
      </c>
      <c r="E80">
        <v>-0.2518</v>
      </c>
      <c r="F80">
        <v>-0.2455</v>
      </c>
      <c r="G80">
        <f>STDEV(F66:F78)</f>
        <v>0.002286723106128629</v>
      </c>
      <c r="H80">
        <f>D80-E80</f>
        <v>0.008400000000000019</v>
      </c>
    </row>
    <row r="81" spans="2:6" ht="12.75">
      <c r="B81" t="s">
        <v>11</v>
      </c>
      <c r="C81" t="s">
        <v>20</v>
      </c>
      <c r="D81" t="s">
        <v>21</v>
      </c>
      <c r="E81" t="s">
        <v>22</v>
      </c>
      <c r="F81" t="s">
        <v>23</v>
      </c>
    </row>
    <row r="82" spans="2:6" ht="12.75">
      <c r="B82">
        <v>6</v>
      </c>
      <c r="C82">
        <v>56</v>
      </c>
      <c r="D82">
        <v>84.6875</v>
      </c>
      <c r="E82">
        <v>-37.8186</v>
      </c>
      <c r="F82">
        <v>0.5038</v>
      </c>
    </row>
    <row r="83" spans="2:6" ht="12.75">
      <c r="B83">
        <v>6</v>
      </c>
      <c r="C83">
        <v>57</v>
      </c>
      <c r="D83">
        <v>84.2818</v>
      </c>
      <c r="E83">
        <v>-38.1206</v>
      </c>
      <c r="F83">
        <v>0.5038</v>
      </c>
    </row>
    <row r="84" spans="2:6" ht="12.75">
      <c r="B84">
        <v>6</v>
      </c>
      <c r="C84">
        <v>58</v>
      </c>
      <c r="D84">
        <v>83.8582</v>
      </c>
      <c r="E84">
        <v>-38.4322</v>
      </c>
      <c r="F84">
        <v>0.5051</v>
      </c>
    </row>
    <row r="85" spans="2:6" ht="12.75">
      <c r="B85">
        <v>6</v>
      </c>
      <c r="C85">
        <v>59</v>
      </c>
      <c r="D85">
        <v>83.4544</v>
      </c>
      <c r="E85">
        <v>-38.7551</v>
      </c>
      <c r="F85">
        <v>0.5042</v>
      </c>
    </row>
    <row r="86" spans="2:6" ht="12.75">
      <c r="B86">
        <v>6</v>
      </c>
      <c r="C86">
        <v>60</v>
      </c>
      <c r="D86">
        <v>83.0192</v>
      </c>
      <c r="E86">
        <v>-39.0632</v>
      </c>
      <c r="F86">
        <v>0.5043</v>
      </c>
    </row>
    <row r="87" spans="2:6" ht="12.75">
      <c r="B87">
        <v>6</v>
      </c>
      <c r="C87">
        <v>61</v>
      </c>
      <c r="D87">
        <v>82.6251</v>
      </c>
      <c r="E87">
        <v>-39.3843</v>
      </c>
      <c r="F87">
        <v>0.5045</v>
      </c>
    </row>
    <row r="88" spans="2:6" ht="12.75">
      <c r="B88">
        <v>6</v>
      </c>
      <c r="C88">
        <v>109</v>
      </c>
      <c r="D88">
        <v>84.7518</v>
      </c>
      <c r="E88">
        <v>-43.4619</v>
      </c>
      <c r="F88">
        <v>0.5067</v>
      </c>
    </row>
    <row r="89" spans="2:6" ht="12.75">
      <c r="B89">
        <v>6</v>
      </c>
      <c r="C89">
        <v>110</v>
      </c>
      <c r="D89">
        <v>85.1386</v>
      </c>
      <c r="E89">
        <v>-43.1316</v>
      </c>
      <c r="F89">
        <v>0.5064</v>
      </c>
    </row>
    <row r="90" spans="2:6" ht="12.75">
      <c r="B90">
        <v>6</v>
      </c>
      <c r="C90">
        <v>111</v>
      </c>
      <c r="D90">
        <v>85.5651</v>
      </c>
      <c r="E90">
        <v>-42.8687</v>
      </c>
      <c r="F90">
        <v>0.5066</v>
      </c>
    </row>
    <row r="91" spans="2:6" ht="12.75">
      <c r="B91">
        <v>6</v>
      </c>
      <c r="C91">
        <v>112</v>
      </c>
      <c r="D91">
        <v>86.0097</v>
      </c>
      <c r="E91">
        <v>-42.6109</v>
      </c>
      <c r="F91">
        <v>0.5046</v>
      </c>
    </row>
    <row r="92" spans="2:6" ht="12.75">
      <c r="B92">
        <v>6</v>
      </c>
      <c r="C92">
        <v>113</v>
      </c>
      <c r="D92">
        <v>86.4189</v>
      </c>
      <c r="E92">
        <v>-42.3099</v>
      </c>
      <c r="F92">
        <v>0.5047</v>
      </c>
    </row>
    <row r="93" spans="2:6" ht="12.75">
      <c r="B93">
        <v>6</v>
      </c>
      <c r="C93">
        <v>114</v>
      </c>
      <c r="D93">
        <v>86.8257</v>
      </c>
      <c r="E93">
        <v>-42.008</v>
      </c>
      <c r="F93">
        <v>0.5037</v>
      </c>
    </row>
    <row r="94" spans="2:6" ht="12.75">
      <c r="B94">
        <v>6</v>
      </c>
      <c r="C94">
        <v>115</v>
      </c>
      <c r="D94">
        <v>87.2225</v>
      </c>
      <c r="E94">
        <v>-41.6944</v>
      </c>
      <c r="F94">
        <v>0.503</v>
      </c>
    </row>
    <row r="95" spans="2:6" ht="12.75">
      <c r="B95">
        <v>6</v>
      </c>
      <c r="C95">
        <v>116</v>
      </c>
      <c r="D95">
        <v>87.6089</v>
      </c>
      <c r="E95">
        <v>-41.3765</v>
      </c>
      <c r="F95">
        <v>0.5031</v>
      </c>
    </row>
    <row r="96" spans="2:8" ht="12.75">
      <c r="B96" t="s">
        <v>11</v>
      </c>
      <c r="C96" t="s">
        <v>24</v>
      </c>
      <c r="D96" t="s">
        <v>25</v>
      </c>
      <c r="E96" t="s">
        <v>26</v>
      </c>
      <c r="F96" t="s">
        <v>27</v>
      </c>
      <c r="G96" t="s">
        <v>28</v>
      </c>
      <c r="H96" t="s">
        <v>29</v>
      </c>
    </row>
    <row r="97" spans="2:8" ht="12.75">
      <c r="B97">
        <v>6</v>
      </c>
      <c r="C97">
        <v>14</v>
      </c>
      <c r="D97">
        <v>-0.2433</v>
      </c>
      <c r="E97">
        <v>-0.247</v>
      </c>
      <c r="F97">
        <v>-0.2454</v>
      </c>
      <c r="G97">
        <f>STDEV(F82:F95)</f>
        <v>0.0012111433159903671</v>
      </c>
      <c r="H97">
        <f>D97-E97</f>
        <v>0.003700000000000009</v>
      </c>
    </row>
    <row r="98" spans="2:6" ht="12.75">
      <c r="B98" t="s">
        <v>11</v>
      </c>
      <c r="C98" t="s">
        <v>20</v>
      </c>
      <c r="D98" t="s">
        <v>21</v>
      </c>
      <c r="E98" t="s">
        <v>22</v>
      </c>
      <c r="F98" t="s">
        <v>23</v>
      </c>
    </row>
    <row r="99" spans="2:6" ht="12.75">
      <c r="B99">
        <v>7</v>
      </c>
      <c r="C99">
        <v>49</v>
      </c>
      <c r="D99">
        <v>87.4015</v>
      </c>
      <c r="E99">
        <v>-35.5189</v>
      </c>
      <c r="F99">
        <v>0.5032</v>
      </c>
    </row>
    <row r="100" spans="2:6" ht="12.75">
      <c r="B100">
        <v>7</v>
      </c>
      <c r="C100">
        <v>50</v>
      </c>
      <c r="D100">
        <v>87.0028</v>
      </c>
      <c r="E100">
        <v>-35.8412</v>
      </c>
      <c r="F100">
        <v>0.5026</v>
      </c>
    </row>
    <row r="101" spans="2:6" ht="12.75">
      <c r="B101">
        <v>7</v>
      </c>
      <c r="C101">
        <v>51</v>
      </c>
      <c r="D101">
        <v>86.6214</v>
      </c>
      <c r="E101">
        <v>-36.1902</v>
      </c>
      <c r="F101">
        <v>0.5043</v>
      </c>
    </row>
    <row r="102" spans="2:6" ht="12.75">
      <c r="B102">
        <v>7</v>
      </c>
      <c r="C102">
        <v>52</v>
      </c>
      <c r="D102">
        <v>86.2417</v>
      </c>
      <c r="E102">
        <v>-36.5243</v>
      </c>
      <c r="F102">
        <v>0.5037</v>
      </c>
    </row>
    <row r="103" spans="2:6" ht="12.75">
      <c r="B103">
        <v>7</v>
      </c>
      <c r="C103">
        <v>53</v>
      </c>
      <c r="D103">
        <v>85.8492</v>
      </c>
      <c r="E103">
        <v>-36.8429</v>
      </c>
      <c r="F103">
        <v>0.5029</v>
      </c>
    </row>
    <row r="104" spans="2:6" ht="12.75">
      <c r="B104">
        <v>7</v>
      </c>
      <c r="C104">
        <v>54</v>
      </c>
      <c r="D104">
        <v>85.4591</v>
      </c>
      <c r="E104">
        <v>-37.1717</v>
      </c>
      <c r="F104">
        <v>0.504</v>
      </c>
    </row>
    <row r="105" spans="2:6" ht="12.75">
      <c r="B105">
        <v>7</v>
      </c>
      <c r="C105">
        <v>118</v>
      </c>
      <c r="D105">
        <v>88.4659</v>
      </c>
      <c r="E105">
        <v>-40.6687</v>
      </c>
      <c r="F105">
        <v>0.503</v>
      </c>
    </row>
    <row r="106" spans="2:6" ht="12.75">
      <c r="B106">
        <v>7</v>
      </c>
      <c r="C106">
        <v>119</v>
      </c>
      <c r="D106">
        <v>88.8428</v>
      </c>
      <c r="E106">
        <v>-40.3383</v>
      </c>
      <c r="F106">
        <v>0.5041</v>
      </c>
    </row>
    <row r="107" spans="2:6" ht="12.75">
      <c r="B107">
        <v>7</v>
      </c>
      <c r="C107">
        <v>120</v>
      </c>
      <c r="D107">
        <v>89.2535</v>
      </c>
      <c r="E107">
        <v>-39.9973</v>
      </c>
      <c r="F107">
        <v>0.5035</v>
      </c>
    </row>
    <row r="108" spans="2:6" ht="12.75">
      <c r="B108">
        <v>7</v>
      </c>
      <c r="C108">
        <v>121</v>
      </c>
      <c r="D108">
        <v>89.6408</v>
      </c>
      <c r="E108">
        <v>-39.6636</v>
      </c>
      <c r="F108">
        <v>0.5028</v>
      </c>
    </row>
    <row r="109" spans="2:6" ht="12.75">
      <c r="B109">
        <v>7</v>
      </c>
      <c r="C109">
        <v>122</v>
      </c>
      <c r="D109">
        <v>90.0179</v>
      </c>
      <c r="E109">
        <v>-39.3347</v>
      </c>
      <c r="F109">
        <v>0.5013</v>
      </c>
    </row>
    <row r="110" spans="2:6" ht="12.75">
      <c r="B110">
        <v>7</v>
      </c>
      <c r="C110">
        <v>123</v>
      </c>
      <c r="D110">
        <v>90.4144</v>
      </c>
      <c r="E110">
        <v>-38.9968</v>
      </c>
      <c r="F110">
        <v>0.4998</v>
      </c>
    </row>
    <row r="111" spans="2:6" ht="12.75">
      <c r="B111">
        <v>7</v>
      </c>
      <c r="C111">
        <v>124</v>
      </c>
      <c r="D111">
        <v>90.8016</v>
      </c>
      <c r="E111">
        <v>-38.6526</v>
      </c>
      <c r="F111">
        <v>0.5</v>
      </c>
    </row>
    <row r="112" spans="2:6" ht="12.75">
      <c r="B112">
        <v>7</v>
      </c>
      <c r="C112">
        <v>125</v>
      </c>
      <c r="D112">
        <v>91.1789</v>
      </c>
      <c r="E112">
        <v>-38.3175</v>
      </c>
      <c r="F112">
        <v>0.5005</v>
      </c>
    </row>
    <row r="113" spans="2:8" ht="12.75">
      <c r="B113" t="s">
        <v>11</v>
      </c>
      <c r="C113" t="s">
        <v>24</v>
      </c>
      <c r="D113" t="s">
        <v>25</v>
      </c>
      <c r="E113" t="s">
        <v>26</v>
      </c>
      <c r="F113" t="s">
        <v>27</v>
      </c>
      <c r="G113" t="s">
        <v>28</v>
      </c>
      <c r="H113" t="s">
        <v>29</v>
      </c>
    </row>
    <row r="114" spans="2:8" ht="12.75">
      <c r="B114">
        <v>7</v>
      </c>
      <c r="C114">
        <v>14</v>
      </c>
      <c r="D114">
        <v>-0.2457</v>
      </c>
      <c r="E114">
        <v>-0.2502</v>
      </c>
      <c r="F114">
        <v>-0.2474</v>
      </c>
      <c r="G114">
        <f>STDEV(F99:F112)</f>
        <v>0.0015300829540106152</v>
      </c>
      <c r="H114">
        <f>D114-E114</f>
        <v>0.004499999999999976</v>
      </c>
    </row>
    <row r="115" spans="2:6" ht="12.75">
      <c r="B115" t="s">
        <v>11</v>
      </c>
      <c r="C115" t="s">
        <v>20</v>
      </c>
      <c r="D115" t="s">
        <v>21</v>
      </c>
      <c r="E115" t="s">
        <v>22</v>
      </c>
      <c r="F115" t="s">
        <v>23</v>
      </c>
    </row>
    <row r="116" spans="2:6" ht="12.75">
      <c r="B116">
        <v>8</v>
      </c>
      <c r="C116">
        <v>41</v>
      </c>
      <c r="D116">
        <v>90.6967</v>
      </c>
      <c r="E116">
        <v>-32.4685</v>
      </c>
      <c r="F116">
        <v>0.5029</v>
      </c>
    </row>
    <row r="117" spans="2:6" ht="12.75">
      <c r="B117">
        <v>8</v>
      </c>
      <c r="C117">
        <v>42</v>
      </c>
      <c r="D117">
        <v>90.3417</v>
      </c>
      <c r="E117">
        <v>-32.8246</v>
      </c>
      <c r="F117">
        <v>0.5026</v>
      </c>
    </row>
    <row r="118" spans="2:6" ht="12.75">
      <c r="B118">
        <v>8</v>
      </c>
      <c r="C118">
        <v>43</v>
      </c>
      <c r="D118">
        <v>89.9793</v>
      </c>
      <c r="E118">
        <v>-33.1838</v>
      </c>
      <c r="F118">
        <v>0.5023</v>
      </c>
    </row>
    <row r="119" spans="2:6" ht="12.75">
      <c r="B119">
        <v>8</v>
      </c>
      <c r="C119">
        <v>44</v>
      </c>
      <c r="D119">
        <v>89.5787</v>
      </c>
      <c r="E119">
        <v>-33.5288</v>
      </c>
      <c r="F119">
        <v>0.5024</v>
      </c>
    </row>
    <row r="120" spans="2:6" ht="12.75">
      <c r="B120">
        <v>8</v>
      </c>
      <c r="C120">
        <v>45</v>
      </c>
      <c r="D120">
        <v>89.2134</v>
      </c>
      <c r="E120">
        <v>-33.8911</v>
      </c>
      <c r="F120">
        <v>0.5034</v>
      </c>
    </row>
    <row r="121" spans="2:6" ht="12.75">
      <c r="B121">
        <v>8</v>
      </c>
      <c r="C121">
        <v>46</v>
      </c>
      <c r="D121">
        <v>88.8297</v>
      </c>
      <c r="E121">
        <v>-34.2392</v>
      </c>
      <c r="F121">
        <v>0.5034</v>
      </c>
    </row>
    <row r="122" spans="2:6" ht="12.75">
      <c r="B122">
        <v>8</v>
      </c>
      <c r="C122">
        <v>47</v>
      </c>
      <c r="D122">
        <v>88.4264</v>
      </c>
      <c r="E122">
        <v>-34.5718</v>
      </c>
      <c r="F122">
        <v>0.5035</v>
      </c>
    </row>
    <row r="123" spans="2:6" ht="12.75">
      <c r="B123">
        <v>8</v>
      </c>
      <c r="C123">
        <v>126</v>
      </c>
      <c r="D123">
        <v>91.5528</v>
      </c>
      <c r="E123">
        <v>-37.9473</v>
      </c>
      <c r="F123">
        <v>0.5015</v>
      </c>
    </row>
    <row r="124" spans="2:6" ht="12.75">
      <c r="B124">
        <v>8</v>
      </c>
      <c r="C124">
        <v>127</v>
      </c>
      <c r="D124">
        <v>91.9644</v>
      </c>
      <c r="E124">
        <v>-37.5832</v>
      </c>
      <c r="F124">
        <v>0.4998</v>
      </c>
    </row>
    <row r="125" spans="2:6" ht="12.75">
      <c r="B125">
        <v>8</v>
      </c>
      <c r="C125">
        <v>128</v>
      </c>
      <c r="D125">
        <v>92.3283</v>
      </c>
      <c r="E125">
        <v>-37.2275</v>
      </c>
      <c r="F125">
        <v>0.4997</v>
      </c>
    </row>
    <row r="126" spans="2:6" ht="12.75">
      <c r="B126">
        <v>8</v>
      </c>
      <c r="C126">
        <v>129</v>
      </c>
      <c r="D126">
        <v>92.6815</v>
      </c>
      <c r="E126">
        <v>-36.8697</v>
      </c>
      <c r="F126">
        <v>0.4982</v>
      </c>
    </row>
    <row r="127" spans="2:6" ht="12.75">
      <c r="B127">
        <v>8</v>
      </c>
      <c r="C127">
        <v>130</v>
      </c>
      <c r="D127">
        <v>93.0486</v>
      </c>
      <c r="E127">
        <v>-36.4879</v>
      </c>
      <c r="F127">
        <v>0.4993</v>
      </c>
    </row>
    <row r="128" spans="2:6" ht="12.75">
      <c r="B128">
        <v>8</v>
      </c>
      <c r="C128">
        <v>131</v>
      </c>
      <c r="D128">
        <v>93.4449</v>
      </c>
      <c r="E128">
        <v>-36.1157</v>
      </c>
      <c r="F128">
        <v>0.4998</v>
      </c>
    </row>
    <row r="129" spans="2:6" ht="12.75">
      <c r="B129">
        <v>8</v>
      </c>
      <c r="C129">
        <v>132</v>
      </c>
      <c r="D129">
        <v>93.7908</v>
      </c>
      <c r="E129">
        <v>-35.7467</v>
      </c>
      <c r="F129">
        <v>0.5022</v>
      </c>
    </row>
    <row r="130" spans="2:6" ht="12.75">
      <c r="B130">
        <v>8</v>
      </c>
      <c r="C130">
        <v>133</v>
      </c>
      <c r="D130">
        <v>94.1452</v>
      </c>
      <c r="E130">
        <v>-35.3835</v>
      </c>
      <c r="F130">
        <v>0.5016</v>
      </c>
    </row>
    <row r="131" spans="2:8" ht="12.75">
      <c r="B131" t="s">
        <v>11</v>
      </c>
      <c r="C131" t="s">
        <v>24</v>
      </c>
      <c r="D131" t="s">
        <v>25</v>
      </c>
      <c r="E131" t="s">
        <v>26</v>
      </c>
      <c r="F131" t="s">
        <v>27</v>
      </c>
      <c r="G131" t="s">
        <v>28</v>
      </c>
      <c r="H131" t="s">
        <v>29</v>
      </c>
    </row>
    <row r="132" spans="2:8" ht="12.75">
      <c r="B132">
        <v>8</v>
      </c>
      <c r="C132">
        <v>15</v>
      </c>
      <c r="D132">
        <v>-0.2465</v>
      </c>
      <c r="E132">
        <v>-0.2518</v>
      </c>
      <c r="F132">
        <v>-0.2485</v>
      </c>
      <c r="G132">
        <f>STDEV(F116:F130)</f>
        <v>0.0017131702720256218</v>
      </c>
      <c r="H132">
        <f>D132-E132</f>
        <v>0.005300000000000027</v>
      </c>
    </row>
    <row r="133" spans="2:6" ht="12.75">
      <c r="B133" t="s">
        <v>11</v>
      </c>
      <c r="C133" t="s">
        <v>20</v>
      </c>
      <c r="D133" t="s">
        <v>21</v>
      </c>
      <c r="E133" t="s">
        <v>22</v>
      </c>
      <c r="F133" t="s">
        <v>23</v>
      </c>
    </row>
    <row r="134" spans="2:6" ht="12.75">
      <c r="B134">
        <v>9</v>
      </c>
      <c r="C134">
        <v>33</v>
      </c>
      <c r="D134">
        <v>93.4436</v>
      </c>
      <c r="E134">
        <v>-29.3911</v>
      </c>
      <c r="F134">
        <v>0.5028</v>
      </c>
    </row>
    <row r="135" spans="2:6" ht="12.75">
      <c r="B135">
        <v>9</v>
      </c>
      <c r="C135">
        <v>34</v>
      </c>
      <c r="D135">
        <v>93.1059</v>
      </c>
      <c r="E135">
        <v>-29.7732</v>
      </c>
      <c r="F135">
        <v>0.5024</v>
      </c>
    </row>
    <row r="136" spans="2:6" ht="12.75">
      <c r="B136">
        <v>9</v>
      </c>
      <c r="C136">
        <v>35</v>
      </c>
      <c r="D136">
        <v>92.7905</v>
      </c>
      <c r="E136">
        <v>-30.1724</v>
      </c>
      <c r="F136">
        <v>0.5026</v>
      </c>
    </row>
    <row r="137" spans="2:6" ht="12.75">
      <c r="B137">
        <v>9</v>
      </c>
      <c r="C137">
        <v>36</v>
      </c>
      <c r="D137">
        <v>92.4436</v>
      </c>
      <c r="E137">
        <v>-30.5587</v>
      </c>
      <c r="F137">
        <v>0.5016</v>
      </c>
    </row>
    <row r="138" spans="2:6" ht="12.75">
      <c r="B138">
        <v>9</v>
      </c>
      <c r="C138">
        <v>37</v>
      </c>
      <c r="D138">
        <v>92.1186</v>
      </c>
      <c r="E138">
        <v>-30.9521</v>
      </c>
      <c r="F138">
        <v>0.5024</v>
      </c>
    </row>
    <row r="139" spans="2:6" ht="12.75">
      <c r="B139">
        <v>9</v>
      </c>
      <c r="C139">
        <v>38</v>
      </c>
      <c r="D139">
        <v>91.7624</v>
      </c>
      <c r="E139">
        <v>-31.3524</v>
      </c>
      <c r="F139">
        <v>0.5021</v>
      </c>
    </row>
    <row r="140" spans="2:6" ht="12.75">
      <c r="B140">
        <v>9</v>
      </c>
      <c r="C140">
        <v>39</v>
      </c>
      <c r="D140">
        <v>91.3916</v>
      </c>
      <c r="E140">
        <v>-31.711</v>
      </c>
      <c r="F140">
        <v>0.503</v>
      </c>
    </row>
    <row r="141" spans="2:6" ht="12.75">
      <c r="B141">
        <v>9</v>
      </c>
      <c r="C141">
        <v>134</v>
      </c>
      <c r="D141">
        <v>94.5164</v>
      </c>
      <c r="E141">
        <v>-35.0138</v>
      </c>
      <c r="F141">
        <v>0.5007</v>
      </c>
    </row>
    <row r="142" spans="2:6" ht="12.75">
      <c r="B142">
        <v>9</v>
      </c>
      <c r="C142">
        <v>135</v>
      </c>
      <c r="D142">
        <v>94.8636</v>
      </c>
      <c r="E142">
        <v>-34.6398</v>
      </c>
      <c r="F142">
        <v>0.5011</v>
      </c>
    </row>
    <row r="143" spans="2:6" ht="12.75">
      <c r="B143">
        <v>9</v>
      </c>
      <c r="C143">
        <v>136</v>
      </c>
      <c r="D143">
        <v>95.2142</v>
      </c>
      <c r="E143">
        <v>-34.2312</v>
      </c>
      <c r="F143">
        <v>0.503</v>
      </c>
    </row>
    <row r="144" spans="2:6" ht="12.75">
      <c r="B144">
        <v>9</v>
      </c>
      <c r="C144">
        <v>137</v>
      </c>
      <c r="D144">
        <v>95.5725</v>
      </c>
      <c r="E144">
        <v>-33.847</v>
      </c>
      <c r="F144">
        <v>0.5028</v>
      </c>
    </row>
    <row r="145" spans="2:6" ht="12.75">
      <c r="B145">
        <v>9</v>
      </c>
      <c r="C145">
        <v>138</v>
      </c>
      <c r="D145">
        <v>95.9161</v>
      </c>
      <c r="E145">
        <v>-33.4584</v>
      </c>
      <c r="F145">
        <v>0.5037</v>
      </c>
    </row>
    <row r="146" spans="2:6" ht="12.75">
      <c r="B146">
        <v>9</v>
      </c>
      <c r="C146">
        <v>139</v>
      </c>
      <c r="D146">
        <v>96.2635</v>
      </c>
      <c r="E146">
        <v>-33.0842</v>
      </c>
      <c r="F146">
        <v>0.502</v>
      </c>
    </row>
    <row r="147" spans="2:6" ht="12.75">
      <c r="B147">
        <v>9</v>
      </c>
      <c r="C147">
        <v>140</v>
      </c>
      <c r="D147">
        <v>96.6072</v>
      </c>
      <c r="E147">
        <v>-32.6811</v>
      </c>
      <c r="F147">
        <v>0.5021</v>
      </c>
    </row>
    <row r="148" spans="2:6" ht="12.75">
      <c r="B148">
        <v>9</v>
      </c>
      <c r="C148">
        <v>141</v>
      </c>
      <c r="D148">
        <v>96.9213</v>
      </c>
      <c r="E148">
        <v>-32.2709</v>
      </c>
      <c r="F148">
        <v>0.5039</v>
      </c>
    </row>
    <row r="149" spans="2:8" ht="12.75">
      <c r="B149" t="s">
        <v>11</v>
      </c>
      <c r="C149" t="s">
        <v>24</v>
      </c>
      <c r="D149" t="s">
        <v>25</v>
      </c>
      <c r="E149" t="s">
        <v>26</v>
      </c>
      <c r="F149" t="s">
        <v>27</v>
      </c>
      <c r="G149" t="s">
        <v>28</v>
      </c>
      <c r="H149" t="s">
        <v>29</v>
      </c>
    </row>
    <row r="150" spans="2:8" ht="12.75">
      <c r="B150">
        <v>9</v>
      </c>
      <c r="C150">
        <v>15</v>
      </c>
      <c r="D150">
        <v>-0.2461</v>
      </c>
      <c r="E150">
        <v>-0.2493</v>
      </c>
      <c r="F150">
        <v>-0.2476</v>
      </c>
      <c r="G150">
        <f>STDEV(F134:F148)</f>
        <v>0.0008692087260973701</v>
      </c>
      <c r="H150">
        <f>D150-E150</f>
        <v>0.0031999999999999806</v>
      </c>
    </row>
    <row r="151" spans="2:6" ht="12.75">
      <c r="B151" t="s">
        <v>11</v>
      </c>
      <c r="C151" t="s">
        <v>20</v>
      </c>
      <c r="D151" t="s">
        <v>21</v>
      </c>
      <c r="E151" t="s">
        <v>22</v>
      </c>
      <c r="F151" t="s">
        <v>23</v>
      </c>
    </row>
    <row r="152" spans="2:6" ht="12.75">
      <c r="B152">
        <v>10</v>
      </c>
      <c r="C152">
        <v>16</v>
      </c>
      <c r="D152">
        <v>98.5125</v>
      </c>
      <c r="E152">
        <v>-21.7798</v>
      </c>
      <c r="F152">
        <v>0.4999</v>
      </c>
    </row>
    <row r="153" spans="2:6" ht="12.75">
      <c r="B153">
        <v>10</v>
      </c>
      <c r="C153">
        <v>17</v>
      </c>
      <c r="D153">
        <v>98.1992</v>
      </c>
      <c r="E153">
        <v>-22.3895</v>
      </c>
      <c r="F153">
        <v>0.5003</v>
      </c>
    </row>
    <row r="154" spans="2:6" ht="12.75">
      <c r="B154">
        <v>10</v>
      </c>
      <c r="C154">
        <v>18</v>
      </c>
      <c r="D154">
        <v>97.9531</v>
      </c>
      <c r="E154">
        <v>-22.85</v>
      </c>
      <c r="F154">
        <v>0.5008</v>
      </c>
    </row>
    <row r="155" spans="2:6" ht="12.75">
      <c r="B155">
        <v>10</v>
      </c>
      <c r="C155">
        <v>19</v>
      </c>
      <c r="D155">
        <v>97.7112</v>
      </c>
      <c r="E155">
        <v>-23.2988</v>
      </c>
      <c r="F155">
        <v>0.5012</v>
      </c>
    </row>
    <row r="156" spans="2:6" ht="12.75">
      <c r="B156">
        <v>10</v>
      </c>
      <c r="C156">
        <v>157</v>
      </c>
      <c r="D156">
        <v>101.7368</v>
      </c>
      <c r="E156">
        <v>-25.5067</v>
      </c>
      <c r="F156">
        <v>0.502</v>
      </c>
    </row>
    <row r="157" spans="2:6" ht="12.75">
      <c r="B157">
        <v>10</v>
      </c>
      <c r="C157">
        <v>158</v>
      </c>
      <c r="D157">
        <v>102.0239</v>
      </c>
      <c r="E157">
        <v>-25.0429</v>
      </c>
      <c r="F157">
        <v>0.502</v>
      </c>
    </row>
    <row r="158" spans="2:6" ht="12.75">
      <c r="B158">
        <v>10</v>
      </c>
      <c r="C158">
        <v>159</v>
      </c>
      <c r="D158">
        <v>102.3023</v>
      </c>
      <c r="E158">
        <v>-24.5924</v>
      </c>
      <c r="F158">
        <v>0.5006</v>
      </c>
    </row>
    <row r="159" spans="2:6" ht="12.75">
      <c r="B159">
        <v>10</v>
      </c>
      <c r="C159">
        <v>160</v>
      </c>
      <c r="D159">
        <v>102.542</v>
      </c>
      <c r="E159">
        <v>-24.1517</v>
      </c>
      <c r="F159">
        <v>0.5002</v>
      </c>
    </row>
    <row r="160" spans="2:8" ht="12.75">
      <c r="B160" t="s">
        <v>11</v>
      </c>
      <c r="C160" t="s">
        <v>24</v>
      </c>
      <c r="D160" t="s">
        <v>25</v>
      </c>
      <c r="E160" t="s">
        <v>26</v>
      </c>
      <c r="F160" t="s">
        <v>27</v>
      </c>
      <c r="G160" t="s">
        <v>28</v>
      </c>
      <c r="H160" t="s">
        <v>29</v>
      </c>
    </row>
    <row r="161" spans="2:8" ht="12.75">
      <c r="B161">
        <v>10</v>
      </c>
      <c r="C161">
        <v>8</v>
      </c>
      <c r="D161">
        <v>-0.248</v>
      </c>
      <c r="E161">
        <v>-0.2501</v>
      </c>
      <c r="F161">
        <v>-0.2491</v>
      </c>
      <c r="G161">
        <f>STDEV(F152:F159)</f>
        <v>0.0007977647343851276</v>
      </c>
      <c r="H161">
        <f>D161-E161</f>
        <v>0.0020999999999999908</v>
      </c>
    </row>
    <row r="162" spans="2:6" ht="12.75">
      <c r="B162" t="s">
        <v>11</v>
      </c>
      <c r="C162" t="s">
        <v>20</v>
      </c>
      <c r="D162" t="s">
        <v>21</v>
      </c>
      <c r="E162" t="s">
        <v>22</v>
      </c>
      <c r="F162" t="s">
        <v>23</v>
      </c>
    </row>
    <row r="163" spans="2:6" ht="12.75">
      <c r="B163">
        <v>11</v>
      </c>
      <c r="C163">
        <v>174</v>
      </c>
      <c r="D163">
        <v>100.9574</v>
      </c>
      <c r="E163">
        <v>21.7234</v>
      </c>
      <c r="F163">
        <v>0.4881</v>
      </c>
    </row>
    <row r="164" spans="2:6" ht="12.75">
      <c r="B164">
        <v>11</v>
      </c>
      <c r="C164">
        <v>175</v>
      </c>
      <c r="D164">
        <v>100.4441</v>
      </c>
      <c r="E164">
        <v>21.723</v>
      </c>
      <c r="F164">
        <v>0.4885</v>
      </c>
    </row>
    <row r="165" spans="2:6" ht="12.75">
      <c r="B165">
        <v>11</v>
      </c>
      <c r="C165">
        <v>176</v>
      </c>
      <c r="D165">
        <v>99.9426</v>
      </c>
      <c r="E165">
        <v>21.7132</v>
      </c>
      <c r="F165">
        <v>0.4885</v>
      </c>
    </row>
    <row r="166" spans="2:6" ht="12.75">
      <c r="B166">
        <v>11</v>
      </c>
      <c r="C166">
        <v>177</v>
      </c>
      <c r="D166">
        <v>99.4253</v>
      </c>
      <c r="E166">
        <v>21.7045</v>
      </c>
      <c r="F166">
        <v>0.4881</v>
      </c>
    </row>
    <row r="167" spans="2:6" ht="12.75">
      <c r="B167">
        <v>11</v>
      </c>
      <c r="C167">
        <v>178</v>
      </c>
      <c r="D167">
        <v>98.9053</v>
      </c>
      <c r="E167">
        <v>21.6974</v>
      </c>
      <c r="F167">
        <v>0.4878</v>
      </c>
    </row>
    <row r="168" spans="2:6" ht="12.75">
      <c r="B168">
        <v>11</v>
      </c>
      <c r="C168">
        <v>179</v>
      </c>
      <c r="D168">
        <v>98.3998</v>
      </c>
      <c r="E168">
        <v>21.6994</v>
      </c>
      <c r="F168">
        <v>0.4876</v>
      </c>
    </row>
    <row r="169" spans="2:6" ht="12.75">
      <c r="B169">
        <v>11</v>
      </c>
      <c r="C169">
        <v>316</v>
      </c>
      <c r="D169">
        <v>101.3437</v>
      </c>
      <c r="E169">
        <v>26.1938</v>
      </c>
      <c r="F169">
        <v>0.4888</v>
      </c>
    </row>
    <row r="170" spans="2:6" ht="12.75">
      <c r="B170">
        <v>11</v>
      </c>
      <c r="C170">
        <v>317</v>
      </c>
      <c r="D170">
        <v>101.6035</v>
      </c>
      <c r="E170">
        <v>25.7531</v>
      </c>
      <c r="F170">
        <v>0.4883</v>
      </c>
    </row>
    <row r="171" spans="2:6" ht="12.75">
      <c r="B171">
        <v>11</v>
      </c>
      <c r="C171">
        <v>318</v>
      </c>
      <c r="D171">
        <v>101.8697</v>
      </c>
      <c r="E171">
        <v>25.299</v>
      </c>
      <c r="F171">
        <v>0.4886</v>
      </c>
    </row>
    <row r="172" spans="2:6" ht="12.75">
      <c r="B172">
        <v>11</v>
      </c>
      <c r="C172">
        <v>319</v>
      </c>
      <c r="D172">
        <v>102.1191</v>
      </c>
      <c r="E172">
        <v>24.865</v>
      </c>
      <c r="F172">
        <v>0.4884</v>
      </c>
    </row>
    <row r="173" spans="2:6" ht="12.75">
      <c r="B173">
        <v>11</v>
      </c>
      <c r="C173">
        <v>320</v>
      </c>
      <c r="D173">
        <v>102.3693</v>
      </c>
      <c r="E173">
        <v>24.4202</v>
      </c>
      <c r="F173">
        <v>0.4886</v>
      </c>
    </row>
    <row r="174" spans="2:6" ht="12.75">
      <c r="B174">
        <v>11</v>
      </c>
      <c r="C174">
        <v>321</v>
      </c>
      <c r="D174">
        <v>102.6122</v>
      </c>
      <c r="E174">
        <v>23.965</v>
      </c>
      <c r="F174">
        <v>0.4884</v>
      </c>
    </row>
    <row r="175" spans="2:6" ht="12.75">
      <c r="B175">
        <v>11</v>
      </c>
      <c r="C175">
        <v>322</v>
      </c>
      <c r="D175">
        <v>102.8452</v>
      </c>
      <c r="E175">
        <v>23.5161</v>
      </c>
      <c r="F175">
        <v>0.4884</v>
      </c>
    </row>
    <row r="176" spans="2:6" ht="12.75">
      <c r="B176">
        <v>11</v>
      </c>
      <c r="C176">
        <v>323</v>
      </c>
      <c r="D176">
        <v>103.0809</v>
      </c>
      <c r="E176">
        <v>23.0469</v>
      </c>
      <c r="F176">
        <v>0.4882</v>
      </c>
    </row>
    <row r="177" spans="2:8" ht="12.75">
      <c r="B177" t="s">
        <v>11</v>
      </c>
      <c r="C177" t="s">
        <v>24</v>
      </c>
      <c r="D177" t="s">
        <v>25</v>
      </c>
      <c r="E177" t="s">
        <v>26</v>
      </c>
      <c r="F177" t="s">
        <v>27</v>
      </c>
      <c r="G177" t="s">
        <v>28</v>
      </c>
      <c r="H177" t="s">
        <v>29</v>
      </c>
    </row>
    <row r="178" spans="2:8" ht="12.75">
      <c r="B178">
        <v>11</v>
      </c>
      <c r="C178">
        <v>14</v>
      </c>
      <c r="D178">
        <v>-0.2612</v>
      </c>
      <c r="E178">
        <v>-0.2624</v>
      </c>
      <c r="F178">
        <v>-0.2617</v>
      </c>
      <c r="G178">
        <f>STDEV(F163:F176)</f>
        <v>0.0003245453286209359</v>
      </c>
      <c r="H178">
        <f>D178-E178</f>
        <v>0.0012000000000000344</v>
      </c>
    </row>
    <row r="179" spans="2:6" ht="12.75">
      <c r="B179" t="s">
        <v>11</v>
      </c>
      <c r="C179" t="s">
        <v>20</v>
      </c>
      <c r="D179" t="s">
        <v>21</v>
      </c>
      <c r="E179" t="s">
        <v>22</v>
      </c>
      <c r="F179" t="s">
        <v>23</v>
      </c>
    </row>
    <row r="180" spans="2:6" ht="12.75">
      <c r="B180">
        <v>12</v>
      </c>
      <c r="C180">
        <v>295</v>
      </c>
      <c r="D180">
        <v>94.4814</v>
      </c>
      <c r="E180">
        <v>35.0661</v>
      </c>
      <c r="F180">
        <v>0.4975</v>
      </c>
    </row>
    <row r="181" spans="2:6" ht="12.75">
      <c r="B181">
        <v>12</v>
      </c>
      <c r="C181">
        <v>296</v>
      </c>
      <c r="D181">
        <v>94.8441</v>
      </c>
      <c r="E181">
        <v>34.6983</v>
      </c>
      <c r="F181">
        <v>0.4974</v>
      </c>
    </row>
    <row r="182" spans="2:6" ht="12.75">
      <c r="B182">
        <v>12</v>
      </c>
      <c r="C182">
        <v>297</v>
      </c>
      <c r="D182">
        <v>95.2007</v>
      </c>
      <c r="E182">
        <v>34.3037</v>
      </c>
      <c r="F182">
        <v>0.4976</v>
      </c>
    </row>
    <row r="183" spans="2:6" ht="12.75">
      <c r="B183">
        <v>12</v>
      </c>
      <c r="C183">
        <v>298</v>
      </c>
      <c r="D183">
        <v>95.5647</v>
      </c>
      <c r="E183">
        <v>33.8825</v>
      </c>
      <c r="F183">
        <v>0.4973</v>
      </c>
    </row>
    <row r="184" spans="2:6" ht="12.75">
      <c r="B184">
        <v>12</v>
      </c>
      <c r="C184">
        <v>299</v>
      </c>
      <c r="D184">
        <v>95.9282</v>
      </c>
      <c r="E184">
        <v>33.4872</v>
      </c>
      <c r="F184">
        <v>0.4977</v>
      </c>
    </row>
    <row r="185" spans="2:6" ht="12.75">
      <c r="B185">
        <v>12</v>
      </c>
      <c r="C185">
        <v>300</v>
      </c>
      <c r="D185">
        <v>96.2593</v>
      </c>
      <c r="E185">
        <v>33.1051</v>
      </c>
      <c r="F185">
        <v>0.4976</v>
      </c>
    </row>
    <row r="186" spans="2:6" ht="12.75">
      <c r="B186">
        <v>12</v>
      </c>
      <c r="C186">
        <v>301</v>
      </c>
      <c r="D186">
        <v>96.5693</v>
      </c>
      <c r="E186">
        <v>32.6768</v>
      </c>
      <c r="F186">
        <v>0.4965</v>
      </c>
    </row>
    <row r="187" spans="2:6" ht="12.75">
      <c r="B187">
        <v>12</v>
      </c>
      <c r="C187">
        <v>302</v>
      </c>
      <c r="D187">
        <v>96.8511</v>
      </c>
      <c r="E187">
        <v>32.2547</v>
      </c>
      <c r="F187">
        <v>0.4971</v>
      </c>
    </row>
    <row r="188" spans="2:8" ht="12.75">
      <c r="B188" t="s">
        <v>11</v>
      </c>
      <c r="C188" t="s">
        <v>24</v>
      </c>
      <c r="D188" t="s">
        <v>25</v>
      </c>
      <c r="E188" t="s">
        <v>26</v>
      </c>
      <c r="F188" t="s">
        <v>27</v>
      </c>
      <c r="G188" t="s">
        <v>28</v>
      </c>
      <c r="H188" t="s">
        <v>29</v>
      </c>
    </row>
    <row r="189" spans="2:8" ht="12.75">
      <c r="B189">
        <v>12</v>
      </c>
      <c r="C189">
        <v>8</v>
      </c>
      <c r="D189">
        <v>-0.2523</v>
      </c>
      <c r="E189">
        <v>-0.2535</v>
      </c>
      <c r="F189">
        <v>-0.2526</v>
      </c>
      <c r="G189">
        <f>STDEV(F180:F187)</f>
        <v>0.0003889087296525973</v>
      </c>
      <c r="H189">
        <f>D189-E189</f>
        <v>0.0011999999999999789</v>
      </c>
    </row>
    <row r="190" spans="2:6" ht="12.75">
      <c r="B190" t="s">
        <v>11</v>
      </c>
      <c r="C190" t="s">
        <v>20</v>
      </c>
      <c r="D190" t="s">
        <v>21</v>
      </c>
      <c r="E190" t="s">
        <v>22</v>
      </c>
      <c r="F190" t="s">
        <v>23</v>
      </c>
    </row>
    <row r="191" spans="2:6" ht="12.75">
      <c r="B191">
        <v>13</v>
      </c>
      <c r="C191">
        <v>287</v>
      </c>
      <c r="D191">
        <v>91.5419</v>
      </c>
      <c r="E191">
        <v>38.0167</v>
      </c>
      <c r="F191">
        <v>0.4966</v>
      </c>
    </row>
    <row r="192" spans="2:6" ht="12.75">
      <c r="B192">
        <v>13</v>
      </c>
      <c r="C192">
        <v>288</v>
      </c>
      <c r="D192">
        <v>91.9183</v>
      </c>
      <c r="E192">
        <v>37.6662</v>
      </c>
      <c r="F192">
        <v>0.4963</v>
      </c>
    </row>
    <row r="193" spans="2:6" ht="12.75">
      <c r="B193">
        <v>13</v>
      </c>
      <c r="C193">
        <v>289</v>
      </c>
      <c r="D193">
        <v>92.2763</v>
      </c>
      <c r="E193">
        <v>37.3068</v>
      </c>
      <c r="F193">
        <v>0.4967</v>
      </c>
    </row>
    <row r="194" spans="2:6" ht="12.75">
      <c r="B194">
        <v>13</v>
      </c>
      <c r="C194">
        <v>290</v>
      </c>
      <c r="D194">
        <v>92.659</v>
      </c>
      <c r="E194">
        <v>36.9323</v>
      </c>
      <c r="F194">
        <v>0.4967</v>
      </c>
    </row>
    <row r="195" spans="2:6" ht="12.75">
      <c r="B195">
        <v>13</v>
      </c>
      <c r="C195">
        <v>291</v>
      </c>
      <c r="D195">
        <v>93.0607</v>
      </c>
      <c r="E195">
        <v>36.5732</v>
      </c>
      <c r="F195">
        <v>0.4963</v>
      </c>
    </row>
    <row r="196" spans="2:6" ht="12.75">
      <c r="B196">
        <v>13</v>
      </c>
      <c r="C196">
        <v>292</v>
      </c>
      <c r="D196">
        <v>93.4124</v>
      </c>
      <c r="E196">
        <v>36.1994</v>
      </c>
      <c r="F196">
        <v>0.4969</v>
      </c>
    </row>
    <row r="197" spans="2:6" ht="12.75">
      <c r="B197">
        <v>13</v>
      </c>
      <c r="C197">
        <v>293</v>
      </c>
      <c r="D197">
        <v>93.759</v>
      </c>
      <c r="E197">
        <v>35.8356</v>
      </c>
      <c r="F197">
        <v>0.4976</v>
      </c>
    </row>
    <row r="198" spans="2:6" ht="12.75">
      <c r="B198">
        <v>13</v>
      </c>
      <c r="C198">
        <v>294</v>
      </c>
      <c r="D198">
        <v>94.121</v>
      </c>
      <c r="E198">
        <v>35.4589</v>
      </c>
      <c r="F198">
        <v>0.4977</v>
      </c>
    </row>
    <row r="199" spans="2:8" ht="12.75">
      <c r="B199" t="s">
        <v>11</v>
      </c>
      <c r="C199" t="s">
        <v>24</v>
      </c>
      <c r="D199" t="s">
        <v>25</v>
      </c>
      <c r="E199" t="s">
        <v>26</v>
      </c>
      <c r="F199" t="s">
        <v>27</v>
      </c>
      <c r="G199" t="s">
        <v>28</v>
      </c>
      <c r="H199" t="s">
        <v>29</v>
      </c>
    </row>
    <row r="200" spans="2:8" ht="12.75">
      <c r="B200">
        <v>13</v>
      </c>
      <c r="C200">
        <v>8</v>
      </c>
      <c r="D200">
        <v>-0.2523</v>
      </c>
      <c r="E200">
        <v>-0.2537</v>
      </c>
      <c r="F200">
        <v>-0.2532</v>
      </c>
      <c r="G200">
        <f>STDEV(F191:F198)</f>
        <v>0.0005345224838248381</v>
      </c>
      <c r="H200">
        <f>D200-E200</f>
        <v>0.0013999999999999568</v>
      </c>
    </row>
    <row r="201" spans="2:6" ht="12.75">
      <c r="B201" t="s">
        <v>11</v>
      </c>
      <c r="C201" t="s">
        <v>20</v>
      </c>
      <c r="D201" t="s">
        <v>21</v>
      </c>
      <c r="E201" t="s">
        <v>22</v>
      </c>
      <c r="F201" t="s">
        <v>23</v>
      </c>
    </row>
    <row r="202" spans="2:6" ht="12.75">
      <c r="B202">
        <v>14</v>
      </c>
      <c r="C202">
        <v>279</v>
      </c>
      <c r="D202">
        <v>88.2737</v>
      </c>
      <c r="E202">
        <v>40.8664</v>
      </c>
      <c r="F202">
        <v>0.4954</v>
      </c>
    </row>
    <row r="203" spans="2:6" ht="12.75">
      <c r="B203">
        <v>14</v>
      </c>
      <c r="C203">
        <v>280</v>
      </c>
      <c r="D203">
        <v>88.6726</v>
      </c>
      <c r="E203">
        <v>40.5226</v>
      </c>
      <c r="F203">
        <v>0.4951</v>
      </c>
    </row>
    <row r="204" spans="2:6" ht="12.75">
      <c r="B204">
        <v>14</v>
      </c>
      <c r="C204">
        <v>281</v>
      </c>
      <c r="D204">
        <v>89.0565</v>
      </c>
      <c r="E204">
        <v>40.195</v>
      </c>
      <c r="F204">
        <v>0.4953</v>
      </c>
    </row>
    <row r="205" spans="2:6" ht="12.75">
      <c r="B205">
        <v>14</v>
      </c>
      <c r="C205">
        <v>282</v>
      </c>
      <c r="D205">
        <v>89.48</v>
      </c>
      <c r="E205">
        <v>39.84</v>
      </c>
      <c r="F205">
        <v>0.4963</v>
      </c>
    </row>
    <row r="206" spans="2:6" ht="12.75">
      <c r="B206">
        <v>14</v>
      </c>
      <c r="C206">
        <v>283</v>
      </c>
      <c r="D206">
        <v>89.8663</v>
      </c>
      <c r="E206">
        <v>39.5105</v>
      </c>
      <c r="F206">
        <v>0.4957</v>
      </c>
    </row>
    <row r="207" spans="2:6" ht="12.75">
      <c r="B207">
        <v>14</v>
      </c>
      <c r="C207">
        <v>284</v>
      </c>
      <c r="D207">
        <v>90.2453</v>
      </c>
      <c r="E207">
        <v>39.1794</v>
      </c>
      <c r="F207">
        <v>0.4961</v>
      </c>
    </row>
    <row r="208" spans="2:6" ht="12.75">
      <c r="B208">
        <v>14</v>
      </c>
      <c r="C208">
        <v>285</v>
      </c>
      <c r="D208">
        <v>90.6262</v>
      </c>
      <c r="E208">
        <v>38.8394</v>
      </c>
      <c r="F208">
        <v>0.4964</v>
      </c>
    </row>
    <row r="209" spans="2:6" ht="12.75">
      <c r="B209">
        <v>14</v>
      </c>
      <c r="C209">
        <v>286</v>
      </c>
      <c r="D209">
        <v>91.0034</v>
      </c>
      <c r="E209">
        <v>38.5059</v>
      </c>
      <c r="F209">
        <v>0.496</v>
      </c>
    </row>
    <row r="210" spans="2:8" ht="12.75">
      <c r="B210" t="s">
        <v>11</v>
      </c>
      <c r="C210" t="s">
        <v>24</v>
      </c>
      <c r="D210" t="s">
        <v>25</v>
      </c>
      <c r="E210" t="s">
        <v>26</v>
      </c>
      <c r="F210" t="s">
        <v>27</v>
      </c>
      <c r="G210" t="s">
        <v>28</v>
      </c>
      <c r="H210" t="s">
        <v>29</v>
      </c>
    </row>
    <row r="211" spans="2:8" ht="12.75">
      <c r="B211">
        <v>14</v>
      </c>
      <c r="C211">
        <v>8</v>
      </c>
      <c r="D211">
        <v>-0.2536</v>
      </c>
      <c r="E211">
        <v>-0.2549</v>
      </c>
      <c r="F211">
        <v>-0.2542</v>
      </c>
      <c r="G211">
        <f>STDEV(F202:F209)</f>
        <v>0.00048532021829480516</v>
      </c>
      <c r="H211">
        <f>D211-E211</f>
        <v>0.0013000000000000234</v>
      </c>
    </row>
    <row r="212" spans="2:6" ht="12.75">
      <c r="B212" t="s">
        <v>11</v>
      </c>
      <c r="C212" t="s">
        <v>20</v>
      </c>
      <c r="D212" t="s">
        <v>21</v>
      </c>
      <c r="E212" t="s">
        <v>22</v>
      </c>
      <c r="F212" t="s">
        <v>23</v>
      </c>
    </row>
    <row r="213" spans="2:6" ht="12.75">
      <c r="B213">
        <v>15</v>
      </c>
      <c r="C213">
        <v>271</v>
      </c>
      <c r="D213">
        <v>84.8166</v>
      </c>
      <c r="E213">
        <v>43.5047</v>
      </c>
      <c r="F213">
        <v>0.4926</v>
      </c>
    </row>
    <row r="214" spans="2:6" ht="12.75">
      <c r="B214">
        <v>15</v>
      </c>
      <c r="C214">
        <v>272</v>
      </c>
      <c r="D214">
        <v>85.2219</v>
      </c>
      <c r="E214">
        <v>43.1974</v>
      </c>
      <c r="F214">
        <v>0.4932</v>
      </c>
    </row>
    <row r="215" spans="2:6" ht="12.75">
      <c r="B215">
        <v>15</v>
      </c>
      <c r="C215">
        <v>273</v>
      </c>
      <c r="D215">
        <v>85.6397</v>
      </c>
      <c r="E215">
        <v>42.9147</v>
      </c>
      <c r="F215">
        <v>0.4938</v>
      </c>
    </row>
    <row r="216" spans="2:6" ht="12.75">
      <c r="B216">
        <v>15</v>
      </c>
      <c r="C216">
        <v>274</v>
      </c>
      <c r="D216">
        <v>86.0809</v>
      </c>
      <c r="E216">
        <v>42.645</v>
      </c>
      <c r="F216">
        <v>0.4941</v>
      </c>
    </row>
    <row r="217" spans="2:6" ht="12.75">
      <c r="B217">
        <v>15</v>
      </c>
      <c r="C217">
        <v>275</v>
      </c>
      <c r="D217">
        <v>86.7003</v>
      </c>
      <c r="E217">
        <v>42.1661</v>
      </c>
      <c r="F217">
        <v>0.494</v>
      </c>
    </row>
    <row r="218" spans="2:6" ht="12.75">
      <c r="B218">
        <v>15</v>
      </c>
      <c r="C218">
        <v>276</v>
      </c>
      <c r="D218">
        <v>87.0985</v>
      </c>
      <c r="E218">
        <v>41.8598</v>
      </c>
      <c r="F218">
        <v>0.4937</v>
      </c>
    </row>
    <row r="219" spans="2:6" ht="12.75">
      <c r="B219">
        <v>15</v>
      </c>
      <c r="C219">
        <v>277</v>
      </c>
      <c r="D219">
        <v>87.4821</v>
      </c>
      <c r="E219">
        <v>41.5387</v>
      </c>
      <c r="F219">
        <v>0.4944</v>
      </c>
    </row>
    <row r="220" spans="2:6" ht="12.75">
      <c r="B220">
        <v>15</v>
      </c>
      <c r="C220">
        <v>278</v>
      </c>
      <c r="D220">
        <v>87.8678</v>
      </c>
      <c r="E220">
        <v>41.2098</v>
      </c>
      <c r="F220">
        <v>0.4954</v>
      </c>
    </row>
    <row r="221" spans="2:8" ht="12.75">
      <c r="B221" t="s">
        <v>11</v>
      </c>
      <c r="C221" t="s">
        <v>24</v>
      </c>
      <c r="D221" t="s">
        <v>25</v>
      </c>
      <c r="E221" t="s">
        <v>26</v>
      </c>
      <c r="F221" t="s">
        <v>27</v>
      </c>
      <c r="G221" t="s">
        <v>28</v>
      </c>
      <c r="H221" t="s">
        <v>29</v>
      </c>
    </row>
    <row r="222" spans="2:8" ht="12.75">
      <c r="B222">
        <v>15</v>
      </c>
      <c r="C222">
        <v>8</v>
      </c>
      <c r="D222">
        <v>-0.2546</v>
      </c>
      <c r="E222">
        <v>-0.2574</v>
      </c>
      <c r="F222">
        <v>-0.2561</v>
      </c>
      <c r="G222">
        <f>STDEV(F213:F220)</f>
        <v>0.0008263517065131194</v>
      </c>
      <c r="H222">
        <f>D222-E222</f>
        <v>0.0028000000000000247</v>
      </c>
    </row>
    <row r="223" spans="2:6" ht="12.75">
      <c r="B223" t="s">
        <v>11</v>
      </c>
      <c r="C223" t="s">
        <v>20</v>
      </c>
      <c r="D223" t="s">
        <v>21</v>
      </c>
      <c r="E223" t="s">
        <v>22</v>
      </c>
      <c r="F223" t="s">
        <v>23</v>
      </c>
    </row>
    <row r="224" spans="2:6" ht="12.75">
      <c r="B224">
        <v>16</v>
      </c>
      <c r="C224">
        <v>264</v>
      </c>
      <c r="D224">
        <v>81.9653</v>
      </c>
      <c r="E224">
        <v>45.5724</v>
      </c>
      <c r="F224">
        <v>0.4932</v>
      </c>
    </row>
    <row r="225" spans="2:6" ht="12.75">
      <c r="B225">
        <v>16</v>
      </c>
      <c r="C225">
        <v>266</v>
      </c>
      <c r="D225">
        <v>82.8264</v>
      </c>
      <c r="E225">
        <v>45.0695</v>
      </c>
      <c r="F225">
        <v>0.4887</v>
      </c>
    </row>
    <row r="226" spans="2:6" ht="12.75">
      <c r="B226">
        <v>16</v>
      </c>
      <c r="C226">
        <v>267</v>
      </c>
      <c r="D226">
        <v>83.2459</v>
      </c>
      <c r="E226">
        <v>44.7812</v>
      </c>
      <c r="F226">
        <v>0.4881</v>
      </c>
    </row>
    <row r="227" spans="2:6" ht="12.75">
      <c r="B227">
        <v>16</v>
      </c>
      <c r="C227">
        <v>268</v>
      </c>
      <c r="D227">
        <v>83.6565</v>
      </c>
      <c r="E227">
        <v>44.4849</v>
      </c>
      <c r="F227">
        <v>0.4889</v>
      </c>
    </row>
    <row r="228" spans="2:6" ht="12.75">
      <c r="B228">
        <v>16</v>
      </c>
      <c r="C228">
        <v>269</v>
      </c>
      <c r="D228">
        <v>84.0117</v>
      </c>
      <c r="E228">
        <v>44.1268</v>
      </c>
      <c r="F228">
        <v>0.4908</v>
      </c>
    </row>
    <row r="229" spans="2:6" ht="12.75">
      <c r="B229">
        <v>16</v>
      </c>
      <c r="C229">
        <v>270</v>
      </c>
      <c r="D229">
        <v>84.4062</v>
      </c>
      <c r="E229">
        <v>43.8158</v>
      </c>
      <c r="F229">
        <v>0.4924</v>
      </c>
    </row>
    <row r="230" spans="2:8" ht="12.75">
      <c r="B230" t="s">
        <v>11</v>
      </c>
      <c r="C230" t="s">
        <v>24</v>
      </c>
      <c r="D230" t="s">
        <v>25</v>
      </c>
      <c r="E230" t="s">
        <v>26</v>
      </c>
      <c r="F230" t="s">
        <v>27</v>
      </c>
      <c r="G230" t="s">
        <v>28</v>
      </c>
      <c r="H230" t="s">
        <v>29</v>
      </c>
    </row>
    <row r="231" spans="2:8" ht="12.75">
      <c r="B231">
        <v>16</v>
      </c>
      <c r="C231">
        <v>6</v>
      </c>
      <c r="D231">
        <v>-0.2568</v>
      </c>
      <c r="E231">
        <v>-0.2619</v>
      </c>
      <c r="F231">
        <v>-0.2597</v>
      </c>
      <c r="G231">
        <f>STDEV(F224:F229)</f>
        <v>0.0021173096136370894</v>
      </c>
      <c r="H231">
        <f>D231-E231</f>
        <v>0.005100000000000049</v>
      </c>
    </row>
    <row r="232" spans="2:6" ht="12.75">
      <c r="B232" t="s">
        <v>11</v>
      </c>
      <c r="C232" t="s">
        <v>20</v>
      </c>
      <c r="D232" t="s">
        <v>21</v>
      </c>
      <c r="E232" t="s">
        <v>22</v>
      </c>
      <c r="F232" t="s">
        <v>23</v>
      </c>
    </row>
    <row r="233" spans="2:7" ht="12.75">
      <c r="B233">
        <v>17</v>
      </c>
      <c r="C233">
        <v>349</v>
      </c>
      <c r="D233">
        <v>35.3417</v>
      </c>
      <c r="E233">
        <v>48.3614</v>
      </c>
      <c r="F233">
        <v>0.5008</v>
      </c>
      <c r="G233">
        <f>F233-0.75</f>
        <v>-0.24919999999999998</v>
      </c>
    </row>
    <row r="234" spans="2:7" ht="12.75">
      <c r="B234">
        <v>17</v>
      </c>
      <c r="C234">
        <v>350</v>
      </c>
      <c r="D234">
        <v>34.8785</v>
      </c>
      <c r="E234">
        <v>48.1466</v>
      </c>
      <c r="F234">
        <v>0.5006</v>
      </c>
      <c r="G234">
        <f aca="true" t="shared" si="0" ref="G234:G244">F234-0.75</f>
        <v>-0.24939999999999996</v>
      </c>
    </row>
    <row r="235" spans="2:7" ht="12.75">
      <c r="B235">
        <v>17</v>
      </c>
      <c r="C235">
        <v>351</v>
      </c>
      <c r="D235">
        <v>34.4136</v>
      </c>
      <c r="E235">
        <v>47.9593</v>
      </c>
      <c r="F235">
        <v>0.501</v>
      </c>
      <c r="G235">
        <f t="shared" si="0"/>
        <v>-0.249</v>
      </c>
    </row>
    <row r="236" spans="2:7" ht="12.75">
      <c r="B236">
        <v>17</v>
      </c>
      <c r="C236">
        <v>352</v>
      </c>
      <c r="D236">
        <v>33.9463</v>
      </c>
      <c r="E236">
        <v>47.7302</v>
      </c>
      <c r="F236">
        <v>0.5008</v>
      </c>
      <c r="G236">
        <f t="shared" si="0"/>
        <v>-0.24919999999999998</v>
      </c>
    </row>
    <row r="237" spans="2:7" ht="12.75">
      <c r="B237">
        <v>17</v>
      </c>
      <c r="C237">
        <v>353</v>
      </c>
      <c r="D237">
        <v>33.5106</v>
      </c>
      <c r="E237">
        <v>47.4772</v>
      </c>
      <c r="F237">
        <v>0.501</v>
      </c>
      <c r="G237">
        <f t="shared" si="0"/>
        <v>-0.249</v>
      </c>
    </row>
    <row r="238" spans="2:9" ht="12.75">
      <c r="B238">
        <v>17</v>
      </c>
      <c r="C238">
        <v>354</v>
      </c>
      <c r="D238">
        <v>33.0618</v>
      </c>
      <c r="E238">
        <v>47.2158</v>
      </c>
      <c r="F238">
        <v>0.5007</v>
      </c>
      <c r="G238">
        <f t="shared" si="0"/>
        <v>-0.24929999999999997</v>
      </c>
      <c r="H238" s="16" t="s">
        <v>30</v>
      </c>
      <c r="I238">
        <f>AVERAGE(G233:G244)</f>
        <v>-0.2531083333333333</v>
      </c>
    </row>
    <row r="239" spans="2:7" ht="12.75">
      <c r="B239">
        <v>17</v>
      </c>
      <c r="C239">
        <v>467</v>
      </c>
      <c r="D239">
        <v>31.0536</v>
      </c>
      <c r="E239">
        <v>51.5</v>
      </c>
      <c r="F239">
        <v>0.4966</v>
      </c>
      <c r="G239">
        <f t="shared" si="0"/>
        <v>-0.2534</v>
      </c>
    </row>
    <row r="240" spans="2:7" ht="12.75">
      <c r="B240">
        <v>17</v>
      </c>
      <c r="C240">
        <v>468</v>
      </c>
      <c r="D240">
        <v>31.4828</v>
      </c>
      <c r="E240">
        <v>51.7635</v>
      </c>
      <c r="F240">
        <v>0.4956</v>
      </c>
      <c r="G240">
        <f t="shared" si="0"/>
        <v>-0.2544</v>
      </c>
    </row>
    <row r="241" spans="2:7" ht="12.75">
      <c r="B241">
        <v>17</v>
      </c>
      <c r="C241">
        <v>469</v>
      </c>
      <c r="D241">
        <v>31.9235</v>
      </c>
      <c r="E241">
        <v>52.025</v>
      </c>
      <c r="F241">
        <v>0.4924</v>
      </c>
      <c r="G241">
        <f t="shared" si="0"/>
        <v>-0.2576</v>
      </c>
    </row>
    <row r="242" spans="2:7" ht="12.75">
      <c r="B242">
        <v>17</v>
      </c>
      <c r="C242">
        <v>470</v>
      </c>
      <c r="D242">
        <v>32.374</v>
      </c>
      <c r="E242">
        <v>52.2615</v>
      </c>
      <c r="F242">
        <v>0.4925</v>
      </c>
      <c r="G242">
        <f t="shared" si="0"/>
        <v>-0.2575</v>
      </c>
    </row>
    <row r="243" spans="2:7" ht="12.75">
      <c r="B243">
        <v>17</v>
      </c>
      <c r="C243">
        <v>471</v>
      </c>
      <c r="D243">
        <v>32.8304</v>
      </c>
      <c r="E243">
        <v>52.4781</v>
      </c>
      <c r="F243">
        <v>0.4943</v>
      </c>
      <c r="G243">
        <f t="shared" si="0"/>
        <v>-0.2557</v>
      </c>
    </row>
    <row r="244" spans="2:7" ht="12.75">
      <c r="B244">
        <v>17</v>
      </c>
      <c r="C244">
        <v>472</v>
      </c>
      <c r="D244">
        <v>33.2538</v>
      </c>
      <c r="E244">
        <v>52.7447</v>
      </c>
      <c r="F244">
        <v>0.4864</v>
      </c>
      <c r="G244">
        <f t="shared" si="0"/>
        <v>-0.2636</v>
      </c>
    </row>
    <row r="245" spans="2:8" ht="12.75">
      <c r="B245" t="s">
        <v>11</v>
      </c>
      <c r="C245" t="s">
        <v>24</v>
      </c>
      <c r="D245" t="s">
        <v>25</v>
      </c>
      <c r="E245" t="s">
        <v>26</v>
      </c>
      <c r="F245" t="s">
        <v>27</v>
      </c>
      <c r="G245" t="s">
        <v>28</v>
      </c>
      <c r="H245" t="s">
        <v>29</v>
      </c>
    </row>
    <row r="246" spans="2:8" ht="12.75">
      <c r="B246">
        <v>17</v>
      </c>
      <c r="C246">
        <v>12</v>
      </c>
      <c r="D246">
        <v>-0.249</v>
      </c>
      <c r="E246">
        <v>-0.2636</v>
      </c>
      <c r="F246">
        <v>-0.2531</v>
      </c>
      <c r="G246">
        <f>STDEV(F233:F244)</f>
        <v>0.004772736652227445</v>
      </c>
      <c r="H246">
        <f>D246-E246</f>
        <v>0.014600000000000002</v>
      </c>
    </row>
    <row r="247" spans="2:6" ht="12.75">
      <c r="B247" t="s">
        <v>11</v>
      </c>
      <c r="C247" t="s">
        <v>20</v>
      </c>
      <c r="D247" t="s">
        <v>21</v>
      </c>
      <c r="E247" t="s">
        <v>22</v>
      </c>
      <c r="F247" t="s">
        <v>23</v>
      </c>
    </row>
    <row r="248" spans="2:6" ht="12.75">
      <c r="B248">
        <v>18</v>
      </c>
      <c r="C248">
        <v>356</v>
      </c>
      <c r="D248">
        <v>32.158</v>
      </c>
      <c r="E248">
        <v>46.6721</v>
      </c>
      <c r="F248">
        <v>0.5011</v>
      </c>
    </row>
    <row r="249" spans="2:6" ht="12.75">
      <c r="B249">
        <v>18</v>
      </c>
      <c r="C249">
        <v>357</v>
      </c>
      <c r="D249">
        <v>31.7382</v>
      </c>
      <c r="E249">
        <v>46.3965</v>
      </c>
      <c r="F249">
        <v>0.5011</v>
      </c>
    </row>
    <row r="250" spans="2:6" ht="12.75">
      <c r="B250">
        <v>18</v>
      </c>
      <c r="C250">
        <v>358</v>
      </c>
      <c r="D250">
        <v>31.3304</v>
      </c>
      <c r="E250">
        <v>46.099</v>
      </c>
      <c r="F250">
        <v>0.5014</v>
      </c>
    </row>
    <row r="251" spans="2:6" ht="12.75">
      <c r="B251">
        <v>18</v>
      </c>
      <c r="C251">
        <v>359</v>
      </c>
      <c r="D251">
        <v>30.9239</v>
      </c>
      <c r="E251">
        <v>45.8071</v>
      </c>
      <c r="F251">
        <v>0.5012</v>
      </c>
    </row>
    <row r="252" spans="2:6" ht="12.75">
      <c r="B252">
        <v>18</v>
      </c>
      <c r="C252">
        <v>360</v>
      </c>
      <c r="D252">
        <v>30.5358</v>
      </c>
      <c r="E252">
        <v>45.4771</v>
      </c>
      <c r="F252">
        <v>0.5014</v>
      </c>
    </row>
    <row r="253" spans="2:6" ht="12.75">
      <c r="B253">
        <v>18</v>
      </c>
      <c r="C253">
        <v>361</v>
      </c>
      <c r="D253">
        <v>30.1513</v>
      </c>
      <c r="E253">
        <v>45.1379</v>
      </c>
      <c r="F253">
        <v>0.5009</v>
      </c>
    </row>
    <row r="254" spans="2:6" ht="12.75">
      <c r="B254">
        <v>18</v>
      </c>
      <c r="C254">
        <v>362</v>
      </c>
      <c r="D254">
        <v>29.7577</v>
      </c>
      <c r="E254">
        <v>44.7736</v>
      </c>
      <c r="F254">
        <v>0.5014</v>
      </c>
    </row>
    <row r="255" spans="2:6" ht="12.75">
      <c r="B255">
        <v>18</v>
      </c>
      <c r="C255">
        <v>456</v>
      </c>
      <c r="D255">
        <v>26.6046</v>
      </c>
      <c r="E255">
        <v>48.1444</v>
      </c>
      <c r="F255">
        <v>0.5015</v>
      </c>
    </row>
    <row r="256" spans="2:6" ht="12.75">
      <c r="B256">
        <v>18</v>
      </c>
      <c r="C256">
        <v>457</v>
      </c>
      <c r="D256">
        <v>26.9664</v>
      </c>
      <c r="E256">
        <v>48.4935</v>
      </c>
      <c r="F256">
        <v>0.5013</v>
      </c>
    </row>
    <row r="257" spans="2:6" ht="12.75">
      <c r="B257">
        <v>18</v>
      </c>
      <c r="C257">
        <v>458</v>
      </c>
      <c r="D257">
        <v>27.3633</v>
      </c>
      <c r="E257">
        <v>48.8215</v>
      </c>
      <c r="F257">
        <v>0.501</v>
      </c>
    </row>
    <row r="258" spans="2:6" ht="12.75">
      <c r="B258">
        <v>18</v>
      </c>
      <c r="C258">
        <v>459</v>
      </c>
      <c r="D258">
        <v>27.7629</v>
      </c>
      <c r="E258">
        <v>49.1365</v>
      </c>
      <c r="F258">
        <v>0.5016</v>
      </c>
    </row>
    <row r="259" spans="2:6" ht="12.75">
      <c r="B259">
        <v>18</v>
      </c>
      <c r="C259">
        <v>460</v>
      </c>
      <c r="D259">
        <v>28.1552</v>
      </c>
      <c r="E259">
        <v>49.4539</v>
      </c>
      <c r="F259">
        <v>0.5009</v>
      </c>
    </row>
    <row r="260" spans="2:6" ht="12.75">
      <c r="B260">
        <v>18</v>
      </c>
      <c r="C260">
        <v>461</v>
      </c>
      <c r="D260">
        <v>28.5537</v>
      </c>
      <c r="E260">
        <v>49.7696</v>
      </c>
      <c r="F260">
        <v>0.501</v>
      </c>
    </row>
    <row r="261" spans="2:6" ht="12.75">
      <c r="B261">
        <v>18</v>
      </c>
      <c r="C261">
        <v>462</v>
      </c>
      <c r="D261">
        <v>28.949</v>
      </c>
      <c r="E261">
        <v>50.08</v>
      </c>
      <c r="F261">
        <v>0.4999</v>
      </c>
    </row>
    <row r="262" spans="2:6" ht="12.75">
      <c r="B262">
        <v>18</v>
      </c>
      <c r="C262">
        <v>463</v>
      </c>
      <c r="D262">
        <v>29.3663</v>
      </c>
      <c r="E262">
        <v>50.386</v>
      </c>
      <c r="F262">
        <v>0.4968</v>
      </c>
    </row>
    <row r="263" spans="2:8" ht="12.75">
      <c r="B263" t="s">
        <v>11</v>
      </c>
      <c r="C263" t="s">
        <v>24</v>
      </c>
      <c r="D263" t="s">
        <v>25</v>
      </c>
      <c r="E263" t="s">
        <v>26</v>
      </c>
      <c r="F263" t="s">
        <v>27</v>
      </c>
      <c r="G263" t="s">
        <v>28</v>
      </c>
      <c r="H263" t="s">
        <v>29</v>
      </c>
    </row>
    <row r="264" spans="2:8" ht="12.75">
      <c r="B264">
        <v>18</v>
      </c>
      <c r="C264">
        <v>15</v>
      </c>
      <c r="D264">
        <v>-0.2484</v>
      </c>
      <c r="E264">
        <v>-0.2532</v>
      </c>
      <c r="F264">
        <v>-0.2492</v>
      </c>
      <c r="G264">
        <f>STDEV(F248:F262)</f>
        <v>0.0011860297916438016</v>
      </c>
      <c r="H264">
        <f>D264-E264</f>
        <v>0.004799999999999971</v>
      </c>
    </row>
    <row r="265" spans="2:6" ht="12.75">
      <c r="B265" t="s">
        <v>11</v>
      </c>
      <c r="C265" t="s">
        <v>20</v>
      </c>
      <c r="D265" t="s">
        <v>21</v>
      </c>
      <c r="E265" t="s">
        <v>22</v>
      </c>
      <c r="F265" t="s">
        <v>23</v>
      </c>
    </row>
    <row r="266" spans="2:6" ht="12.75">
      <c r="B266">
        <v>19</v>
      </c>
      <c r="C266">
        <v>363</v>
      </c>
      <c r="D266">
        <v>29.3712</v>
      </c>
      <c r="E266">
        <v>44.4548</v>
      </c>
      <c r="F266">
        <v>0.5016</v>
      </c>
    </row>
    <row r="267" spans="2:6" ht="12.75">
      <c r="B267">
        <v>19</v>
      </c>
      <c r="C267">
        <v>364</v>
      </c>
      <c r="D267">
        <v>28.9895</v>
      </c>
      <c r="E267">
        <v>44.1283</v>
      </c>
      <c r="F267">
        <v>0.5013</v>
      </c>
    </row>
    <row r="268" spans="2:6" ht="12.75">
      <c r="B268">
        <v>19</v>
      </c>
      <c r="C268">
        <v>365</v>
      </c>
      <c r="D268">
        <v>28.6222</v>
      </c>
      <c r="E268">
        <v>43.7679</v>
      </c>
      <c r="F268">
        <v>0.502</v>
      </c>
    </row>
    <row r="269" spans="2:6" ht="12.75">
      <c r="B269">
        <v>19</v>
      </c>
      <c r="C269">
        <v>366</v>
      </c>
      <c r="D269">
        <v>28.2543</v>
      </c>
      <c r="E269">
        <v>43.413</v>
      </c>
      <c r="F269">
        <v>0.5016</v>
      </c>
    </row>
    <row r="270" spans="2:6" ht="12.75">
      <c r="B270">
        <v>19</v>
      </c>
      <c r="C270">
        <v>367</v>
      </c>
      <c r="D270">
        <v>28.0057</v>
      </c>
      <c r="E270">
        <v>42.9667</v>
      </c>
      <c r="F270">
        <v>0.5018</v>
      </c>
    </row>
    <row r="271" spans="2:6" ht="12.75">
      <c r="B271">
        <v>19</v>
      </c>
      <c r="C271">
        <v>368</v>
      </c>
      <c r="D271">
        <v>27.76</v>
      </c>
      <c r="E271">
        <v>42.5282</v>
      </c>
      <c r="F271">
        <v>0.5027</v>
      </c>
    </row>
    <row r="272" spans="2:6" ht="12.75">
      <c r="B272">
        <v>19</v>
      </c>
      <c r="C272">
        <v>369</v>
      </c>
      <c r="D272">
        <v>27.5249</v>
      </c>
      <c r="E272">
        <v>42.0841</v>
      </c>
      <c r="F272">
        <v>0.5036</v>
      </c>
    </row>
    <row r="273" spans="2:6" ht="12.75">
      <c r="B273">
        <v>19</v>
      </c>
      <c r="C273">
        <v>447</v>
      </c>
      <c r="D273">
        <v>23.4613</v>
      </c>
      <c r="E273">
        <v>44.7602</v>
      </c>
      <c r="F273">
        <v>0.502</v>
      </c>
    </row>
    <row r="274" spans="2:6" ht="12.75">
      <c r="B274">
        <v>19</v>
      </c>
      <c r="C274">
        <v>448</v>
      </c>
      <c r="D274">
        <v>23.7909</v>
      </c>
      <c r="E274">
        <v>45.1554</v>
      </c>
      <c r="F274">
        <v>0.502</v>
      </c>
    </row>
    <row r="275" spans="2:6" ht="12.75">
      <c r="B275">
        <v>19</v>
      </c>
      <c r="C275">
        <v>449</v>
      </c>
      <c r="D275">
        <v>24.1192</v>
      </c>
      <c r="E275">
        <v>45.5464</v>
      </c>
      <c r="F275">
        <v>0.5022</v>
      </c>
    </row>
    <row r="276" spans="2:6" ht="12.75">
      <c r="B276">
        <v>19</v>
      </c>
      <c r="C276">
        <v>450</v>
      </c>
      <c r="D276">
        <v>24.4649</v>
      </c>
      <c r="E276">
        <v>45.9284</v>
      </c>
      <c r="F276">
        <v>0.5017</v>
      </c>
    </row>
    <row r="277" spans="2:6" ht="12.75">
      <c r="B277">
        <v>19</v>
      </c>
      <c r="C277">
        <v>451</v>
      </c>
      <c r="D277">
        <v>24.8032</v>
      </c>
      <c r="E277">
        <v>46.3014</v>
      </c>
      <c r="F277">
        <v>0.5017</v>
      </c>
    </row>
    <row r="278" spans="2:6" ht="12.75">
      <c r="B278">
        <v>19</v>
      </c>
      <c r="C278">
        <v>452</v>
      </c>
      <c r="D278">
        <v>25.1367</v>
      </c>
      <c r="E278">
        <v>46.6775</v>
      </c>
      <c r="F278">
        <v>0.5015</v>
      </c>
    </row>
    <row r="279" spans="2:6" ht="12.75">
      <c r="B279">
        <v>19</v>
      </c>
      <c r="C279">
        <v>453</v>
      </c>
      <c r="D279">
        <v>25.4825</v>
      </c>
      <c r="E279">
        <v>47.0602</v>
      </c>
      <c r="F279">
        <v>0.5014</v>
      </c>
    </row>
    <row r="280" spans="2:6" ht="12.75">
      <c r="B280">
        <v>19</v>
      </c>
      <c r="C280">
        <v>454</v>
      </c>
      <c r="D280">
        <v>25.8355</v>
      </c>
      <c r="E280">
        <v>47.4166</v>
      </c>
      <c r="F280">
        <v>0.5014</v>
      </c>
    </row>
    <row r="281" spans="2:8" ht="12.75">
      <c r="B281" t="s">
        <v>11</v>
      </c>
      <c r="C281" t="s">
        <v>24</v>
      </c>
      <c r="D281" t="s">
        <v>25</v>
      </c>
      <c r="E281" t="s">
        <v>26</v>
      </c>
      <c r="F281" t="s">
        <v>27</v>
      </c>
      <c r="G281" t="s">
        <v>28</v>
      </c>
      <c r="H281" t="s">
        <v>29</v>
      </c>
    </row>
    <row r="282" spans="2:8" ht="12.75">
      <c r="B282">
        <v>19</v>
      </c>
      <c r="C282">
        <v>15</v>
      </c>
      <c r="D282">
        <v>-0.2464</v>
      </c>
      <c r="E282">
        <v>-0.2487</v>
      </c>
      <c r="F282">
        <v>-0.2481</v>
      </c>
      <c r="G282">
        <f>STDEV(F266:F280)</f>
        <v>0.0005940177967512113</v>
      </c>
      <c r="H282">
        <f>D282-E282</f>
        <v>0.0022999999999999965</v>
      </c>
    </row>
    <row r="283" spans="2:6" ht="12.75">
      <c r="B283" t="s">
        <v>11</v>
      </c>
      <c r="C283" t="s">
        <v>20</v>
      </c>
      <c r="D283" t="s">
        <v>21</v>
      </c>
      <c r="E283" t="s">
        <v>22</v>
      </c>
      <c r="F283" t="s">
        <v>23</v>
      </c>
    </row>
    <row r="284" spans="2:6" ht="12.75">
      <c r="B284">
        <v>20</v>
      </c>
      <c r="C284">
        <v>372</v>
      </c>
      <c r="D284">
        <v>26.5575</v>
      </c>
      <c r="E284">
        <v>40.9174</v>
      </c>
      <c r="F284">
        <v>0.5019</v>
      </c>
    </row>
    <row r="285" spans="2:6" ht="12.75">
      <c r="B285">
        <v>20</v>
      </c>
      <c r="C285">
        <v>375</v>
      </c>
      <c r="D285">
        <v>25.7996</v>
      </c>
      <c r="E285">
        <v>39.6471</v>
      </c>
      <c r="F285">
        <v>0.5041</v>
      </c>
    </row>
    <row r="286" spans="2:6" ht="12.75">
      <c r="B286">
        <v>20</v>
      </c>
      <c r="C286">
        <v>376</v>
      </c>
      <c r="D286">
        <v>25.4714</v>
      </c>
      <c r="E286">
        <v>39.269</v>
      </c>
      <c r="F286">
        <v>0.5062</v>
      </c>
    </row>
    <row r="287" spans="2:6" ht="12.75">
      <c r="B287">
        <v>20</v>
      </c>
      <c r="C287">
        <v>436</v>
      </c>
      <c r="D287">
        <v>21.152</v>
      </c>
      <c r="E287">
        <v>41.1656</v>
      </c>
      <c r="F287">
        <v>0.5024</v>
      </c>
    </row>
    <row r="288" spans="2:6" ht="12.75">
      <c r="B288">
        <v>20</v>
      </c>
      <c r="C288">
        <v>437</v>
      </c>
      <c r="D288">
        <v>21.3998</v>
      </c>
      <c r="E288">
        <v>41.6243</v>
      </c>
      <c r="F288">
        <v>0.5029</v>
      </c>
    </row>
    <row r="289" spans="2:6" ht="12.75">
      <c r="B289">
        <v>20</v>
      </c>
      <c r="C289">
        <v>438</v>
      </c>
      <c r="D289">
        <v>21.0475</v>
      </c>
      <c r="E289">
        <v>40.925</v>
      </c>
      <c r="F289">
        <v>0.5021</v>
      </c>
    </row>
    <row r="290" spans="2:6" ht="12.75">
      <c r="B290">
        <v>20</v>
      </c>
      <c r="C290">
        <v>439</v>
      </c>
      <c r="D290">
        <v>21.2334</v>
      </c>
      <c r="E290">
        <v>41.3926</v>
      </c>
      <c r="F290">
        <v>0.5022</v>
      </c>
    </row>
    <row r="291" spans="2:6" ht="12.75">
      <c r="B291">
        <v>20</v>
      </c>
      <c r="C291">
        <v>440</v>
      </c>
      <c r="D291">
        <v>21.4861</v>
      </c>
      <c r="E291">
        <v>41.8316</v>
      </c>
      <c r="F291">
        <v>0.5025</v>
      </c>
    </row>
    <row r="292" spans="2:6" ht="12.75">
      <c r="B292">
        <v>20</v>
      </c>
      <c r="C292">
        <v>441</v>
      </c>
      <c r="D292">
        <v>21.7107</v>
      </c>
      <c r="E292">
        <v>42.2848</v>
      </c>
      <c r="F292">
        <v>0.5023</v>
      </c>
    </row>
    <row r="293" spans="2:6" ht="12.75">
      <c r="B293">
        <v>20</v>
      </c>
      <c r="C293">
        <v>442</v>
      </c>
      <c r="D293">
        <v>21.9717</v>
      </c>
      <c r="E293">
        <v>42.716</v>
      </c>
      <c r="F293">
        <v>0.5022</v>
      </c>
    </row>
    <row r="294" spans="2:6" ht="12.75">
      <c r="B294">
        <v>20</v>
      </c>
      <c r="C294">
        <v>443</v>
      </c>
      <c r="D294">
        <v>22.245</v>
      </c>
      <c r="E294">
        <v>43.1441</v>
      </c>
      <c r="F294">
        <v>0.5018</v>
      </c>
    </row>
    <row r="295" spans="2:6" ht="12.75">
      <c r="B295">
        <v>20</v>
      </c>
      <c r="C295">
        <v>444</v>
      </c>
      <c r="D295">
        <v>22.5192</v>
      </c>
      <c r="E295">
        <v>43.5628</v>
      </c>
      <c r="F295">
        <v>0.5016</v>
      </c>
    </row>
    <row r="296" spans="2:6" ht="12.75">
      <c r="B296">
        <v>20</v>
      </c>
      <c r="C296">
        <v>445</v>
      </c>
      <c r="D296">
        <v>22.8334</v>
      </c>
      <c r="E296">
        <v>43.9627</v>
      </c>
      <c r="F296">
        <v>0.5024</v>
      </c>
    </row>
    <row r="297" spans="2:8" ht="12.75">
      <c r="B297" t="s">
        <v>11</v>
      </c>
      <c r="C297" t="s">
        <v>24</v>
      </c>
      <c r="D297" t="s">
        <v>25</v>
      </c>
      <c r="E297" t="s">
        <v>26</v>
      </c>
      <c r="F297" t="s">
        <v>27</v>
      </c>
      <c r="G297" t="s">
        <v>28</v>
      </c>
      <c r="H297" t="s">
        <v>29</v>
      </c>
    </row>
    <row r="298" spans="2:8" ht="12.75">
      <c r="B298">
        <v>20</v>
      </c>
      <c r="C298">
        <v>13</v>
      </c>
      <c r="D298">
        <v>-0.2438</v>
      </c>
      <c r="E298">
        <v>-0.2484</v>
      </c>
      <c r="F298">
        <v>-0.2473</v>
      </c>
      <c r="G298">
        <f>STDEV(F284:F296)</f>
        <v>0.0012291856799920109</v>
      </c>
      <c r="H298">
        <f>D298-E298</f>
        <v>0.004600000000000021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1171"/>
  <sheetViews>
    <sheetView workbookViewId="0" topLeftCell="A910">
      <selection activeCell="J940" sqref="J940"/>
    </sheetView>
  </sheetViews>
  <sheetFormatPr defaultColWidth="9.140625" defaultRowHeight="12.75"/>
  <sheetData>
    <row r="1" spans="2:9" ht="12.75">
      <c r="B1" t="s">
        <v>11</v>
      </c>
      <c r="C1" t="s">
        <v>20</v>
      </c>
      <c r="D1" t="s">
        <v>21</v>
      </c>
      <c r="E1" t="s">
        <v>22</v>
      </c>
      <c r="F1" t="s">
        <v>23</v>
      </c>
      <c r="I1">
        <f>MAX(H:H)</f>
        <v>0.027400000000000008</v>
      </c>
    </row>
    <row r="2" spans="2:6" ht="12.75">
      <c r="B2">
        <v>1</v>
      </c>
      <c r="C2">
        <v>53</v>
      </c>
      <c r="D2">
        <v>23.3025</v>
      </c>
      <c r="E2">
        <v>44.4828</v>
      </c>
      <c r="F2">
        <v>0.5176</v>
      </c>
    </row>
    <row r="3" spans="2:6" ht="12.75">
      <c r="B3">
        <v>1</v>
      </c>
      <c r="C3">
        <v>54</v>
      </c>
      <c r="D3">
        <v>23.0088</v>
      </c>
      <c r="E3">
        <v>44.0777</v>
      </c>
      <c r="F3">
        <v>0.5185</v>
      </c>
    </row>
    <row r="4" spans="2:6" ht="12.75">
      <c r="B4">
        <v>1</v>
      </c>
      <c r="C4">
        <v>55</v>
      </c>
      <c r="D4">
        <v>22.7067</v>
      </c>
      <c r="E4">
        <v>43.6609</v>
      </c>
      <c r="F4">
        <v>0.5185</v>
      </c>
    </row>
    <row r="5" spans="2:6" ht="12.75">
      <c r="B5">
        <v>1</v>
      </c>
      <c r="C5">
        <v>56</v>
      </c>
      <c r="D5">
        <v>22.4116</v>
      </c>
      <c r="E5">
        <v>43.2309</v>
      </c>
      <c r="F5">
        <v>0.5191</v>
      </c>
    </row>
    <row r="6" spans="2:6" ht="12.75">
      <c r="B6">
        <v>1</v>
      </c>
      <c r="C6">
        <v>57</v>
      </c>
      <c r="D6">
        <v>22.1147</v>
      </c>
      <c r="E6">
        <v>42.7946</v>
      </c>
      <c r="F6">
        <v>0.5187</v>
      </c>
    </row>
    <row r="7" spans="2:6" ht="12.75">
      <c r="B7">
        <v>1</v>
      </c>
      <c r="C7">
        <v>58</v>
      </c>
      <c r="D7">
        <v>21.8134</v>
      </c>
      <c r="E7">
        <v>42.3428</v>
      </c>
      <c r="F7">
        <v>0.5179</v>
      </c>
    </row>
    <row r="8" spans="2:6" ht="12.75">
      <c r="B8">
        <v>1</v>
      </c>
      <c r="C8">
        <v>59</v>
      </c>
      <c r="D8">
        <v>21.5534</v>
      </c>
      <c r="E8">
        <v>41.9148</v>
      </c>
      <c r="F8">
        <v>0.5183</v>
      </c>
    </row>
    <row r="9" spans="2:6" ht="12.75">
      <c r="B9">
        <v>1</v>
      </c>
      <c r="C9">
        <v>60</v>
      </c>
      <c r="D9">
        <v>21.293</v>
      </c>
      <c r="E9">
        <v>41.4641</v>
      </c>
      <c r="F9">
        <v>0.5198</v>
      </c>
    </row>
    <row r="10" spans="2:6" ht="12.75">
      <c r="B10">
        <v>1</v>
      </c>
      <c r="C10">
        <v>119</v>
      </c>
      <c r="D10">
        <v>25.252</v>
      </c>
      <c r="E10">
        <v>38.9662</v>
      </c>
      <c r="F10">
        <v>0.5205</v>
      </c>
    </row>
    <row r="11" spans="2:6" ht="12.75">
      <c r="B11">
        <v>1</v>
      </c>
      <c r="C11">
        <v>124</v>
      </c>
      <c r="D11">
        <v>26.7564</v>
      </c>
      <c r="E11">
        <v>40.9851</v>
      </c>
      <c r="F11">
        <v>0.5128</v>
      </c>
    </row>
    <row r="12" spans="2:6" ht="12.75">
      <c r="B12">
        <v>1</v>
      </c>
      <c r="C12">
        <v>3381</v>
      </c>
      <c r="D12">
        <v>25.0091</v>
      </c>
      <c r="E12">
        <v>38.8045</v>
      </c>
      <c r="F12">
        <v>0.5151</v>
      </c>
    </row>
    <row r="13" spans="2:6" ht="12.75">
      <c r="B13">
        <v>1</v>
      </c>
      <c r="C13">
        <v>3382</v>
      </c>
      <c r="D13">
        <v>24.6399</v>
      </c>
      <c r="E13">
        <v>39.1421</v>
      </c>
      <c r="F13">
        <v>0.5138</v>
      </c>
    </row>
    <row r="14" spans="2:6" ht="12.75">
      <c r="B14">
        <v>1</v>
      </c>
      <c r="C14">
        <v>3387</v>
      </c>
      <c r="D14">
        <v>24.0105</v>
      </c>
      <c r="E14">
        <v>39.4755</v>
      </c>
      <c r="F14">
        <v>0.5163</v>
      </c>
    </row>
    <row r="15" spans="2:6" ht="12.75">
      <c r="B15">
        <v>1</v>
      </c>
      <c r="C15">
        <v>3388</v>
      </c>
      <c r="D15">
        <v>24.5456</v>
      </c>
      <c r="E15">
        <v>39.7022</v>
      </c>
      <c r="F15">
        <v>0.5158</v>
      </c>
    </row>
    <row r="16" spans="2:6" ht="12.75">
      <c r="B16">
        <v>1</v>
      </c>
      <c r="C16">
        <v>3389</v>
      </c>
      <c r="D16">
        <v>25.0781</v>
      </c>
      <c r="E16">
        <v>39.8829</v>
      </c>
      <c r="F16">
        <v>0.5152</v>
      </c>
    </row>
    <row r="17" spans="2:6" ht="12.75">
      <c r="B17">
        <v>1</v>
      </c>
      <c r="C17">
        <v>3390</v>
      </c>
      <c r="D17">
        <v>25.5263</v>
      </c>
      <c r="E17">
        <v>40.1109</v>
      </c>
      <c r="F17">
        <v>0.5126</v>
      </c>
    </row>
    <row r="18" spans="2:6" ht="12.75">
      <c r="B18">
        <v>1</v>
      </c>
      <c r="C18">
        <v>3391</v>
      </c>
      <c r="D18">
        <v>24.991</v>
      </c>
      <c r="E18">
        <v>40.2934</v>
      </c>
      <c r="F18">
        <v>0.5159</v>
      </c>
    </row>
    <row r="19" spans="2:6" ht="12.75">
      <c r="B19">
        <v>1</v>
      </c>
      <c r="C19">
        <v>3392</v>
      </c>
      <c r="D19">
        <v>24.486</v>
      </c>
      <c r="E19">
        <v>40.3313</v>
      </c>
      <c r="F19">
        <v>0.5168</v>
      </c>
    </row>
    <row r="20" spans="2:6" ht="12.75">
      <c r="B20">
        <v>1</v>
      </c>
      <c r="C20">
        <v>3393</v>
      </c>
      <c r="D20">
        <v>23.9444</v>
      </c>
      <c r="E20">
        <v>40.3849</v>
      </c>
      <c r="F20">
        <v>0.5165</v>
      </c>
    </row>
    <row r="21" spans="2:6" ht="12.75">
      <c r="B21">
        <v>1</v>
      </c>
      <c r="C21">
        <v>3394</v>
      </c>
      <c r="D21">
        <v>23.2584</v>
      </c>
      <c r="E21">
        <v>40.3665</v>
      </c>
      <c r="F21">
        <v>0.517</v>
      </c>
    </row>
    <row r="22" spans="2:6" ht="12.75">
      <c r="B22">
        <v>1</v>
      </c>
      <c r="C22">
        <v>3395</v>
      </c>
      <c r="D22">
        <v>22.7527</v>
      </c>
      <c r="E22">
        <v>40.372</v>
      </c>
      <c r="F22">
        <v>0.5182</v>
      </c>
    </row>
    <row r="23" spans="2:6" ht="12.75">
      <c r="B23">
        <v>1</v>
      </c>
      <c r="C23">
        <v>3396</v>
      </c>
      <c r="D23">
        <v>22.2392</v>
      </c>
      <c r="E23">
        <v>40.4149</v>
      </c>
      <c r="F23">
        <v>0.5188</v>
      </c>
    </row>
    <row r="24" spans="2:6" ht="12.75">
      <c r="B24">
        <v>1</v>
      </c>
      <c r="C24">
        <v>3409</v>
      </c>
      <c r="D24">
        <v>21.5433</v>
      </c>
      <c r="E24">
        <v>40.9756</v>
      </c>
      <c r="F24">
        <v>0.5191</v>
      </c>
    </row>
    <row r="25" spans="2:6" ht="12.75">
      <c r="B25">
        <v>1</v>
      </c>
      <c r="C25">
        <v>3410</v>
      </c>
      <c r="D25">
        <v>21.7901</v>
      </c>
      <c r="E25">
        <v>41.4721</v>
      </c>
      <c r="F25">
        <v>0.5187</v>
      </c>
    </row>
    <row r="26" spans="2:6" ht="12.75">
      <c r="B26">
        <v>1</v>
      </c>
      <c r="C26">
        <v>3411</v>
      </c>
      <c r="D26">
        <v>21.9926</v>
      </c>
      <c r="E26">
        <v>41.955</v>
      </c>
      <c r="F26">
        <v>0.519</v>
      </c>
    </row>
    <row r="27" spans="2:6" ht="12.75">
      <c r="B27">
        <v>1</v>
      </c>
      <c r="C27">
        <v>3412</v>
      </c>
      <c r="D27">
        <v>22.2526</v>
      </c>
      <c r="E27">
        <v>42.4613</v>
      </c>
      <c r="F27">
        <v>0.5191</v>
      </c>
    </row>
    <row r="28" spans="2:6" ht="12.75">
      <c r="B28">
        <v>1</v>
      </c>
      <c r="C28">
        <v>3413</v>
      </c>
      <c r="D28">
        <v>22.5673</v>
      </c>
      <c r="E28">
        <v>42.895</v>
      </c>
      <c r="F28">
        <v>0.519</v>
      </c>
    </row>
    <row r="29" spans="2:6" ht="12.75">
      <c r="B29">
        <v>1</v>
      </c>
      <c r="C29">
        <v>3414</v>
      </c>
      <c r="D29">
        <v>22.9835</v>
      </c>
      <c r="E29">
        <v>43.2042</v>
      </c>
      <c r="F29">
        <v>0.5188</v>
      </c>
    </row>
    <row r="30" spans="2:6" ht="12.75">
      <c r="B30">
        <v>1</v>
      </c>
      <c r="C30">
        <v>3415</v>
      </c>
      <c r="D30">
        <v>23.5107</v>
      </c>
      <c r="E30">
        <v>43.2574</v>
      </c>
      <c r="F30">
        <v>0.5187</v>
      </c>
    </row>
    <row r="31" spans="2:6" ht="12.75">
      <c r="B31">
        <v>1</v>
      </c>
      <c r="C31">
        <v>3416</v>
      </c>
      <c r="D31">
        <v>24.0174</v>
      </c>
      <c r="E31">
        <v>43.0478</v>
      </c>
      <c r="F31">
        <v>0.5187</v>
      </c>
    </row>
    <row r="32" spans="2:6" ht="12.75">
      <c r="B32">
        <v>1</v>
      </c>
      <c r="C32">
        <v>3417</v>
      </c>
      <c r="D32">
        <v>24.4501</v>
      </c>
      <c r="E32">
        <v>42.7921</v>
      </c>
      <c r="F32">
        <v>0.518</v>
      </c>
    </row>
    <row r="33" spans="2:6" ht="12.75">
      <c r="B33">
        <v>1</v>
      </c>
      <c r="C33">
        <v>3418</v>
      </c>
      <c r="D33">
        <v>24.9284</v>
      </c>
      <c r="E33">
        <v>42.4988</v>
      </c>
      <c r="F33">
        <v>0.5172</v>
      </c>
    </row>
    <row r="34" spans="2:6" ht="12.75">
      <c r="B34">
        <v>1</v>
      </c>
      <c r="C34">
        <v>3419</v>
      </c>
      <c r="D34">
        <v>25.4444</v>
      </c>
      <c r="E34">
        <v>42.1945</v>
      </c>
      <c r="F34">
        <v>0.5171</v>
      </c>
    </row>
    <row r="35" spans="2:6" ht="12.75">
      <c r="B35">
        <v>1</v>
      </c>
      <c r="C35">
        <v>3420</v>
      </c>
      <c r="D35">
        <v>25.8459</v>
      </c>
      <c r="E35">
        <v>41.8746</v>
      </c>
      <c r="F35">
        <v>0.5164</v>
      </c>
    </row>
    <row r="36" spans="2:6" ht="12.75">
      <c r="B36">
        <v>1</v>
      </c>
      <c r="C36">
        <v>3421</v>
      </c>
      <c r="D36">
        <v>25.3961</v>
      </c>
      <c r="E36">
        <v>41.5963</v>
      </c>
      <c r="F36">
        <v>0.5165</v>
      </c>
    </row>
    <row r="37" spans="2:6" ht="12.75">
      <c r="B37">
        <v>1</v>
      </c>
      <c r="C37">
        <v>3422</v>
      </c>
      <c r="D37">
        <v>24.9159</v>
      </c>
      <c r="E37">
        <v>41.4333</v>
      </c>
      <c r="F37">
        <v>0.5173</v>
      </c>
    </row>
    <row r="38" spans="2:6" ht="12.75">
      <c r="B38">
        <v>1</v>
      </c>
      <c r="C38">
        <v>3423</v>
      </c>
      <c r="D38">
        <v>25.3918</v>
      </c>
      <c r="E38">
        <v>41.2479</v>
      </c>
      <c r="F38">
        <v>0.5161</v>
      </c>
    </row>
    <row r="39" spans="2:6" ht="12.75">
      <c r="B39">
        <v>1</v>
      </c>
      <c r="C39">
        <v>3424</v>
      </c>
      <c r="D39">
        <v>25.9073</v>
      </c>
      <c r="E39">
        <v>41.3301</v>
      </c>
      <c r="F39">
        <v>0.5158</v>
      </c>
    </row>
    <row r="40" spans="2:6" ht="12.75">
      <c r="B40">
        <v>1</v>
      </c>
      <c r="C40">
        <v>3425</v>
      </c>
      <c r="D40">
        <v>26.4099</v>
      </c>
      <c r="E40">
        <v>41.5515</v>
      </c>
      <c r="F40">
        <v>0.5151</v>
      </c>
    </row>
    <row r="41" spans="2:6" ht="12.75">
      <c r="B41">
        <v>1</v>
      </c>
      <c r="C41">
        <v>3431</v>
      </c>
      <c r="D41">
        <v>24.2657</v>
      </c>
      <c r="E41">
        <v>43.3115</v>
      </c>
      <c r="F41">
        <v>0.5184</v>
      </c>
    </row>
    <row r="42" spans="2:6" ht="12.75">
      <c r="B42">
        <v>1</v>
      </c>
      <c r="C42">
        <v>3432</v>
      </c>
      <c r="D42">
        <v>23.7797</v>
      </c>
      <c r="E42">
        <v>43.472</v>
      </c>
      <c r="F42">
        <v>0.5186</v>
      </c>
    </row>
    <row r="43" spans="2:6" ht="12.75">
      <c r="B43">
        <v>1</v>
      </c>
      <c r="C43">
        <v>3433</v>
      </c>
      <c r="D43">
        <v>23.2912</v>
      </c>
      <c r="E43">
        <v>43.6537</v>
      </c>
      <c r="F43">
        <v>0.5189</v>
      </c>
    </row>
    <row r="44" spans="2:6" ht="12.75">
      <c r="B44">
        <v>1</v>
      </c>
      <c r="C44">
        <v>3434</v>
      </c>
      <c r="D44">
        <v>23.808</v>
      </c>
      <c r="E44">
        <v>43.8242</v>
      </c>
      <c r="F44">
        <v>0.5186</v>
      </c>
    </row>
    <row r="45" spans="2:8" ht="12.75">
      <c r="B45" t="s">
        <v>11</v>
      </c>
      <c r="C45" t="s">
        <v>24</v>
      </c>
      <c r="D45" t="s">
        <v>25</v>
      </c>
      <c r="E45" t="s">
        <v>26</v>
      </c>
      <c r="F45" t="s">
        <v>27</v>
      </c>
      <c r="G45" t="s">
        <v>28</v>
      </c>
      <c r="H45" t="s">
        <v>29</v>
      </c>
    </row>
    <row r="46" spans="2:8" ht="12.75">
      <c r="B46">
        <v>1</v>
      </c>
      <c r="C46">
        <v>43</v>
      </c>
      <c r="D46">
        <v>-0.2295</v>
      </c>
      <c r="E46">
        <v>-0.2374</v>
      </c>
      <c r="F46">
        <v>-0.2326</v>
      </c>
      <c r="G46">
        <f>STDEV(F2:F44)</f>
        <v>0.0018035126302050055</v>
      </c>
      <c r="H46">
        <f>D46-E46</f>
        <v>0.00789999999999999</v>
      </c>
    </row>
    <row r="47" spans="2:6" ht="12.75">
      <c r="B47" t="s">
        <v>11</v>
      </c>
      <c r="C47" t="s">
        <v>20</v>
      </c>
      <c r="D47" t="s">
        <v>21</v>
      </c>
      <c r="E47" t="s">
        <v>22</v>
      </c>
      <c r="F47" t="s">
        <v>23</v>
      </c>
    </row>
    <row r="48" spans="2:6" ht="12.75">
      <c r="B48">
        <v>2</v>
      </c>
      <c r="C48">
        <v>45</v>
      </c>
      <c r="D48">
        <v>26.224</v>
      </c>
      <c r="E48">
        <v>47.6575</v>
      </c>
      <c r="F48">
        <v>0.5183</v>
      </c>
    </row>
    <row r="49" spans="2:6" ht="12.75">
      <c r="B49">
        <v>2</v>
      </c>
      <c r="C49">
        <v>46</v>
      </c>
      <c r="D49">
        <v>25.8619</v>
      </c>
      <c r="E49">
        <v>47.3054</v>
      </c>
      <c r="F49">
        <v>0.5184</v>
      </c>
    </row>
    <row r="50" spans="2:6" ht="12.75">
      <c r="B50">
        <v>2</v>
      </c>
      <c r="C50">
        <v>47</v>
      </c>
      <c r="D50">
        <v>25.4993</v>
      </c>
      <c r="E50">
        <v>46.9455</v>
      </c>
      <c r="F50">
        <v>0.519</v>
      </c>
    </row>
    <row r="51" spans="2:6" ht="12.75">
      <c r="B51">
        <v>2</v>
      </c>
      <c r="C51">
        <v>48</v>
      </c>
      <c r="D51">
        <v>25.1395</v>
      </c>
      <c r="E51">
        <v>46.5711</v>
      </c>
      <c r="F51">
        <v>0.5184</v>
      </c>
    </row>
    <row r="52" spans="2:6" ht="12.75">
      <c r="B52">
        <v>2</v>
      </c>
      <c r="C52">
        <v>49</v>
      </c>
      <c r="D52">
        <v>24.7915</v>
      </c>
      <c r="E52">
        <v>46.1909</v>
      </c>
      <c r="F52">
        <v>0.5181</v>
      </c>
    </row>
    <row r="53" spans="2:6" ht="12.75">
      <c r="B53">
        <v>2</v>
      </c>
      <c r="C53">
        <v>50</v>
      </c>
      <c r="D53">
        <v>24.4517</v>
      </c>
      <c r="E53">
        <v>45.8236</v>
      </c>
      <c r="F53">
        <v>0.5183</v>
      </c>
    </row>
    <row r="54" spans="2:6" ht="12.75">
      <c r="B54">
        <v>2</v>
      </c>
      <c r="C54">
        <v>51</v>
      </c>
      <c r="D54">
        <v>24.1188</v>
      </c>
      <c r="E54">
        <v>45.4495</v>
      </c>
      <c r="F54">
        <v>0.518</v>
      </c>
    </row>
    <row r="55" spans="2:6" ht="12.75">
      <c r="B55">
        <v>2</v>
      </c>
      <c r="C55">
        <v>52</v>
      </c>
      <c r="D55">
        <v>23.5837</v>
      </c>
      <c r="E55">
        <v>44.9062</v>
      </c>
      <c r="F55">
        <v>0.5154</v>
      </c>
    </row>
    <row r="56" spans="2:6" ht="12.75">
      <c r="B56">
        <v>2</v>
      </c>
      <c r="C56">
        <v>127</v>
      </c>
      <c r="D56">
        <v>27.6015</v>
      </c>
      <c r="E56">
        <v>42.3543</v>
      </c>
      <c r="F56">
        <v>0.5132</v>
      </c>
    </row>
    <row r="57" spans="2:6" ht="12.75">
      <c r="B57">
        <v>2</v>
      </c>
      <c r="C57">
        <v>128</v>
      </c>
      <c r="D57">
        <v>27.841</v>
      </c>
      <c r="E57">
        <v>42.8094</v>
      </c>
      <c r="F57">
        <v>0.5147</v>
      </c>
    </row>
    <row r="58" spans="2:6" ht="12.75">
      <c r="B58">
        <v>2</v>
      </c>
      <c r="C58">
        <v>129</v>
      </c>
      <c r="D58">
        <v>28.2946</v>
      </c>
      <c r="E58">
        <v>43.3462</v>
      </c>
      <c r="F58">
        <v>0.5149</v>
      </c>
    </row>
    <row r="59" spans="2:6" ht="12.75">
      <c r="B59">
        <v>2</v>
      </c>
      <c r="C59">
        <v>130</v>
      </c>
      <c r="D59">
        <v>28.6456</v>
      </c>
      <c r="E59">
        <v>43.7196</v>
      </c>
      <c r="F59">
        <v>0.5152</v>
      </c>
    </row>
    <row r="60" spans="2:6" ht="12.75">
      <c r="B60">
        <v>2</v>
      </c>
      <c r="C60">
        <v>131</v>
      </c>
      <c r="D60">
        <v>28.9728</v>
      </c>
      <c r="E60">
        <v>44.1034</v>
      </c>
      <c r="F60">
        <v>0.5156</v>
      </c>
    </row>
    <row r="61" spans="2:6" ht="12.75">
      <c r="B61">
        <v>2</v>
      </c>
      <c r="C61">
        <v>3427</v>
      </c>
      <c r="D61">
        <v>27.0246</v>
      </c>
      <c r="E61">
        <v>42.3763</v>
      </c>
      <c r="F61">
        <v>0.515</v>
      </c>
    </row>
    <row r="62" spans="2:6" ht="12.75">
      <c r="B62">
        <v>2</v>
      </c>
      <c r="C62">
        <v>3428</v>
      </c>
      <c r="D62">
        <v>26.5035</v>
      </c>
      <c r="E62">
        <v>42.7506</v>
      </c>
      <c r="F62">
        <v>0.5165</v>
      </c>
    </row>
    <row r="63" spans="2:6" ht="12.75">
      <c r="B63">
        <v>2</v>
      </c>
      <c r="C63">
        <v>3429</v>
      </c>
      <c r="D63">
        <v>25.9353</v>
      </c>
      <c r="E63">
        <v>42.8834</v>
      </c>
      <c r="F63">
        <v>0.5168</v>
      </c>
    </row>
    <row r="64" spans="2:6" ht="12.75">
      <c r="B64">
        <v>2</v>
      </c>
      <c r="C64">
        <v>3436</v>
      </c>
      <c r="D64">
        <v>24.8801</v>
      </c>
      <c r="E64">
        <v>43.6632</v>
      </c>
      <c r="F64">
        <v>0.5185</v>
      </c>
    </row>
    <row r="65" spans="2:6" ht="12.75">
      <c r="B65">
        <v>2</v>
      </c>
      <c r="C65">
        <v>3437</v>
      </c>
      <c r="D65">
        <v>25.3738</v>
      </c>
      <c r="E65">
        <v>43.5401</v>
      </c>
      <c r="F65">
        <v>0.5175</v>
      </c>
    </row>
    <row r="66" spans="2:6" ht="12.75">
      <c r="B66">
        <v>2</v>
      </c>
      <c r="C66">
        <v>3438</v>
      </c>
      <c r="D66">
        <v>25.9405</v>
      </c>
      <c r="E66">
        <v>43.4155</v>
      </c>
      <c r="F66">
        <v>0.5164</v>
      </c>
    </row>
    <row r="67" spans="2:6" ht="12.75">
      <c r="B67">
        <v>2</v>
      </c>
      <c r="C67">
        <v>3439</v>
      </c>
      <c r="D67">
        <v>26.4441</v>
      </c>
      <c r="E67">
        <v>43.3296</v>
      </c>
      <c r="F67">
        <v>0.5162</v>
      </c>
    </row>
    <row r="68" spans="2:6" ht="12.75">
      <c r="B68">
        <v>2</v>
      </c>
      <c r="C68">
        <v>3440</v>
      </c>
      <c r="D68">
        <v>26.9811</v>
      </c>
      <c r="E68">
        <v>43.2676</v>
      </c>
      <c r="F68">
        <v>0.5153</v>
      </c>
    </row>
    <row r="69" spans="2:6" ht="12.75">
      <c r="B69">
        <v>2</v>
      </c>
      <c r="C69">
        <v>3441</v>
      </c>
      <c r="D69">
        <v>27.5133</v>
      </c>
      <c r="E69">
        <v>43.2648</v>
      </c>
      <c r="F69">
        <v>0.5144</v>
      </c>
    </row>
    <row r="70" spans="2:6" ht="12.75">
      <c r="B70">
        <v>2</v>
      </c>
      <c r="C70">
        <v>3442</v>
      </c>
      <c r="D70">
        <v>27.0651</v>
      </c>
      <c r="E70">
        <v>43.5219</v>
      </c>
      <c r="F70">
        <v>0.5154</v>
      </c>
    </row>
    <row r="71" spans="2:6" ht="12.75">
      <c r="B71">
        <v>2</v>
      </c>
      <c r="C71">
        <v>3443</v>
      </c>
      <c r="D71">
        <v>26.5281</v>
      </c>
      <c r="E71">
        <v>43.5375</v>
      </c>
      <c r="F71">
        <v>0.5155</v>
      </c>
    </row>
    <row r="72" spans="2:6" ht="12.75">
      <c r="B72">
        <v>2</v>
      </c>
      <c r="C72">
        <v>3444</v>
      </c>
      <c r="D72">
        <v>25.9912</v>
      </c>
      <c r="E72">
        <v>43.6072</v>
      </c>
      <c r="F72">
        <v>0.5157</v>
      </c>
    </row>
    <row r="73" spans="2:6" ht="12.75">
      <c r="B73">
        <v>2</v>
      </c>
      <c r="C73">
        <v>3445</v>
      </c>
      <c r="D73">
        <v>25.4707</v>
      </c>
      <c r="E73">
        <v>43.6956</v>
      </c>
      <c r="F73">
        <v>0.5165</v>
      </c>
    </row>
    <row r="74" spans="2:6" ht="12.75">
      <c r="B74">
        <v>2</v>
      </c>
      <c r="C74">
        <v>3446</v>
      </c>
      <c r="D74">
        <v>24.9397</v>
      </c>
      <c r="E74">
        <v>43.8816</v>
      </c>
      <c r="F74">
        <v>0.517</v>
      </c>
    </row>
    <row r="75" spans="2:6" ht="12.75">
      <c r="B75">
        <v>2</v>
      </c>
      <c r="C75">
        <v>3447</v>
      </c>
      <c r="D75">
        <v>24.4752</v>
      </c>
      <c r="E75">
        <v>44.1373</v>
      </c>
      <c r="F75">
        <v>0.5178</v>
      </c>
    </row>
    <row r="76" spans="2:6" ht="12.75">
      <c r="B76">
        <v>2</v>
      </c>
      <c r="C76">
        <v>3448</v>
      </c>
      <c r="D76">
        <v>24.0846</v>
      </c>
      <c r="E76">
        <v>44.5295</v>
      </c>
      <c r="F76">
        <v>0.5182</v>
      </c>
    </row>
    <row r="77" spans="2:6" ht="12.75">
      <c r="B77">
        <v>2</v>
      </c>
      <c r="C77">
        <v>3449</v>
      </c>
      <c r="D77">
        <v>24.0643</v>
      </c>
      <c r="E77">
        <v>45.0423</v>
      </c>
      <c r="F77">
        <v>0.5173</v>
      </c>
    </row>
    <row r="78" spans="2:6" ht="12.75">
      <c r="B78">
        <v>2</v>
      </c>
      <c r="C78">
        <v>3450</v>
      </c>
      <c r="D78">
        <v>24.4506</v>
      </c>
      <c r="E78">
        <v>45.366</v>
      </c>
      <c r="F78">
        <v>0.5178</v>
      </c>
    </row>
    <row r="79" spans="2:6" ht="12.75">
      <c r="B79">
        <v>2</v>
      </c>
      <c r="C79">
        <v>3451</v>
      </c>
      <c r="D79">
        <v>24.8656</v>
      </c>
      <c r="E79">
        <v>45.0344</v>
      </c>
      <c r="F79">
        <v>0.5171</v>
      </c>
    </row>
    <row r="80" spans="2:6" ht="12.75">
      <c r="B80">
        <v>2</v>
      </c>
      <c r="C80">
        <v>3452</v>
      </c>
      <c r="D80">
        <v>25.1342</v>
      </c>
      <c r="E80">
        <v>44.6051</v>
      </c>
      <c r="F80">
        <v>0.5171</v>
      </c>
    </row>
    <row r="81" spans="2:6" ht="12.75">
      <c r="B81">
        <v>2</v>
      </c>
      <c r="C81">
        <v>3453</v>
      </c>
      <c r="D81">
        <v>25.5322</v>
      </c>
      <c r="E81">
        <v>44.1992</v>
      </c>
      <c r="F81">
        <v>0.5173</v>
      </c>
    </row>
    <row r="82" spans="2:6" ht="12.75">
      <c r="B82">
        <v>2</v>
      </c>
      <c r="C82">
        <v>3454</v>
      </c>
      <c r="D82">
        <v>26.0423</v>
      </c>
      <c r="E82">
        <v>43.9901</v>
      </c>
      <c r="F82">
        <v>0.5165</v>
      </c>
    </row>
    <row r="83" spans="2:6" ht="12.75">
      <c r="B83">
        <v>2</v>
      </c>
      <c r="C83">
        <v>3455</v>
      </c>
      <c r="D83">
        <v>26.5523</v>
      </c>
      <c r="E83">
        <v>43.8953</v>
      </c>
      <c r="F83">
        <v>0.5156</v>
      </c>
    </row>
    <row r="84" spans="2:6" ht="12.75">
      <c r="B84">
        <v>2</v>
      </c>
      <c r="C84">
        <v>3456</v>
      </c>
      <c r="D84">
        <v>27.9978</v>
      </c>
      <c r="E84">
        <v>43.7916</v>
      </c>
      <c r="F84">
        <v>0.5151</v>
      </c>
    </row>
    <row r="85" spans="2:6" ht="12.75">
      <c r="B85">
        <v>2</v>
      </c>
      <c r="C85">
        <v>3457</v>
      </c>
      <c r="D85">
        <v>27.8828</v>
      </c>
      <c r="E85">
        <v>44.2896</v>
      </c>
      <c r="F85">
        <v>0.5166</v>
      </c>
    </row>
    <row r="86" spans="2:6" ht="12.75">
      <c r="B86">
        <v>2</v>
      </c>
      <c r="C86">
        <v>3458</v>
      </c>
      <c r="D86">
        <v>27.4507</v>
      </c>
      <c r="E86">
        <v>44.562</v>
      </c>
      <c r="F86">
        <v>0.5165</v>
      </c>
    </row>
    <row r="87" spans="2:6" ht="12.75">
      <c r="B87">
        <v>2</v>
      </c>
      <c r="C87">
        <v>3459</v>
      </c>
      <c r="D87">
        <v>27.0035</v>
      </c>
      <c r="E87">
        <v>44.8704</v>
      </c>
      <c r="F87">
        <v>0.5168</v>
      </c>
    </row>
    <row r="88" spans="2:6" ht="12.75">
      <c r="B88">
        <v>2</v>
      </c>
      <c r="C88">
        <v>3460</v>
      </c>
      <c r="D88">
        <v>27.5428</v>
      </c>
      <c r="E88">
        <v>44.9017</v>
      </c>
      <c r="F88">
        <v>0.5161</v>
      </c>
    </row>
    <row r="89" spans="2:6" ht="12.75">
      <c r="B89">
        <v>2</v>
      </c>
      <c r="C89">
        <v>3461</v>
      </c>
      <c r="D89">
        <v>28.0366</v>
      </c>
      <c r="E89">
        <v>44.7734</v>
      </c>
      <c r="F89">
        <v>0.5159</v>
      </c>
    </row>
    <row r="90" spans="2:6" ht="12.75">
      <c r="B90">
        <v>2</v>
      </c>
      <c r="C90">
        <v>3462</v>
      </c>
      <c r="D90">
        <v>28.5925</v>
      </c>
      <c r="E90">
        <v>44.6401</v>
      </c>
      <c r="F90">
        <v>0.5154</v>
      </c>
    </row>
    <row r="91" spans="2:6" ht="12.75">
      <c r="B91">
        <v>2</v>
      </c>
      <c r="C91">
        <v>3465</v>
      </c>
      <c r="D91">
        <v>27.9469</v>
      </c>
      <c r="E91">
        <v>45.7635</v>
      </c>
      <c r="F91">
        <v>0.5165</v>
      </c>
    </row>
    <row r="92" spans="2:6" ht="12.75">
      <c r="B92">
        <v>2</v>
      </c>
      <c r="C92">
        <v>3466</v>
      </c>
      <c r="D92">
        <v>27.4955</v>
      </c>
      <c r="E92">
        <v>45.9881</v>
      </c>
      <c r="F92">
        <v>0.5176</v>
      </c>
    </row>
    <row r="93" spans="2:6" ht="12.75">
      <c r="B93">
        <v>2</v>
      </c>
      <c r="C93">
        <v>3467</v>
      </c>
      <c r="D93">
        <v>26.9741</v>
      </c>
      <c r="E93">
        <v>46.1777</v>
      </c>
      <c r="F93">
        <v>0.5179</v>
      </c>
    </row>
    <row r="94" spans="2:6" ht="12.75">
      <c r="B94">
        <v>2</v>
      </c>
      <c r="C94">
        <v>3468</v>
      </c>
      <c r="D94">
        <v>26.493</v>
      </c>
      <c r="E94">
        <v>46.3196</v>
      </c>
      <c r="F94">
        <v>0.5181</v>
      </c>
    </row>
    <row r="95" spans="2:6" ht="12.75">
      <c r="B95">
        <v>2</v>
      </c>
      <c r="C95">
        <v>3469</v>
      </c>
      <c r="D95">
        <v>26.0059</v>
      </c>
      <c r="E95">
        <v>46.4597</v>
      </c>
      <c r="F95">
        <v>0.5186</v>
      </c>
    </row>
    <row r="96" spans="2:6" ht="12.75">
      <c r="B96">
        <v>2</v>
      </c>
      <c r="C96">
        <v>3470</v>
      </c>
      <c r="D96">
        <v>25.489</v>
      </c>
      <c r="E96">
        <v>46.5551</v>
      </c>
      <c r="F96">
        <v>0.519</v>
      </c>
    </row>
    <row r="97" spans="2:6" ht="12.75">
      <c r="B97">
        <v>2</v>
      </c>
      <c r="C97">
        <v>3471</v>
      </c>
      <c r="D97">
        <v>25.9876</v>
      </c>
      <c r="E97">
        <v>46.7936</v>
      </c>
      <c r="F97">
        <v>0.5184</v>
      </c>
    </row>
    <row r="98" spans="2:6" ht="12.75">
      <c r="B98">
        <v>2</v>
      </c>
      <c r="C98">
        <v>3472</v>
      </c>
      <c r="D98">
        <v>26.4896</v>
      </c>
      <c r="E98">
        <v>46.8296</v>
      </c>
      <c r="F98">
        <v>0.5182</v>
      </c>
    </row>
    <row r="99" spans="2:6" ht="12.75">
      <c r="B99">
        <v>2</v>
      </c>
      <c r="C99">
        <v>3473</v>
      </c>
      <c r="D99">
        <v>27.0048</v>
      </c>
      <c r="E99">
        <v>46.7723</v>
      </c>
      <c r="F99">
        <v>0.5178</v>
      </c>
    </row>
    <row r="100" spans="2:8" ht="12.75">
      <c r="B100" t="s">
        <v>11</v>
      </c>
      <c r="C100" t="s">
        <v>24</v>
      </c>
      <c r="D100" t="s">
        <v>25</v>
      </c>
      <c r="E100" t="s">
        <v>26</v>
      </c>
      <c r="F100" t="s">
        <v>27</v>
      </c>
      <c r="G100" t="s">
        <v>28</v>
      </c>
      <c r="H100" t="s">
        <v>29</v>
      </c>
    </row>
    <row r="101" spans="2:8" ht="12.75">
      <c r="B101">
        <v>2</v>
      </c>
      <c r="C101">
        <v>52</v>
      </c>
      <c r="D101">
        <v>-0.231</v>
      </c>
      <c r="E101">
        <v>-0.2368</v>
      </c>
      <c r="F101">
        <v>-0.2332</v>
      </c>
      <c r="G101">
        <f>STDEV(F48:F99)</f>
        <v>0.0013607900730553916</v>
      </c>
      <c r="H101">
        <f>D101-E101</f>
        <v>0.0058</v>
      </c>
    </row>
    <row r="102" spans="2:6" ht="12.75">
      <c r="B102" t="s">
        <v>11</v>
      </c>
      <c r="C102" t="s">
        <v>20</v>
      </c>
      <c r="D102" t="s">
        <v>21</v>
      </c>
      <c r="E102" t="s">
        <v>22</v>
      </c>
      <c r="F102" t="s">
        <v>23</v>
      </c>
    </row>
    <row r="103" spans="2:6" ht="12.75">
      <c r="B103">
        <v>3</v>
      </c>
      <c r="C103">
        <v>37</v>
      </c>
      <c r="D103">
        <v>29.3582</v>
      </c>
      <c r="E103">
        <v>50.2818</v>
      </c>
      <c r="F103">
        <v>0.5162</v>
      </c>
    </row>
    <row r="104" spans="2:6" ht="12.75">
      <c r="B104">
        <v>3</v>
      </c>
      <c r="C104">
        <v>38</v>
      </c>
      <c r="D104">
        <v>28.9368</v>
      </c>
      <c r="E104">
        <v>50.0041</v>
      </c>
      <c r="F104">
        <v>0.5147</v>
      </c>
    </row>
    <row r="105" spans="2:6" ht="12.75">
      <c r="B105">
        <v>3</v>
      </c>
      <c r="C105">
        <v>39</v>
      </c>
      <c r="D105">
        <v>28.5204</v>
      </c>
      <c r="E105">
        <v>49.6865</v>
      </c>
      <c r="F105">
        <v>0.5171</v>
      </c>
    </row>
    <row r="106" spans="2:6" ht="12.75">
      <c r="B106">
        <v>3</v>
      </c>
      <c r="C106">
        <v>40</v>
      </c>
      <c r="D106">
        <v>28.104</v>
      </c>
      <c r="E106">
        <v>49.3776</v>
      </c>
      <c r="F106">
        <v>0.5155</v>
      </c>
    </row>
    <row r="107" spans="2:6" ht="12.75">
      <c r="B107">
        <v>3</v>
      </c>
      <c r="C107">
        <v>41</v>
      </c>
      <c r="D107">
        <v>27.6962</v>
      </c>
      <c r="E107">
        <v>49.0439</v>
      </c>
      <c r="F107">
        <v>0.5169</v>
      </c>
    </row>
    <row r="108" spans="2:6" ht="12.75">
      <c r="B108">
        <v>3</v>
      </c>
      <c r="C108">
        <v>42</v>
      </c>
      <c r="D108">
        <v>27.3142</v>
      </c>
      <c r="E108">
        <v>48.7055</v>
      </c>
      <c r="F108">
        <v>0.5175</v>
      </c>
    </row>
    <row r="109" spans="2:6" ht="12.75">
      <c r="B109">
        <v>3</v>
      </c>
      <c r="C109">
        <v>43</v>
      </c>
      <c r="D109">
        <v>26.9133</v>
      </c>
      <c r="E109">
        <v>48.406</v>
      </c>
      <c r="F109">
        <v>0.5157</v>
      </c>
    </row>
    <row r="110" spans="2:6" ht="12.75">
      <c r="B110">
        <v>3</v>
      </c>
      <c r="C110">
        <v>133</v>
      </c>
      <c r="D110">
        <v>29.756</v>
      </c>
      <c r="E110">
        <v>44.8183</v>
      </c>
      <c r="F110">
        <v>0.5152</v>
      </c>
    </row>
    <row r="111" spans="2:6" ht="12.75">
      <c r="B111">
        <v>3</v>
      </c>
      <c r="C111">
        <v>134</v>
      </c>
      <c r="D111">
        <v>30.1345</v>
      </c>
      <c r="E111">
        <v>45.1523</v>
      </c>
      <c r="F111">
        <v>0.5147</v>
      </c>
    </row>
    <row r="112" spans="2:6" ht="12.75">
      <c r="B112">
        <v>3</v>
      </c>
      <c r="C112">
        <v>135</v>
      </c>
      <c r="D112">
        <v>30.5486</v>
      </c>
      <c r="E112">
        <v>45.4442</v>
      </c>
      <c r="F112">
        <v>0.5149</v>
      </c>
    </row>
    <row r="113" spans="2:6" ht="12.75">
      <c r="B113">
        <v>3</v>
      </c>
      <c r="C113">
        <v>136</v>
      </c>
      <c r="D113">
        <v>30.9577</v>
      </c>
      <c r="E113">
        <v>45.7504</v>
      </c>
      <c r="F113">
        <v>0.5148</v>
      </c>
    </row>
    <row r="114" spans="2:6" ht="12.75">
      <c r="B114">
        <v>3</v>
      </c>
      <c r="C114">
        <v>137</v>
      </c>
      <c r="D114">
        <v>31.3831</v>
      </c>
      <c r="E114">
        <v>46.0874</v>
      </c>
      <c r="F114">
        <v>0.5147</v>
      </c>
    </row>
    <row r="115" spans="2:6" ht="12.75">
      <c r="B115">
        <v>3</v>
      </c>
      <c r="C115">
        <v>138</v>
      </c>
      <c r="D115">
        <v>31.8225</v>
      </c>
      <c r="E115">
        <v>46.4162</v>
      </c>
      <c r="F115">
        <v>0.5143</v>
      </c>
    </row>
    <row r="116" spans="2:6" ht="12.75">
      <c r="B116">
        <v>3</v>
      </c>
      <c r="C116">
        <v>139</v>
      </c>
      <c r="D116">
        <v>32.2486</v>
      </c>
      <c r="E116">
        <v>46.7433</v>
      </c>
      <c r="F116">
        <v>0.5145</v>
      </c>
    </row>
    <row r="117" spans="2:6" ht="12.75">
      <c r="B117">
        <v>3</v>
      </c>
      <c r="C117">
        <v>3475</v>
      </c>
      <c r="D117">
        <v>28.0474</v>
      </c>
      <c r="E117">
        <v>46.4461</v>
      </c>
      <c r="F117">
        <v>0.5167</v>
      </c>
    </row>
    <row r="118" spans="2:6" ht="12.75">
      <c r="B118">
        <v>3</v>
      </c>
      <c r="C118">
        <v>3476</v>
      </c>
      <c r="D118">
        <v>28.5437</v>
      </c>
      <c r="E118">
        <v>46.1826</v>
      </c>
      <c r="F118">
        <v>0.5156</v>
      </c>
    </row>
    <row r="119" spans="2:6" ht="12.75">
      <c r="B119">
        <v>3</v>
      </c>
      <c r="C119">
        <v>3477</v>
      </c>
      <c r="D119">
        <v>28.9758</v>
      </c>
      <c r="E119">
        <v>45.928</v>
      </c>
      <c r="F119">
        <v>0.5154</v>
      </c>
    </row>
    <row r="120" spans="2:6" ht="12.75">
      <c r="B120">
        <v>3</v>
      </c>
      <c r="C120">
        <v>3478</v>
      </c>
      <c r="D120">
        <v>29.4766</v>
      </c>
      <c r="E120">
        <v>45.6753</v>
      </c>
      <c r="F120">
        <v>0.5153</v>
      </c>
    </row>
    <row r="121" spans="2:6" ht="12.75">
      <c r="B121">
        <v>3</v>
      </c>
      <c r="C121">
        <v>3479</v>
      </c>
      <c r="D121">
        <v>29.9715</v>
      </c>
      <c r="E121">
        <v>45.4756</v>
      </c>
      <c r="F121">
        <v>0.514</v>
      </c>
    </row>
    <row r="122" spans="2:6" ht="12.75">
      <c r="B122">
        <v>3</v>
      </c>
      <c r="C122">
        <v>3480</v>
      </c>
      <c r="D122">
        <v>29.9276</v>
      </c>
      <c r="E122">
        <v>45.9971</v>
      </c>
      <c r="F122">
        <v>0.5154</v>
      </c>
    </row>
    <row r="123" spans="2:6" ht="12.75">
      <c r="B123">
        <v>3</v>
      </c>
      <c r="C123">
        <v>3481</v>
      </c>
      <c r="D123">
        <v>29.4897</v>
      </c>
      <c r="E123">
        <v>46.2467</v>
      </c>
      <c r="F123">
        <v>0.5158</v>
      </c>
    </row>
    <row r="124" spans="2:6" ht="12.75">
      <c r="B124">
        <v>3</v>
      </c>
      <c r="C124">
        <v>3482</v>
      </c>
      <c r="D124">
        <v>29.0286</v>
      </c>
      <c r="E124">
        <v>46.4685</v>
      </c>
      <c r="F124">
        <v>0.5158</v>
      </c>
    </row>
    <row r="125" spans="2:6" ht="12.75">
      <c r="B125">
        <v>3</v>
      </c>
      <c r="C125">
        <v>3483</v>
      </c>
      <c r="D125">
        <v>28.5617</v>
      </c>
      <c r="E125">
        <v>46.6793</v>
      </c>
      <c r="F125">
        <v>0.5166</v>
      </c>
    </row>
    <row r="126" spans="2:6" ht="12.75">
      <c r="B126">
        <v>3</v>
      </c>
      <c r="C126">
        <v>3484</v>
      </c>
      <c r="D126">
        <v>28.1126</v>
      </c>
      <c r="E126">
        <v>46.9026</v>
      </c>
      <c r="F126">
        <v>0.517</v>
      </c>
    </row>
    <row r="127" spans="2:6" ht="12.75">
      <c r="B127">
        <v>3</v>
      </c>
      <c r="C127">
        <v>3485</v>
      </c>
      <c r="D127">
        <v>27.6733</v>
      </c>
      <c r="E127">
        <v>47.1737</v>
      </c>
      <c r="F127">
        <v>0.517</v>
      </c>
    </row>
    <row r="128" spans="2:6" ht="12.75">
      <c r="B128">
        <v>3</v>
      </c>
      <c r="C128">
        <v>3486</v>
      </c>
      <c r="D128">
        <v>27.2325</v>
      </c>
      <c r="E128">
        <v>47.5396</v>
      </c>
      <c r="F128">
        <v>0.5185</v>
      </c>
    </row>
    <row r="129" spans="2:6" ht="12.75">
      <c r="B129">
        <v>3</v>
      </c>
      <c r="C129">
        <v>3487</v>
      </c>
      <c r="D129">
        <v>26.9717</v>
      </c>
      <c r="E129">
        <v>47.9819</v>
      </c>
      <c r="F129">
        <v>0.5185</v>
      </c>
    </row>
    <row r="130" spans="2:6" ht="12.75">
      <c r="B130">
        <v>3</v>
      </c>
      <c r="C130">
        <v>3488</v>
      </c>
      <c r="D130">
        <v>27.3457</v>
      </c>
      <c r="E130">
        <v>48.3146</v>
      </c>
      <c r="F130">
        <v>0.5183</v>
      </c>
    </row>
    <row r="131" spans="2:6" ht="12.75">
      <c r="B131">
        <v>3</v>
      </c>
      <c r="C131">
        <v>3489</v>
      </c>
      <c r="D131">
        <v>27.848</v>
      </c>
      <c r="E131">
        <v>48.1528</v>
      </c>
      <c r="F131">
        <v>0.5177</v>
      </c>
    </row>
    <row r="132" spans="2:6" ht="12.75">
      <c r="B132">
        <v>3</v>
      </c>
      <c r="C132">
        <v>3490</v>
      </c>
      <c r="D132">
        <v>28.1528</v>
      </c>
      <c r="E132">
        <v>47.7401</v>
      </c>
      <c r="F132">
        <v>0.5169</v>
      </c>
    </row>
    <row r="133" spans="2:6" ht="12.75">
      <c r="B133">
        <v>3</v>
      </c>
      <c r="C133">
        <v>3491</v>
      </c>
      <c r="D133">
        <v>28.4758</v>
      </c>
      <c r="E133">
        <v>47.2685</v>
      </c>
      <c r="F133">
        <v>0.5164</v>
      </c>
    </row>
    <row r="134" spans="2:6" ht="12.75">
      <c r="B134">
        <v>3</v>
      </c>
      <c r="C134">
        <v>3492</v>
      </c>
      <c r="D134">
        <v>28.8864</v>
      </c>
      <c r="E134">
        <v>46.9245</v>
      </c>
      <c r="F134">
        <v>0.5157</v>
      </c>
    </row>
    <row r="135" spans="2:6" ht="12.75">
      <c r="B135">
        <v>3</v>
      </c>
      <c r="C135">
        <v>3493</v>
      </c>
      <c r="D135">
        <v>29.3122</v>
      </c>
      <c r="E135">
        <v>46.657</v>
      </c>
      <c r="F135">
        <v>0.515</v>
      </c>
    </row>
    <row r="136" spans="2:6" ht="12.75">
      <c r="B136">
        <v>3</v>
      </c>
      <c r="C136">
        <v>3494</v>
      </c>
      <c r="D136">
        <v>29.8148</v>
      </c>
      <c r="E136">
        <v>46.4031</v>
      </c>
      <c r="F136">
        <v>0.515</v>
      </c>
    </row>
    <row r="137" spans="2:6" ht="12.75">
      <c r="B137">
        <v>3</v>
      </c>
      <c r="C137">
        <v>3495</v>
      </c>
      <c r="D137">
        <v>30.3393</v>
      </c>
      <c r="E137">
        <v>46.2326</v>
      </c>
      <c r="F137">
        <v>0.5149</v>
      </c>
    </row>
    <row r="138" spans="2:6" ht="12.75">
      <c r="B138">
        <v>3</v>
      </c>
      <c r="C138">
        <v>3496</v>
      </c>
      <c r="D138">
        <v>30.8403</v>
      </c>
      <c r="E138">
        <v>46.1956</v>
      </c>
      <c r="F138">
        <v>0.5142</v>
      </c>
    </row>
    <row r="139" spans="2:6" ht="12.75">
      <c r="B139">
        <v>3</v>
      </c>
      <c r="C139">
        <v>3497</v>
      </c>
      <c r="D139">
        <v>30.9908</v>
      </c>
      <c r="E139">
        <v>46.6799</v>
      </c>
      <c r="F139">
        <v>0.5148</v>
      </c>
    </row>
    <row r="140" spans="2:6" ht="12.75">
      <c r="B140">
        <v>3</v>
      </c>
      <c r="C140">
        <v>3498</v>
      </c>
      <c r="D140">
        <v>30.5503</v>
      </c>
      <c r="E140">
        <v>47.0191</v>
      </c>
      <c r="F140">
        <v>0.5154</v>
      </c>
    </row>
    <row r="141" spans="2:6" ht="12.75">
      <c r="B141">
        <v>3</v>
      </c>
      <c r="C141">
        <v>3499</v>
      </c>
      <c r="D141">
        <v>30.1468</v>
      </c>
      <c r="E141">
        <v>47.3185</v>
      </c>
      <c r="F141">
        <v>0.5155</v>
      </c>
    </row>
    <row r="142" spans="2:6" ht="12.75">
      <c r="B142">
        <v>3</v>
      </c>
      <c r="C142">
        <v>3500</v>
      </c>
      <c r="D142">
        <v>29.7648</v>
      </c>
      <c r="E142">
        <v>47.6406</v>
      </c>
      <c r="F142" s="13">
        <v>0.4911</v>
      </c>
    </row>
    <row r="143" spans="2:6" ht="12.75">
      <c r="B143">
        <v>3</v>
      </c>
      <c r="C143">
        <v>3501</v>
      </c>
      <c r="D143">
        <v>30.2317</v>
      </c>
      <c r="E143">
        <v>47.8626</v>
      </c>
      <c r="F143">
        <v>0.5163</v>
      </c>
    </row>
    <row r="144" spans="2:6" ht="12.75">
      <c r="B144">
        <v>3</v>
      </c>
      <c r="C144">
        <v>3502</v>
      </c>
      <c r="D144">
        <v>30.7211</v>
      </c>
      <c r="E144">
        <v>47.6487</v>
      </c>
      <c r="F144">
        <v>0.5156</v>
      </c>
    </row>
    <row r="145" spans="2:6" ht="12.75">
      <c r="B145">
        <v>3</v>
      </c>
      <c r="C145">
        <v>3503</v>
      </c>
      <c r="D145">
        <v>31.2103</v>
      </c>
      <c r="E145">
        <v>47.4034</v>
      </c>
      <c r="F145">
        <v>0.5151</v>
      </c>
    </row>
    <row r="146" spans="2:6" ht="12.75">
      <c r="B146">
        <v>3</v>
      </c>
      <c r="C146">
        <v>3504</v>
      </c>
      <c r="D146">
        <v>31.7452</v>
      </c>
      <c r="E146">
        <v>47.1509</v>
      </c>
      <c r="F146">
        <v>0.5143</v>
      </c>
    </row>
    <row r="147" spans="2:6" ht="12.75">
      <c r="B147">
        <v>3</v>
      </c>
      <c r="C147">
        <v>3508</v>
      </c>
      <c r="D147">
        <v>30.7431</v>
      </c>
      <c r="E147">
        <v>48.7963</v>
      </c>
      <c r="F147">
        <v>0.5162</v>
      </c>
    </row>
    <row r="148" spans="2:6" ht="12.75">
      <c r="B148">
        <v>3</v>
      </c>
      <c r="C148">
        <v>3509</v>
      </c>
      <c r="D148">
        <v>30.2305</v>
      </c>
      <c r="E148">
        <v>49.0682</v>
      </c>
      <c r="F148">
        <v>0.5166</v>
      </c>
    </row>
    <row r="149" spans="2:6" ht="12.75">
      <c r="B149">
        <v>3</v>
      </c>
      <c r="C149">
        <v>3510</v>
      </c>
      <c r="D149">
        <v>29.7712</v>
      </c>
      <c r="E149">
        <v>49.2887</v>
      </c>
      <c r="F149">
        <v>0.5172</v>
      </c>
    </row>
    <row r="150" spans="2:6" ht="12.75">
      <c r="B150">
        <v>3</v>
      </c>
      <c r="C150">
        <v>3511</v>
      </c>
      <c r="D150">
        <v>29.2768</v>
      </c>
      <c r="E150">
        <v>49.5073</v>
      </c>
      <c r="F150">
        <v>0.5178</v>
      </c>
    </row>
    <row r="151" spans="2:6" ht="12.75">
      <c r="B151">
        <v>3</v>
      </c>
      <c r="C151">
        <v>3512</v>
      </c>
      <c r="D151">
        <v>29.5641</v>
      </c>
      <c r="E151">
        <v>49.9219</v>
      </c>
      <c r="F151">
        <v>0.5172</v>
      </c>
    </row>
    <row r="152" spans="2:6" ht="12.75">
      <c r="B152">
        <v>3</v>
      </c>
      <c r="C152">
        <v>3513</v>
      </c>
      <c r="D152">
        <v>30.0491</v>
      </c>
      <c r="E152">
        <v>50.1033</v>
      </c>
      <c r="F152">
        <v>0.5172</v>
      </c>
    </row>
    <row r="153" spans="2:8" ht="12.75">
      <c r="B153" t="s">
        <v>11</v>
      </c>
      <c r="C153" t="s">
        <v>24</v>
      </c>
      <c r="D153" t="s">
        <v>25</v>
      </c>
      <c r="E153" t="s">
        <v>26</v>
      </c>
      <c r="F153" t="s">
        <v>27</v>
      </c>
      <c r="G153" t="s">
        <v>28</v>
      </c>
      <c r="H153" t="s">
        <v>29</v>
      </c>
    </row>
    <row r="154" spans="2:8" ht="12.75">
      <c r="B154">
        <v>3</v>
      </c>
      <c r="C154">
        <v>50</v>
      </c>
      <c r="D154">
        <v>-0.2315</v>
      </c>
      <c r="E154">
        <v>-0.2589</v>
      </c>
      <c r="F154">
        <v>-0.2346</v>
      </c>
      <c r="G154">
        <f>STDEV(F103:F152)</f>
        <v>0.003707973207309144</v>
      </c>
      <c r="H154" s="13">
        <f>D154-E154</f>
        <v>0.027400000000000008</v>
      </c>
    </row>
    <row r="155" spans="2:6" ht="12.75">
      <c r="B155" t="s">
        <v>11</v>
      </c>
      <c r="C155" t="s">
        <v>20</v>
      </c>
      <c r="D155" t="s">
        <v>21</v>
      </c>
      <c r="E155" t="s">
        <v>22</v>
      </c>
      <c r="F155" t="s">
        <v>23</v>
      </c>
    </row>
    <row r="156" spans="2:6" ht="12.75">
      <c r="B156">
        <v>4</v>
      </c>
      <c r="C156">
        <v>28</v>
      </c>
      <c r="D156">
        <v>33.3427</v>
      </c>
      <c r="E156">
        <v>52.643</v>
      </c>
      <c r="F156">
        <v>0.5126</v>
      </c>
    </row>
    <row r="157" spans="2:6" ht="12.75">
      <c r="B157">
        <v>4</v>
      </c>
      <c r="C157">
        <v>29</v>
      </c>
      <c r="D157">
        <v>32.8913</v>
      </c>
      <c r="E157">
        <v>52.3989</v>
      </c>
      <c r="F157">
        <v>0.5138</v>
      </c>
    </row>
    <row r="158" spans="2:6" ht="12.75">
      <c r="B158">
        <v>4</v>
      </c>
      <c r="C158">
        <v>30</v>
      </c>
      <c r="D158">
        <v>32.4569</v>
      </c>
      <c r="E158">
        <v>52.1461</v>
      </c>
      <c r="F158">
        <v>0.5137</v>
      </c>
    </row>
    <row r="159" spans="2:6" ht="12.75">
      <c r="B159">
        <v>4</v>
      </c>
      <c r="C159">
        <v>31</v>
      </c>
      <c r="D159">
        <v>32.0092</v>
      </c>
      <c r="E159">
        <v>51.8849</v>
      </c>
      <c r="F159">
        <v>0.5141</v>
      </c>
    </row>
    <row r="160" spans="2:6" ht="12.75">
      <c r="B160">
        <v>4</v>
      </c>
      <c r="C160">
        <v>32</v>
      </c>
      <c r="D160">
        <v>31.5716</v>
      </c>
      <c r="E160">
        <v>51.6388</v>
      </c>
      <c r="F160">
        <v>0.5148</v>
      </c>
    </row>
    <row r="161" spans="2:6" ht="12.75">
      <c r="B161">
        <v>4</v>
      </c>
      <c r="C161">
        <v>33</v>
      </c>
      <c r="D161">
        <v>31.1253</v>
      </c>
      <c r="E161">
        <v>51.3823</v>
      </c>
      <c r="F161">
        <v>0.5145</v>
      </c>
    </row>
    <row r="162" spans="2:6" ht="12.75">
      <c r="B162">
        <v>4</v>
      </c>
      <c r="C162">
        <v>34</v>
      </c>
      <c r="D162">
        <v>30.6672</v>
      </c>
      <c r="E162">
        <v>51.1074</v>
      </c>
      <c r="F162">
        <v>0.5152</v>
      </c>
    </row>
    <row r="163" spans="2:6" ht="12.75">
      <c r="B163">
        <v>4</v>
      </c>
      <c r="C163">
        <v>35</v>
      </c>
      <c r="D163">
        <v>30.2399</v>
      </c>
      <c r="E163">
        <v>50.8327</v>
      </c>
      <c r="F163" s="13">
        <v>0.5209</v>
      </c>
    </row>
    <row r="164" spans="2:6" ht="12.75">
      <c r="B164">
        <v>4</v>
      </c>
      <c r="C164">
        <v>140</v>
      </c>
      <c r="D164">
        <v>32.8099</v>
      </c>
      <c r="E164">
        <v>47.1334</v>
      </c>
      <c r="F164">
        <v>0.5142</v>
      </c>
    </row>
    <row r="165" spans="2:6" ht="12.75">
      <c r="B165">
        <v>4</v>
      </c>
      <c r="C165">
        <v>141</v>
      </c>
      <c r="D165">
        <v>33.2461</v>
      </c>
      <c r="E165">
        <v>47.3787</v>
      </c>
      <c r="F165">
        <v>0.514</v>
      </c>
    </row>
    <row r="166" spans="2:6" ht="12.75">
      <c r="B166">
        <v>4</v>
      </c>
      <c r="C166">
        <v>142</v>
      </c>
      <c r="D166">
        <v>33.6889</v>
      </c>
      <c r="E166">
        <v>47.6345</v>
      </c>
      <c r="F166">
        <v>0.514</v>
      </c>
    </row>
    <row r="167" spans="2:6" ht="12.75">
      <c r="B167">
        <v>4</v>
      </c>
      <c r="C167">
        <v>143</v>
      </c>
      <c r="D167">
        <v>34.1442</v>
      </c>
      <c r="E167">
        <v>47.8637</v>
      </c>
      <c r="F167">
        <v>0.5137</v>
      </c>
    </row>
    <row r="168" spans="2:6" ht="12.75">
      <c r="B168">
        <v>4</v>
      </c>
      <c r="C168">
        <v>144</v>
      </c>
      <c r="D168">
        <v>34.5878</v>
      </c>
      <c r="E168">
        <v>48.1184</v>
      </c>
      <c r="F168">
        <v>0.5134</v>
      </c>
    </row>
    <row r="169" spans="2:6" ht="12.75">
      <c r="B169">
        <v>4</v>
      </c>
      <c r="C169">
        <v>145</v>
      </c>
      <c r="D169">
        <v>35.0555</v>
      </c>
      <c r="E169">
        <v>48.3418</v>
      </c>
      <c r="F169">
        <v>0.5136</v>
      </c>
    </row>
    <row r="170" spans="2:6" ht="12.75">
      <c r="B170">
        <v>4</v>
      </c>
      <c r="C170">
        <v>146</v>
      </c>
      <c r="D170">
        <v>35.5191</v>
      </c>
      <c r="E170">
        <v>48.5708</v>
      </c>
      <c r="F170">
        <v>0.5136</v>
      </c>
    </row>
    <row r="171" spans="2:6" ht="12.75">
      <c r="B171">
        <v>4</v>
      </c>
      <c r="C171">
        <v>3514</v>
      </c>
      <c r="D171">
        <v>30.5772</v>
      </c>
      <c r="E171">
        <v>50.1108</v>
      </c>
      <c r="F171">
        <v>0.5162</v>
      </c>
    </row>
    <row r="172" spans="2:6" ht="12.75">
      <c r="B172">
        <v>4</v>
      </c>
      <c r="C172">
        <v>3515</v>
      </c>
      <c r="D172">
        <v>30.9762</v>
      </c>
      <c r="E172">
        <v>49.7003</v>
      </c>
      <c r="F172">
        <v>0.5158</v>
      </c>
    </row>
    <row r="173" spans="2:6" ht="12.75">
      <c r="B173">
        <v>4</v>
      </c>
      <c r="C173">
        <v>3516</v>
      </c>
      <c r="D173">
        <v>31.2518</v>
      </c>
      <c r="E173">
        <v>49.2049</v>
      </c>
      <c r="F173">
        <v>0.5158</v>
      </c>
    </row>
    <row r="174" spans="2:6" ht="12.75">
      <c r="B174">
        <v>4</v>
      </c>
      <c r="C174">
        <v>3517</v>
      </c>
      <c r="D174">
        <v>31.6042</v>
      </c>
      <c r="E174">
        <v>48.7407</v>
      </c>
      <c r="F174">
        <v>0.5153</v>
      </c>
    </row>
    <row r="175" spans="2:6" ht="12.75">
      <c r="B175">
        <v>4</v>
      </c>
      <c r="C175">
        <v>3518</v>
      </c>
      <c r="D175">
        <v>31.9792</v>
      </c>
      <c r="E175">
        <v>48.3539</v>
      </c>
      <c r="F175">
        <v>0.5148</v>
      </c>
    </row>
    <row r="176" spans="2:6" ht="12.75">
      <c r="B176">
        <v>4</v>
      </c>
      <c r="C176">
        <v>3519</v>
      </c>
      <c r="D176">
        <v>32.3726</v>
      </c>
      <c r="E176">
        <v>48.0349</v>
      </c>
      <c r="F176">
        <v>0.5145</v>
      </c>
    </row>
    <row r="177" spans="2:6" ht="12.75">
      <c r="B177">
        <v>4</v>
      </c>
      <c r="C177">
        <v>3520</v>
      </c>
      <c r="D177">
        <v>32.7911</v>
      </c>
      <c r="E177">
        <v>47.7569</v>
      </c>
      <c r="F177">
        <v>0.514</v>
      </c>
    </row>
    <row r="178" spans="2:6" ht="12.75">
      <c r="B178">
        <v>4</v>
      </c>
      <c r="C178">
        <v>3521</v>
      </c>
      <c r="D178">
        <v>33.2869</v>
      </c>
      <c r="E178">
        <v>47.5281</v>
      </c>
      <c r="F178">
        <v>0.5133</v>
      </c>
    </row>
    <row r="179" spans="2:6" ht="12.75">
      <c r="B179">
        <v>4</v>
      </c>
      <c r="C179">
        <v>3522</v>
      </c>
      <c r="D179">
        <v>33.0767</v>
      </c>
      <c r="E179">
        <v>48.0078</v>
      </c>
      <c r="F179">
        <v>0.5132</v>
      </c>
    </row>
    <row r="180" spans="2:6" ht="12.75">
      <c r="B180">
        <v>4</v>
      </c>
      <c r="C180">
        <v>3523</v>
      </c>
      <c r="D180">
        <v>32.7016</v>
      </c>
      <c r="E180">
        <v>48.4116</v>
      </c>
      <c r="F180">
        <v>0.5139</v>
      </c>
    </row>
    <row r="181" spans="2:6" ht="12.75">
      <c r="B181">
        <v>4</v>
      </c>
      <c r="C181">
        <v>3524</v>
      </c>
      <c r="D181">
        <v>32.3264</v>
      </c>
      <c r="E181">
        <v>48.7942</v>
      </c>
      <c r="F181">
        <v>0.5143</v>
      </c>
    </row>
    <row r="182" spans="2:6" ht="12.75">
      <c r="B182">
        <v>4</v>
      </c>
      <c r="C182">
        <v>3525</v>
      </c>
      <c r="D182">
        <v>31.9106</v>
      </c>
      <c r="E182">
        <v>49.2062</v>
      </c>
      <c r="F182">
        <v>0.5154</v>
      </c>
    </row>
    <row r="183" spans="2:6" ht="12.75">
      <c r="B183">
        <v>4</v>
      </c>
      <c r="C183">
        <v>3526</v>
      </c>
      <c r="D183">
        <v>31.5368</v>
      </c>
      <c r="E183">
        <v>49.5903</v>
      </c>
      <c r="F183">
        <v>0.5157</v>
      </c>
    </row>
    <row r="184" spans="2:6" ht="12.75">
      <c r="B184">
        <v>4</v>
      </c>
      <c r="C184">
        <v>3527</v>
      </c>
      <c r="D184">
        <v>31.162</v>
      </c>
      <c r="E184">
        <v>50.0101</v>
      </c>
      <c r="F184">
        <v>0.5156</v>
      </c>
    </row>
    <row r="185" spans="2:6" ht="12.75">
      <c r="B185">
        <v>4</v>
      </c>
      <c r="C185">
        <v>3528</v>
      </c>
      <c r="D185">
        <v>30.8586</v>
      </c>
      <c r="E185">
        <v>50.4414</v>
      </c>
      <c r="F185">
        <v>0.5165</v>
      </c>
    </row>
    <row r="186" spans="2:6" ht="12.75">
      <c r="B186">
        <v>4</v>
      </c>
      <c r="C186">
        <v>3529</v>
      </c>
      <c r="D186">
        <v>31.3979</v>
      </c>
      <c r="E186">
        <v>50.2307</v>
      </c>
      <c r="F186">
        <v>0.5153</v>
      </c>
    </row>
    <row r="187" spans="2:6" ht="12.75">
      <c r="B187">
        <v>4</v>
      </c>
      <c r="C187">
        <v>3530</v>
      </c>
      <c r="D187">
        <v>31.7662</v>
      </c>
      <c r="E187">
        <v>49.7855</v>
      </c>
      <c r="F187">
        <v>0.5154</v>
      </c>
    </row>
    <row r="188" spans="2:6" ht="12.75">
      <c r="B188">
        <v>4</v>
      </c>
      <c r="C188">
        <v>3531</v>
      </c>
      <c r="D188">
        <v>32.1805</v>
      </c>
      <c r="E188">
        <v>49.3597</v>
      </c>
      <c r="F188">
        <v>0.5151</v>
      </c>
    </row>
    <row r="189" spans="2:6" ht="12.75">
      <c r="B189">
        <v>4</v>
      </c>
      <c r="C189">
        <v>3532</v>
      </c>
      <c r="D189">
        <v>32.5841</v>
      </c>
      <c r="E189">
        <v>49.0186</v>
      </c>
      <c r="F189">
        <v>0.5139</v>
      </c>
    </row>
    <row r="190" spans="2:6" ht="12.75">
      <c r="B190">
        <v>4</v>
      </c>
      <c r="C190">
        <v>3533</v>
      </c>
      <c r="D190">
        <v>33.5551</v>
      </c>
      <c r="E190">
        <v>48.5376</v>
      </c>
      <c r="F190">
        <v>0.5142</v>
      </c>
    </row>
    <row r="191" spans="2:6" ht="12.75">
      <c r="B191">
        <v>4</v>
      </c>
      <c r="C191">
        <v>3534</v>
      </c>
      <c r="D191">
        <v>34.0861</v>
      </c>
      <c r="E191">
        <v>48.4519</v>
      </c>
      <c r="F191">
        <v>0.5135</v>
      </c>
    </row>
    <row r="192" spans="2:6" ht="12.75">
      <c r="B192">
        <v>4</v>
      </c>
      <c r="C192">
        <v>3535</v>
      </c>
      <c r="D192">
        <v>34.0685</v>
      </c>
      <c r="E192">
        <v>49.0727</v>
      </c>
      <c r="F192">
        <v>0.5145</v>
      </c>
    </row>
    <row r="193" spans="2:6" ht="12.75">
      <c r="B193">
        <v>4</v>
      </c>
      <c r="C193">
        <v>3536</v>
      </c>
      <c r="D193">
        <v>33.654</v>
      </c>
      <c r="E193">
        <v>49.4451</v>
      </c>
      <c r="F193">
        <v>0.515</v>
      </c>
    </row>
    <row r="194" spans="2:6" ht="12.75">
      <c r="B194">
        <v>4</v>
      </c>
      <c r="C194">
        <v>3537</v>
      </c>
      <c r="D194">
        <v>34.1727</v>
      </c>
      <c r="E194">
        <v>49.1529</v>
      </c>
      <c r="F194">
        <v>0.5146</v>
      </c>
    </row>
    <row r="195" spans="2:6" ht="12.75">
      <c r="B195">
        <v>4</v>
      </c>
      <c r="C195">
        <v>3538</v>
      </c>
      <c r="D195">
        <v>34.6047</v>
      </c>
      <c r="E195">
        <v>48.8929</v>
      </c>
      <c r="F195">
        <v>0.5142</v>
      </c>
    </row>
    <row r="196" spans="2:6" ht="12.75">
      <c r="B196">
        <v>4</v>
      </c>
      <c r="C196">
        <v>3539</v>
      </c>
      <c r="D196">
        <v>35.0933</v>
      </c>
      <c r="E196">
        <v>48.7586</v>
      </c>
      <c r="F196">
        <v>0.5135</v>
      </c>
    </row>
    <row r="197" spans="2:6" ht="12.75">
      <c r="B197">
        <v>4</v>
      </c>
      <c r="C197">
        <v>3540</v>
      </c>
      <c r="D197">
        <v>35.0451</v>
      </c>
      <c r="E197">
        <v>49.3073</v>
      </c>
      <c r="F197">
        <v>0.5145</v>
      </c>
    </row>
    <row r="198" spans="2:6" ht="12.75">
      <c r="B198">
        <v>4</v>
      </c>
      <c r="C198">
        <v>3541</v>
      </c>
      <c r="D198">
        <v>34.7967</v>
      </c>
      <c r="E198">
        <v>49.7439</v>
      </c>
      <c r="F198">
        <v>0.5147</v>
      </c>
    </row>
    <row r="199" spans="2:6" ht="12.75">
      <c r="B199">
        <v>4</v>
      </c>
      <c r="C199">
        <v>3542</v>
      </c>
      <c r="D199">
        <v>34.4387</v>
      </c>
      <c r="E199">
        <v>50.216</v>
      </c>
      <c r="F199">
        <v>0.5148</v>
      </c>
    </row>
    <row r="200" spans="2:6" ht="12.75">
      <c r="B200">
        <v>4</v>
      </c>
      <c r="C200">
        <v>3543</v>
      </c>
      <c r="D200">
        <v>34.0884</v>
      </c>
      <c r="E200">
        <v>50.6324</v>
      </c>
      <c r="F200">
        <v>0.5153</v>
      </c>
    </row>
    <row r="201" spans="2:6" ht="12.75">
      <c r="B201">
        <v>4</v>
      </c>
      <c r="C201">
        <v>3544</v>
      </c>
      <c r="D201">
        <v>33.7416</v>
      </c>
      <c r="E201">
        <v>51.0056</v>
      </c>
      <c r="F201">
        <v>0.516</v>
      </c>
    </row>
    <row r="202" spans="2:6" ht="12.75">
      <c r="B202">
        <v>4</v>
      </c>
      <c r="C202">
        <v>3545</v>
      </c>
      <c r="D202">
        <v>33.356</v>
      </c>
      <c r="E202">
        <v>51.341</v>
      </c>
      <c r="F202">
        <v>0.5164</v>
      </c>
    </row>
    <row r="203" spans="2:6" ht="12.75">
      <c r="B203">
        <v>4</v>
      </c>
      <c r="C203">
        <v>3546</v>
      </c>
      <c r="D203">
        <v>32.9238</v>
      </c>
      <c r="E203">
        <v>51.6322</v>
      </c>
      <c r="F203">
        <v>0.5169</v>
      </c>
    </row>
    <row r="204" spans="2:6" ht="12.75">
      <c r="B204">
        <v>4</v>
      </c>
      <c r="C204">
        <v>3547</v>
      </c>
      <c r="D204">
        <v>33.2653</v>
      </c>
      <c r="E204">
        <v>52.0285</v>
      </c>
      <c r="F204">
        <v>0.5158</v>
      </c>
    </row>
    <row r="205" spans="2:6" ht="12.75">
      <c r="B205">
        <v>4</v>
      </c>
      <c r="C205">
        <v>3548</v>
      </c>
      <c r="D205">
        <v>33.7962</v>
      </c>
      <c r="E205">
        <v>51.9438</v>
      </c>
      <c r="F205">
        <v>0.5155</v>
      </c>
    </row>
    <row r="206" spans="2:6" ht="12.75">
      <c r="B206">
        <v>4</v>
      </c>
      <c r="C206">
        <v>3553</v>
      </c>
      <c r="D206">
        <v>34.0964</v>
      </c>
      <c r="E206">
        <v>51.5808</v>
      </c>
      <c r="F206">
        <v>0.5154</v>
      </c>
    </row>
    <row r="207" spans="2:6" ht="12.75">
      <c r="B207">
        <v>4</v>
      </c>
      <c r="C207">
        <v>3554</v>
      </c>
      <c r="D207">
        <v>34.2179</v>
      </c>
      <c r="E207">
        <v>51.0775</v>
      </c>
      <c r="F207">
        <v>0.515</v>
      </c>
    </row>
    <row r="208" spans="2:6" ht="12.75">
      <c r="B208">
        <v>4</v>
      </c>
      <c r="C208">
        <v>3555</v>
      </c>
      <c r="D208">
        <v>34.5137</v>
      </c>
      <c r="E208">
        <v>50.6088</v>
      </c>
      <c r="F208">
        <v>0.5145</v>
      </c>
    </row>
    <row r="209" spans="2:8" ht="12.75">
      <c r="B209" t="s">
        <v>11</v>
      </c>
      <c r="C209" t="s">
        <v>24</v>
      </c>
      <c r="D209" t="s">
        <v>25</v>
      </c>
      <c r="E209" t="s">
        <v>26</v>
      </c>
      <c r="F209" t="s">
        <v>27</v>
      </c>
      <c r="G209" t="s">
        <v>28</v>
      </c>
      <c r="H209" t="s">
        <v>29</v>
      </c>
    </row>
    <row r="210" spans="2:8" ht="12.75">
      <c r="B210">
        <v>4</v>
      </c>
      <c r="C210">
        <v>53</v>
      </c>
      <c r="D210">
        <v>-0.2291</v>
      </c>
      <c r="E210">
        <v>-0.2374</v>
      </c>
      <c r="F210">
        <v>-0.2352</v>
      </c>
      <c r="G210">
        <f>STDEV(F156:F208)</f>
        <v>0.0012764132439107593</v>
      </c>
      <c r="H210">
        <f>D210-E210</f>
        <v>0.008300000000000002</v>
      </c>
    </row>
    <row r="211" spans="2:6" ht="12.75">
      <c r="B211" t="s">
        <v>11</v>
      </c>
      <c r="C211" t="s">
        <v>20</v>
      </c>
      <c r="D211" t="s">
        <v>21</v>
      </c>
      <c r="E211" t="s">
        <v>22</v>
      </c>
      <c r="F211" t="s">
        <v>23</v>
      </c>
    </row>
    <row r="212" spans="2:6" ht="12.75">
      <c r="B212">
        <v>5</v>
      </c>
      <c r="C212">
        <v>764</v>
      </c>
      <c r="D212">
        <v>79.0842</v>
      </c>
      <c r="E212">
        <v>41.867</v>
      </c>
      <c r="F212">
        <v>0.4993</v>
      </c>
    </row>
    <row r="213" spans="2:6" ht="12.75">
      <c r="B213">
        <v>5</v>
      </c>
      <c r="C213">
        <v>765</v>
      </c>
      <c r="D213">
        <v>79.4964</v>
      </c>
      <c r="E213">
        <v>41.5753</v>
      </c>
      <c r="F213">
        <v>0.4991</v>
      </c>
    </row>
    <row r="214" spans="2:6" ht="12.75">
      <c r="B214">
        <v>5</v>
      </c>
      <c r="C214">
        <v>766</v>
      </c>
      <c r="D214">
        <v>79.9463</v>
      </c>
      <c r="E214">
        <v>41.2552</v>
      </c>
      <c r="F214">
        <v>0.4995</v>
      </c>
    </row>
    <row r="215" spans="2:6" ht="12.75">
      <c r="B215">
        <v>5</v>
      </c>
      <c r="C215">
        <v>767</v>
      </c>
      <c r="D215">
        <v>80.3833</v>
      </c>
      <c r="E215">
        <v>40.9742</v>
      </c>
      <c r="F215">
        <v>0.4992</v>
      </c>
    </row>
    <row r="216" spans="2:6" ht="12.75">
      <c r="B216">
        <v>5</v>
      </c>
      <c r="C216">
        <v>768</v>
      </c>
      <c r="D216">
        <v>80.8011</v>
      </c>
      <c r="E216">
        <v>40.6765</v>
      </c>
      <c r="F216">
        <v>0.499</v>
      </c>
    </row>
    <row r="217" spans="2:6" ht="12.75">
      <c r="B217">
        <v>5</v>
      </c>
      <c r="C217">
        <v>769</v>
      </c>
      <c r="D217">
        <v>81.2445</v>
      </c>
      <c r="E217">
        <v>40.3635</v>
      </c>
      <c r="F217">
        <v>0.4991</v>
      </c>
    </row>
    <row r="218" spans="2:6" ht="12.75">
      <c r="B218">
        <v>5</v>
      </c>
      <c r="C218">
        <v>770</v>
      </c>
      <c r="D218">
        <v>81.6534</v>
      </c>
      <c r="E218">
        <v>40.0657</v>
      </c>
      <c r="F218">
        <v>0.4995</v>
      </c>
    </row>
    <row r="219" spans="2:6" ht="12.75">
      <c r="B219">
        <v>5</v>
      </c>
      <c r="C219">
        <v>879</v>
      </c>
      <c r="D219">
        <v>84.0987</v>
      </c>
      <c r="E219">
        <v>43.9979</v>
      </c>
      <c r="F219">
        <v>0.4959</v>
      </c>
    </row>
    <row r="220" spans="2:6" ht="12.75">
      <c r="B220">
        <v>5</v>
      </c>
      <c r="C220">
        <v>880</v>
      </c>
      <c r="D220">
        <v>83.7053</v>
      </c>
      <c r="E220">
        <v>44.3262</v>
      </c>
      <c r="F220">
        <v>0.4954</v>
      </c>
    </row>
    <row r="221" spans="2:6" ht="12.75">
      <c r="B221">
        <v>5</v>
      </c>
      <c r="C221">
        <v>881</v>
      </c>
      <c r="D221">
        <v>83.2268</v>
      </c>
      <c r="E221">
        <v>44.6137</v>
      </c>
      <c r="F221">
        <v>0.4967</v>
      </c>
    </row>
    <row r="222" spans="2:6" ht="12.75">
      <c r="B222">
        <v>5</v>
      </c>
      <c r="C222">
        <v>882</v>
      </c>
      <c r="D222">
        <v>82.7803</v>
      </c>
      <c r="E222">
        <v>44.8989</v>
      </c>
      <c r="F222">
        <v>0.4971</v>
      </c>
    </row>
    <row r="223" spans="2:6" ht="12.75">
      <c r="B223">
        <v>5</v>
      </c>
      <c r="C223">
        <v>883</v>
      </c>
      <c r="D223">
        <v>82.334</v>
      </c>
      <c r="E223">
        <v>45.1599</v>
      </c>
      <c r="F223">
        <v>0.4969</v>
      </c>
    </row>
    <row r="224" spans="2:6" ht="12.75">
      <c r="B224">
        <v>5</v>
      </c>
      <c r="C224">
        <v>884</v>
      </c>
      <c r="D224">
        <v>81.9269</v>
      </c>
      <c r="E224">
        <v>45.4552</v>
      </c>
      <c r="F224">
        <v>0.4959</v>
      </c>
    </row>
    <row r="225" spans="2:6" ht="12.75">
      <c r="B225">
        <v>5</v>
      </c>
      <c r="C225">
        <v>885</v>
      </c>
      <c r="D225">
        <v>81.5571</v>
      </c>
      <c r="E225">
        <v>45.7979</v>
      </c>
      <c r="F225">
        <v>0.4962</v>
      </c>
    </row>
    <row r="226" spans="2:6" ht="12.75">
      <c r="B226">
        <v>5</v>
      </c>
      <c r="C226">
        <v>1285</v>
      </c>
      <c r="D226">
        <v>84.114</v>
      </c>
      <c r="E226">
        <v>43.7687</v>
      </c>
      <c r="F226">
        <v>0.4971</v>
      </c>
    </row>
    <row r="227" spans="2:6" ht="12.75">
      <c r="B227">
        <v>5</v>
      </c>
      <c r="C227">
        <v>1286</v>
      </c>
      <c r="D227">
        <v>83.7256</v>
      </c>
      <c r="E227">
        <v>44.1226</v>
      </c>
      <c r="F227">
        <v>0.4969</v>
      </c>
    </row>
    <row r="228" spans="2:6" ht="12.75">
      <c r="B228">
        <v>5</v>
      </c>
      <c r="C228">
        <v>1287</v>
      </c>
      <c r="D228">
        <v>83.2708</v>
      </c>
      <c r="E228">
        <v>44.362</v>
      </c>
      <c r="F228">
        <v>0.4973</v>
      </c>
    </row>
    <row r="229" spans="2:6" ht="12.75">
      <c r="B229">
        <v>5</v>
      </c>
      <c r="C229">
        <v>1288</v>
      </c>
      <c r="D229">
        <v>82.7777</v>
      </c>
      <c r="E229">
        <v>44.5439</v>
      </c>
      <c r="F229">
        <v>0.4969</v>
      </c>
    </row>
    <row r="230" spans="2:6" ht="12.75">
      <c r="B230">
        <v>5</v>
      </c>
      <c r="C230">
        <v>1289</v>
      </c>
      <c r="D230">
        <v>82.3432</v>
      </c>
      <c r="E230">
        <v>44.8177</v>
      </c>
      <c r="F230">
        <v>0.4973</v>
      </c>
    </row>
    <row r="231" spans="2:6" ht="12.75">
      <c r="B231">
        <v>5</v>
      </c>
      <c r="C231">
        <v>1290</v>
      </c>
      <c r="D231">
        <v>81.9224</v>
      </c>
      <c r="E231">
        <v>45.1107</v>
      </c>
      <c r="F231">
        <v>0.4966</v>
      </c>
    </row>
    <row r="232" spans="2:6" ht="12.75">
      <c r="B232">
        <v>5</v>
      </c>
      <c r="C232">
        <v>1291</v>
      </c>
      <c r="D232">
        <v>81.565</v>
      </c>
      <c r="E232">
        <v>45.4726</v>
      </c>
      <c r="F232">
        <v>0.4967</v>
      </c>
    </row>
    <row r="233" spans="2:6" ht="12.75">
      <c r="B233">
        <v>5</v>
      </c>
      <c r="C233">
        <v>1292</v>
      </c>
      <c r="D233">
        <v>81.1955</v>
      </c>
      <c r="E233">
        <v>45.8124</v>
      </c>
      <c r="F233">
        <v>0.4967</v>
      </c>
    </row>
    <row r="234" spans="2:6" ht="12.75">
      <c r="B234">
        <v>5</v>
      </c>
      <c r="C234">
        <v>1351</v>
      </c>
      <c r="D234">
        <v>80.838</v>
      </c>
      <c r="E234">
        <v>45.2901</v>
      </c>
      <c r="F234">
        <v>0.4965</v>
      </c>
    </row>
    <row r="235" spans="2:6" ht="12.75">
      <c r="B235">
        <v>5</v>
      </c>
      <c r="C235">
        <v>1352</v>
      </c>
      <c r="D235">
        <v>80.6593</v>
      </c>
      <c r="E235">
        <v>44.6862</v>
      </c>
      <c r="F235">
        <v>0.4971</v>
      </c>
    </row>
    <row r="236" spans="2:6" ht="12.75">
      <c r="B236">
        <v>5</v>
      </c>
      <c r="C236">
        <v>1353</v>
      </c>
      <c r="D236">
        <v>80.2861</v>
      </c>
      <c r="E236">
        <v>44.2482</v>
      </c>
      <c r="F236">
        <v>0.4981</v>
      </c>
    </row>
    <row r="237" spans="2:6" ht="12.75">
      <c r="B237">
        <v>5</v>
      </c>
      <c r="C237">
        <v>1357</v>
      </c>
      <c r="D237">
        <v>79.5945</v>
      </c>
      <c r="E237">
        <v>42.1161</v>
      </c>
      <c r="F237">
        <v>0.4986</v>
      </c>
    </row>
    <row r="238" spans="2:6" ht="12.75">
      <c r="B238">
        <v>5</v>
      </c>
      <c r="C238">
        <v>1358</v>
      </c>
      <c r="D238">
        <v>79.739</v>
      </c>
      <c r="E238">
        <v>42.5964</v>
      </c>
      <c r="F238">
        <v>0.4985</v>
      </c>
    </row>
    <row r="239" spans="2:6" ht="12.75">
      <c r="B239">
        <v>5</v>
      </c>
      <c r="C239">
        <v>1362</v>
      </c>
      <c r="D239">
        <v>79.5929</v>
      </c>
      <c r="E239">
        <v>41.9955</v>
      </c>
      <c r="F239">
        <v>0.4994</v>
      </c>
    </row>
    <row r="240" spans="2:6" ht="12.75">
      <c r="B240">
        <v>5</v>
      </c>
      <c r="C240">
        <v>1363</v>
      </c>
      <c r="D240">
        <v>80.0859</v>
      </c>
      <c r="E240">
        <v>41.7535</v>
      </c>
      <c r="F240">
        <v>0.4992</v>
      </c>
    </row>
    <row r="241" spans="2:6" ht="12.75">
      <c r="B241">
        <v>5</v>
      </c>
      <c r="C241">
        <v>1364</v>
      </c>
      <c r="D241">
        <v>80.5467</v>
      </c>
      <c r="E241">
        <v>41.5483</v>
      </c>
      <c r="F241">
        <v>0.4992</v>
      </c>
    </row>
    <row r="242" spans="2:6" ht="12.75">
      <c r="B242">
        <v>5</v>
      </c>
      <c r="C242">
        <v>1365</v>
      </c>
      <c r="D242">
        <v>81.0375</v>
      </c>
      <c r="E242">
        <v>41.3161</v>
      </c>
      <c r="F242">
        <v>0.499</v>
      </c>
    </row>
    <row r="243" spans="2:6" ht="12.75">
      <c r="B243">
        <v>5</v>
      </c>
      <c r="C243">
        <v>1366</v>
      </c>
      <c r="D243">
        <v>81.4959</v>
      </c>
      <c r="E243">
        <v>41.0049</v>
      </c>
      <c r="F243">
        <v>0.4988</v>
      </c>
    </row>
    <row r="244" spans="2:6" ht="12.75">
      <c r="B244">
        <v>5</v>
      </c>
      <c r="C244">
        <v>1367</v>
      </c>
      <c r="D244">
        <v>81.1895</v>
      </c>
      <c r="E244">
        <v>41.4117</v>
      </c>
      <c r="F244">
        <v>0.4988</v>
      </c>
    </row>
    <row r="245" spans="2:6" ht="12.75">
      <c r="B245">
        <v>5</v>
      </c>
      <c r="C245">
        <v>1368</v>
      </c>
      <c r="D245">
        <v>81.6864</v>
      </c>
      <c r="E245">
        <v>41.6029</v>
      </c>
      <c r="F245">
        <v>0.4981</v>
      </c>
    </row>
    <row r="246" spans="2:6" ht="12.75">
      <c r="B246">
        <v>5</v>
      </c>
      <c r="C246">
        <v>1369</v>
      </c>
      <c r="D246">
        <v>81.4148</v>
      </c>
      <c r="E246">
        <v>42.0298</v>
      </c>
      <c r="F246">
        <v>0.4981</v>
      </c>
    </row>
    <row r="247" spans="2:6" ht="12.75">
      <c r="B247">
        <v>5</v>
      </c>
      <c r="C247">
        <v>1370</v>
      </c>
      <c r="D247">
        <v>80.9453</v>
      </c>
      <c r="E247">
        <v>42.2611</v>
      </c>
      <c r="F247">
        <v>0.4983</v>
      </c>
    </row>
    <row r="248" spans="2:6" ht="12.75">
      <c r="B248">
        <v>5</v>
      </c>
      <c r="C248">
        <v>1371</v>
      </c>
      <c r="D248">
        <v>80.7889</v>
      </c>
      <c r="E248">
        <v>42.7622</v>
      </c>
      <c r="F248">
        <v>0.4981</v>
      </c>
    </row>
    <row r="249" spans="2:6" ht="12.75">
      <c r="B249">
        <v>5</v>
      </c>
      <c r="C249">
        <v>1372</v>
      </c>
      <c r="D249">
        <v>80.8613</v>
      </c>
      <c r="E249">
        <v>43.3124</v>
      </c>
      <c r="F249">
        <v>0.4977</v>
      </c>
    </row>
    <row r="250" spans="2:6" ht="12.75">
      <c r="B250">
        <v>5</v>
      </c>
      <c r="C250">
        <v>1373</v>
      </c>
      <c r="D250">
        <v>80.9278</v>
      </c>
      <c r="E250">
        <v>43.8231</v>
      </c>
      <c r="F250">
        <v>0.4967</v>
      </c>
    </row>
    <row r="251" spans="2:6" ht="12.75">
      <c r="B251">
        <v>5</v>
      </c>
      <c r="C251">
        <v>1374</v>
      </c>
      <c r="D251">
        <v>81.2006</v>
      </c>
      <c r="E251">
        <v>44.2901</v>
      </c>
      <c r="F251">
        <v>0.4975</v>
      </c>
    </row>
    <row r="252" spans="2:6" ht="12.75">
      <c r="B252">
        <v>5</v>
      </c>
      <c r="C252">
        <v>1375</v>
      </c>
      <c r="D252">
        <v>81.6833</v>
      </c>
      <c r="E252">
        <v>44.6215</v>
      </c>
      <c r="F252">
        <v>0.4968</v>
      </c>
    </row>
    <row r="253" spans="2:6" ht="12.75">
      <c r="B253">
        <v>5</v>
      </c>
      <c r="C253">
        <v>1376</v>
      </c>
      <c r="D253">
        <v>82.2231</v>
      </c>
      <c r="E253">
        <v>44.7597</v>
      </c>
      <c r="F253">
        <v>0.4969</v>
      </c>
    </row>
    <row r="254" spans="2:6" ht="12.75">
      <c r="B254">
        <v>5</v>
      </c>
      <c r="C254">
        <v>1377</v>
      </c>
      <c r="D254">
        <v>82.6839</v>
      </c>
      <c r="E254">
        <v>44.5504</v>
      </c>
      <c r="F254">
        <v>0.4969</v>
      </c>
    </row>
    <row r="255" spans="2:6" ht="12.75">
      <c r="B255">
        <v>5</v>
      </c>
      <c r="C255">
        <v>1378</v>
      </c>
      <c r="D255">
        <v>83.0807</v>
      </c>
      <c r="E255">
        <v>44.2291</v>
      </c>
      <c r="F255">
        <v>0.497</v>
      </c>
    </row>
    <row r="256" spans="2:6" ht="12.75">
      <c r="B256">
        <v>5</v>
      </c>
      <c r="C256">
        <v>1379</v>
      </c>
      <c r="D256">
        <v>83.4509</v>
      </c>
      <c r="E256">
        <v>43.8251</v>
      </c>
      <c r="F256">
        <v>0.4968</v>
      </c>
    </row>
    <row r="257" spans="2:6" ht="12.75">
      <c r="B257">
        <v>5</v>
      </c>
      <c r="C257">
        <v>1380</v>
      </c>
      <c r="D257">
        <v>83.564</v>
      </c>
      <c r="E257">
        <v>43.3033</v>
      </c>
      <c r="F257">
        <v>0.4967</v>
      </c>
    </row>
    <row r="258" spans="2:6" ht="12.75">
      <c r="B258">
        <v>5</v>
      </c>
      <c r="C258">
        <v>1381</v>
      </c>
      <c r="D258">
        <v>83.4437</v>
      </c>
      <c r="E258">
        <v>42.817</v>
      </c>
      <c r="F258">
        <v>0.4974</v>
      </c>
    </row>
    <row r="259" spans="2:6" ht="12.75">
      <c r="B259">
        <v>5</v>
      </c>
      <c r="C259">
        <v>1382</v>
      </c>
      <c r="D259">
        <v>83.1148</v>
      </c>
      <c r="E259">
        <v>42.3622</v>
      </c>
      <c r="F259">
        <v>0.4981</v>
      </c>
    </row>
    <row r="260" spans="2:6" ht="12.75">
      <c r="B260">
        <v>5</v>
      </c>
      <c r="C260">
        <v>1383</v>
      </c>
      <c r="D260">
        <v>82.7023</v>
      </c>
      <c r="E260">
        <v>42.0535</v>
      </c>
      <c r="F260">
        <v>0.4985</v>
      </c>
    </row>
    <row r="261" spans="2:6" ht="12.75">
      <c r="B261">
        <v>5</v>
      </c>
      <c r="C261">
        <v>1384</v>
      </c>
      <c r="D261">
        <v>82.2697</v>
      </c>
      <c r="E261">
        <v>41.7468</v>
      </c>
      <c r="F261">
        <v>0.4988</v>
      </c>
    </row>
    <row r="262" spans="2:6" ht="12.75">
      <c r="B262">
        <v>5</v>
      </c>
      <c r="C262">
        <v>1385</v>
      </c>
      <c r="D262">
        <v>81.8014</v>
      </c>
      <c r="E262">
        <v>41.4892</v>
      </c>
      <c r="F262">
        <v>0.4986</v>
      </c>
    </row>
    <row r="263" spans="2:6" ht="12.75">
      <c r="B263">
        <v>5</v>
      </c>
      <c r="C263">
        <v>1386</v>
      </c>
      <c r="D263">
        <v>81.5185</v>
      </c>
      <c r="E263">
        <v>41.0497</v>
      </c>
      <c r="F263">
        <v>0.4993</v>
      </c>
    </row>
    <row r="264" spans="2:6" ht="12.75">
      <c r="B264">
        <v>5</v>
      </c>
      <c r="C264">
        <v>1387</v>
      </c>
      <c r="D264">
        <v>81.6574</v>
      </c>
      <c r="E264">
        <v>40.5416</v>
      </c>
      <c r="F264">
        <v>0.4994</v>
      </c>
    </row>
    <row r="265" spans="2:6" ht="12.75">
      <c r="B265">
        <v>5</v>
      </c>
      <c r="C265">
        <v>1388</v>
      </c>
      <c r="D265">
        <v>82.1201</v>
      </c>
      <c r="E265">
        <v>40.3485</v>
      </c>
      <c r="F265">
        <v>0.4984</v>
      </c>
    </row>
    <row r="266" spans="2:6" ht="12.75">
      <c r="B266">
        <v>5</v>
      </c>
      <c r="C266">
        <v>1390</v>
      </c>
      <c r="D266">
        <v>82.3799</v>
      </c>
      <c r="E266">
        <v>41.0798</v>
      </c>
      <c r="F266">
        <v>0.499</v>
      </c>
    </row>
    <row r="267" spans="2:6" ht="12.75">
      <c r="B267">
        <v>5</v>
      </c>
      <c r="C267">
        <v>1391</v>
      </c>
      <c r="D267">
        <v>82.6762</v>
      </c>
      <c r="E267">
        <v>41.5174</v>
      </c>
      <c r="F267">
        <v>0.4985</v>
      </c>
    </row>
    <row r="268" spans="2:6" ht="12.75">
      <c r="B268">
        <v>5</v>
      </c>
      <c r="C268">
        <v>1392</v>
      </c>
      <c r="D268">
        <v>83.0706</v>
      </c>
      <c r="E268">
        <v>41.8301</v>
      </c>
      <c r="F268">
        <v>0.498</v>
      </c>
    </row>
    <row r="269" spans="2:6" ht="12.75">
      <c r="B269">
        <v>5</v>
      </c>
      <c r="C269">
        <v>1395</v>
      </c>
      <c r="D269">
        <v>84.033</v>
      </c>
      <c r="E269">
        <v>43.0256</v>
      </c>
      <c r="F269">
        <v>0.497</v>
      </c>
    </row>
    <row r="270" spans="2:8" ht="12.75">
      <c r="B270" t="s">
        <v>11</v>
      </c>
      <c r="C270" t="s">
        <v>24</v>
      </c>
      <c r="D270" t="s">
        <v>25</v>
      </c>
      <c r="E270" t="s">
        <v>26</v>
      </c>
      <c r="F270" t="s">
        <v>27</v>
      </c>
      <c r="G270" t="s">
        <v>28</v>
      </c>
      <c r="H270" t="s">
        <v>29</v>
      </c>
    </row>
    <row r="271" spans="2:8" ht="12.75">
      <c r="B271">
        <v>5</v>
      </c>
      <c r="C271">
        <v>58</v>
      </c>
      <c r="D271">
        <v>-0.2505</v>
      </c>
      <c r="E271">
        <v>-0.2546</v>
      </c>
      <c r="F271">
        <v>-0.2522</v>
      </c>
      <c r="G271">
        <f>STDEV(F212:F269)</f>
        <v>0.0011086594751414586</v>
      </c>
      <c r="H271">
        <f>D271-E271</f>
        <v>0.0040999999999999925</v>
      </c>
    </row>
    <row r="272" spans="2:6" ht="12.75">
      <c r="B272" t="s">
        <v>11</v>
      </c>
      <c r="C272" t="s">
        <v>20</v>
      </c>
      <c r="D272" t="s">
        <v>21</v>
      </c>
      <c r="E272" t="s">
        <v>22</v>
      </c>
      <c r="F272" t="s">
        <v>23</v>
      </c>
    </row>
    <row r="273" spans="2:6" ht="12.75">
      <c r="B273">
        <v>6</v>
      </c>
      <c r="C273">
        <v>772</v>
      </c>
      <c r="D273">
        <v>82.4773</v>
      </c>
      <c r="E273">
        <v>39.4601</v>
      </c>
      <c r="F273">
        <v>0.5</v>
      </c>
    </row>
    <row r="274" spans="2:6" ht="12.75">
      <c r="B274">
        <v>6</v>
      </c>
      <c r="C274">
        <v>773</v>
      </c>
      <c r="D274">
        <v>83.6271</v>
      </c>
      <c r="E274">
        <v>38.5949</v>
      </c>
      <c r="F274">
        <v>0.4992</v>
      </c>
    </row>
    <row r="275" spans="2:6" ht="12.75">
      <c r="B275">
        <v>6</v>
      </c>
      <c r="C275">
        <v>774</v>
      </c>
      <c r="D275">
        <v>84.0629</v>
      </c>
      <c r="E275">
        <v>38.2712</v>
      </c>
      <c r="F275">
        <v>0.4985</v>
      </c>
    </row>
    <row r="276" spans="2:6" ht="12.75">
      <c r="B276">
        <v>6</v>
      </c>
      <c r="C276">
        <v>775</v>
      </c>
      <c r="D276">
        <v>84.466</v>
      </c>
      <c r="E276">
        <v>37.9388</v>
      </c>
      <c r="F276">
        <v>0.498</v>
      </c>
    </row>
    <row r="277" spans="2:6" ht="12.75">
      <c r="B277">
        <v>6</v>
      </c>
      <c r="C277">
        <v>776</v>
      </c>
      <c r="D277">
        <v>84.8837</v>
      </c>
      <c r="E277">
        <v>37.6122</v>
      </c>
      <c r="F277">
        <v>0.4975</v>
      </c>
    </row>
    <row r="278" spans="2:6" ht="12.75">
      <c r="B278">
        <v>6</v>
      </c>
      <c r="C278">
        <v>870</v>
      </c>
      <c r="D278">
        <v>87.7133</v>
      </c>
      <c r="E278">
        <v>41.191</v>
      </c>
      <c r="F278">
        <v>0.4984</v>
      </c>
    </row>
    <row r="279" spans="2:6" ht="12.75">
      <c r="B279">
        <v>6</v>
      </c>
      <c r="C279">
        <v>871</v>
      </c>
      <c r="D279">
        <v>87.3219</v>
      </c>
      <c r="E279">
        <v>41.5404</v>
      </c>
      <c r="F279">
        <v>0.4987</v>
      </c>
    </row>
    <row r="280" spans="2:6" ht="12.75">
      <c r="B280">
        <v>6</v>
      </c>
      <c r="C280">
        <v>872</v>
      </c>
      <c r="D280">
        <v>86.9104</v>
      </c>
      <c r="E280">
        <v>41.8749</v>
      </c>
      <c r="F280">
        <v>0.4981</v>
      </c>
    </row>
    <row r="281" spans="2:6" ht="12.75">
      <c r="B281">
        <v>6</v>
      </c>
      <c r="C281">
        <v>873</v>
      </c>
      <c r="D281">
        <v>86.5129</v>
      </c>
      <c r="E281">
        <v>42.2227</v>
      </c>
      <c r="F281">
        <v>0.497</v>
      </c>
    </row>
    <row r="282" spans="2:6" ht="12.75">
      <c r="B282">
        <v>6</v>
      </c>
      <c r="C282">
        <v>874</v>
      </c>
      <c r="D282">
        <v>86.151</v>
      </c>
      <c r="E282">
        <v>42.5837</v>
      </c>
      <c r="F282">
        <v>0.4941</v>
      </c>
    </row>
    <row r="283" spans="2:6" ht="12.75">
      <c r="B283">
        <v>6</v>
      </c>
      <c r="C283">
        <v>875</v>
      </c>
      <c r="D283">
        <v>85.7905</v>
      </c>
      <c r="E283">
        <v>42.9332</v>
      </c>
      <c r="F283">
        <v>0.4874</v>
      </c>
    </row>
    <row r="284" spans="2:6" ht="12.75">
      <c r="B284">
        <v>6</v>
      </c>
      <c r="C284">
        <v>876</v>
      </c>
      <c r="D284">
        <v>85.3521</v>
      </c>
      <c r="E284">
        <v>43.1783</v>
      </c>
      <c r="F284">
        <v>0.4915</v>
      </c>
    </row>
    <row r="285" spans="2:6" ht="12.75">
      <c r="B285">
        <v>6</v>
      </c>
      <c r="C285">
        <v>877</v>
      </c>
      <c r="D285">
        <v>84.8756</v>
      </c>
      <c r="E285">
        <v>43.3429</v>
      </c>
      <c r="F285">
        <v>0.4972</v>
      </c>
    </row>
    <row r="286" spans="2:6" ht="12.75">
      <c r="B286">
        <v>6</v>
      </c>
      <c r="C286">
        <v>1278</v>
      </c>
      <c r="D286">
        <v>87.5193</v>
      </c>
      <c r="E286">
        <v>41.125</v>
      </c>
      <c r="F286">
        <v>0.4989</v>
      </c>
    </row>
    <row r="287" spans="2:6" ht="12.75">
      <c r="B287">
        <v>6</v>
      </c>
      <c r="C287">
        <v>1279</v>
      </c>
      <c r="D287">
        <v>87.0686</v>
      </c>
      <c r="E287">
        <v>41.4786</v>
      </c>
      <c r="F287">
        <v>0.498</v>
      </c>
    </row>
    <row r="288" spans="2:6" ht="12.75">
      <c r="B288">
        <v>6</v>
      </c>
      <c r="C288">
        <v>1280</v>
      </c>
      <c r="D288">
        <v>86.6265</v>
      </c>
      <c r="E288">
        <v>41.8223</v>
      </c>
      <c r="F288">
        <v>0.4976</v>
      </c>
    </row>
    <row r="289" spans="2:6" ht="12.75">
      <c r="B289">
        <v>6</v>
      </c>
      <c r="C289">
        <v>1281</v>
      </c>
      <c r="D289">
        <v>85.8042</v>
      </c>
      <c r="E289">
        <v>42.4625</v>
      </c>
      <c r="F289">
        <v>0.4979</v>
      </c>
    </row>
    <row r="290" spans="2:6" ht="12.75">
      <c r="B290">
        <v>6</v>
      </c>
      <c r="C290">
        <v>1282</v>
      </c>
      <c r="D290">
        <v>85.3475</v>
      </c>
      <c r="E290">
        <v>42.8085</v>
      </c>
      <c r="F290">
        <v>0.4977</v>
      </c>
    </row>
    <row r="291" spans="2:6" ht="12.75">
      <c r="B291">
        <v>6</v>
      </c>
      <c r="C291">
        <v>1283</v>
      </c>
      <c r="D291">
        <v>84.9288</v>
      </c>
      <c r="E291">
        <v>43.1048</v>
      </c>
      <c r="F291">
        <v>0.4976</v>
      </c>
    </row>
    <row r="292" spans="2:6" ht="12.75">
      <c r="B292">
        <v>6</v>
      </c>
      <c r="C292">
        <v>1396</v>
      </c>
      <c r="D292">
        <v>84.5339</v>
      </c>
      <c r="E292">
        <v>43.1546</v>
      </c>
      <c r="F292">
        <v>0.4975</v>
      </c>
    </row>
    <row r="293" spans="2:6" ht="12.75">
      <c r="B293">
        <v>6</v>
      </c>
      <c r="C293">
        <v>1397</v>
      </c>
      <c r="D293">
        <v>85.0034</v>
      </c>
      <c r="E293">
        <v>42.9435</v>
      </c>
      <c r="F293">
        <v>0.4974</v>
      </c>
    </row>
    <row r="294" spans="2:6" ht="12.75">
      <c r="B294">
        <v>6</v>
      </c>
      <c r="C294">
        <v>1398</v>
      </c>
      <c r="D294">
        <v>85</v>
      </c>
      <c r="E294">
        <v>42.3669</v>
      </c>
      <c r="F294">
        <v>0.4979</v>
      </c>
    </row>
    <row r="295" spans="2:6" ht="12.75">
      <c r="B295">
        <v>6</v>
      </c>
      <c r="C295">
        <v>1399</v>
      </c>
      <c r="D295">
        <v>84.5796</v>
      </c>
      <c r="E295">
        <v>42.0559</v>
      </c>
      <c r="F295">
        <v>0.4981</v>
      </c>
    </row>
    <row r="296" spans="2:6" ht="12.75">
      <c r="B296">
        <v>6</v>
      </c>
      <c r="C296">
        <v>1400</v>
      </c>
      <c r="D296">
        <v>84.1311</v>
      </c>
      <c r="E296">
        <v>41.7617</v>
      </c>
      <c r="F296">
        <v>0.4978</v>
      </c>
    </row>
    <row r="297" spans="2:6" ht="12.75">
      <c r="B297">
        <v>6</v>
      </c>
      <c r="C297">
        <v>1401</v>
      </c>
      <c r="D297">
        <v>83.8825</v>
      </c>
      <c r="E297">
        <v>41.2941</v>
      </c>
      <c r="F297">
        <v>0.4983</v>
      </c>
    </row>
    <row r="298" spans="2:6" ht="12.75">
      <c r="B298">
        <v>6</v>
      </c>
      <c r="C298">
        <v>1402</v>
      </c>
      <c r="D298">
        <v>83.8291</v>
      </c>
      <c r="E298">
        <v>40.7726</v>
      </c>
      <c r="F298">
        <v>0.4988</v>
      </c>
    </row>
    <row r="299" spans="2:6" ht="12.75">
      <c r="B299">
        <v>6</v>
      </c>
      <c r="C299">
        <v>1403</v>
      </c>
      <c r="D299">
        <v>83.6786</v>
      </c>
      <c r="E299">
        <v>40.2833</v>
      </c>
      <c r="F299">
        <v>0.4988</v>
      </c>
    </row>
    <row r="300" spans="2:6" ht="12.75">
      <c r="B300">
        <v>6</v>
      </c>
      <c r="C300">
        <v>1404</v>
      </c>
      <c r="D300">
        <v>83.1916</v>
      </c>
      <c r="E300">
        <v>40.0924</v>
      </c>
      <c r="F300">
        <v>0.4984</v>
      </c>
    </row>
    <row r="301" spans="2:6" ht="12.75">
      <c r="B301">
        <v>6</v>
      </c>
      <c r="C301">
        <v>1405</v>
      </c>
      <c r="D301">
        <v>82.6918</v>
      </c>
      <c r="E301">
        <v>40.0586</v>
      </c>
      <c r="F301">
        <v>0.4997</v>
      </c>
    </row>
    <row r="302" spans="2:6" ht="12.75">
      <c r="B302">
        <v>6</v>
      </c>
      <c r="C302">
        <v>1406</v>
      </c>
      <c r="D302">
        <v>82.8636</v>
      </c>
      <c r="E302">
        <v>39.5809</v>
      </c>
      <c r="F302">
        <v>0.4995</v>
      </c>
    </row>
    <row r="303" spans="2:6" ht="12.75">
      <c r="B303">
        <v>6</v>
      </c>
      <c r="C303">
        <v>1407</v>
      </c>
      <c r="D303">
        <v>83.3339</v>
      </c>
      <c r="E303">
        <v>39.336</v>
      </c>
      <c r="F303">
        <v>0.5001</v>
      </c>
    </row>
    <row r="304" spans="2:6" ht="12.75">
      <c r="B304">
        <v>6</v>
      </c>
      <c r="C304">
        <v>1408</v>
      </c>
      <c r="D304">
        <v>83.8299</v>
      </c>
      <c r="E304">
        <v>38.9995</v>
      </c>
      <c r="F304">
        <v>0.4994</v>
      </c>
    </row>
    <row r="305" spans="2:6" ht="12.75">
      <c r="B305">
        <v>6</v>
      </c>
      <c r="C305">
        <v>1409</v>
      </c>
      <c r="D305">
        <v>84.2353</v>
      </c>
      <c r="E305">
        <v>38.6017</v>
      </c>
      <c r="F305">
        <v>0.4991</v>
      </c>
    </row>
    <row r="306" spans="2:6" ht="12.75">
      <c r="B306">
        <v>6</v>
      </c>
      <c r="C306">
        <v>1410</v>
      </c>
      <c r="D306">
        <v>84.6453</v>
      </c>
      <c r="E306">
        <v>38.3125</v>
      </c>
      <c r="F306">
        <v>0.4978</v>
      </c>
    </row>
    <row r="307" spans="2:6" ht="12.75">
      <c r="B307">
        <v>6</v>
      </c>
      <c r="C307">
        <v>1411</v>
      </c>
      <c r="D307">
        <v>85.1166</v>
      </c>
      <c r="E307">
        <v>38.0466</v>
      </c>
      <c r="F307">
        <v>0.4985</v>
      </c>
    </row>
    <row r="308" spans="2:6" ht="12.75">
      <c r="B308">
        <v>6</v>
      </c>
      <c r="C308">
        <v>1416</v>
      </c>
      <c r="D308">
        <v>85.4801</v>
      </c>
      <c r="E308">
        <v>38.3572</v>
      </c>
      <c r="F308">
        <v>0.4989</v>
      </c>
    </row>
    <row r="309" spans="2:6" ht="12.75">
      <c r="B309">
        <v>6</v>
      </c>
      <c r="C309">
        <v>1417</v>
      </c>
      <c r="D309">
        <v>85.0761</v>
      </c>
      <c r="E309">
        <v>38.6913</v>
      </c>
      <c r="F309">
        <v>0.498</v>
      </c>
    </row>
    <row r="310" spans="2:6" ht="12.75">
      <c r="B310">
        <v>6</v>
      </c>
      <c r="C310">
        <v>1418</v>
      </c>
      <c r="D310">
        <v>84.6563</v>
      </c>
      <c r="E310">
        <v>39.0221</v>
      </c>
      <c r="F310">
        <v>0.4989</v>
      </c>
    </row>
    <row r="311" spans="2:6" ht="12.75">
      <c r="B311">
        <v>6</v>
      </c>
      <c r="C311">
        <v>1419</v>
      </c>
      <c r="D311">
        <v>84.1889</v>
      </c>
      <c r="E311">
        <v>39.3986</v>
      </c>
      <c r="F311">
        <v>0.4983</v>
      </c>
    </row>
    <row r="312" spans="2:6" ht="12.75">
      <c r="B312">
        <v>6</v>
      </c>
      <c r="C312">
        <v>1420</v>
      </c>
      <c r="D312">
        <v>83.7656</v>
      </c>
      <c r="E312">
        <v>39.7581</v>
      </c>
      <c r="F312">
        <v>0.4992</v>
      </c>
    </row>
    <row r="313" spans="2:6" ht="12.75">
      <c r="B313">
        <v>6</v>
      </c>
      <c r="C313">
        <v>1421</v>
      </c>
      <c r="D313">
        <v>83.4915</v>
      </c>
      <c r="E313">
        <v>40.1834</v>
      </c>
      <c r="F313">
        <v>0.4988</v>
      </c>
    </row>
    <row r="314" spans="2:6" ht="12.75">
      <c r="B314">
        <v>6</v>
      </c>
      <c r="C314">
        <v>1422</v>
      </c>
      <c r="D314">
        <v>83.9922</v>
      </c>
      <c r="E314">
        <v>40.2288</v>
      </c>
      <c r="F314">
        <v>0.4994</v>
      </c>
    </row>
    <row r="315" spans="2:6" ht="12.75">
      <c r="B315">
        <v>6</v>
      </c>
      <c r="C315">
        <v>1423</v>
      </c>
      <c r="D315">
        <v>84.4</v>
      </c>
      <c r="E315">
        <v>39.8273</v>
      </c>
      <c r="F315">
        <v>0.4994</v>
      </c>
    </row>
    <row r="316" spans="2:6" ht="12.75">
      <c r="B316">
        <v>6</v>
      </c>
      <c r="C316">
        <v>1424</v>
      </c>
      <c r="D316">
        <v>84.828</v>
      </c>
      <c r="E316">
        <v>39.5295</v>
      </c>
      <c r="F316">
        <v>0.4983</v>
      </c>
    </row>
    <row r="317" spans="2:6" ht="12.75">
      <c r="B317">
        <v>6</v>
      </c>
      <c r="C317">
        <v>1425</v>
      </c>
      <c r="D317">
        <v>85.2769</v>
      </c>
      <c r="E317">
        <v>39.2439</v>
      </c>
      <c r="F317">
        <v>0.4988</v>
      </c>
    </row>
    <row r="318" spans="2:6" ht="12.75">
      <c r="B318">
        <v>6</v>
      </c>
      <c r="C318">
        <v>1426</v>
      </c>
      <c r="D318">
        <v>85.7402</v>
      </c>
      <c r="E318">
        <v>38.9036</v>
      </c>
      <c r="F318">
        <v>0.4982</v>
      </c>
    </row>
    <row r="319" spans="2:6" ht="12.75">
      <c r="B319">
        <v>6</v>
      </c>
      <c r="C319">
        <v>1433</v>
      </c>
      <c r="D319">
        <v>86.2185</v>
      </c>
      <c r="E319">
        <v>39.0899</v>
      </c>
      <c r="F319">
        <v>0.4985</v>
      </c>
    </row>
    <row r="320" spans="2:6" ht="12.75">
      <c r="B320">
        <v>6</v>
      </c>
      <c r="C320">
        <v>1434</v>
      </c>
      <c r="D320">
        <v>85.7863</v>
      </c>
      <c r="E320">
        <v>39.4083</v>
      </c>
      <c r="F320">
        <v>0.4982</v>
      </c>
    </row>
    <row r="321" spans="2:6" ht="12.75">
      <c r="B321">
        <v>6</v>
      </c>
      <c r="C321">
        <v>1435</v>
      </c>
      <c r="D321">
        <v>86.29</v>
      </c>
      <c r="E321">
        <v>39.5769</v>
      </c>
      <c r="F321">
        <v>0.4975</v>
      </c>
    </row>
    <row r="322" spans="2:6" ht="12.75">
      <c r="B322">
        <v>6</v>
      </c>
      <c r="C322">
        <v>1441</v>
      </c>
      <c r="D322">
        <v>86.9697</v>
      </c>
      <c r="E322">
        <v>40.536</v>
      </c>
      <c r="F322">
        <v>0.499</v>
      </c>
    </row>
    <row r="323" spans="2:6" ht="12.75">
      <c r="B323">
        <v>6</v>
      </c>
      <c r="C323">
        <v>1442</v>
      </c>
      <c r="D323">
        <v>86.9805</v>
      </c>
      <c r="E323">
        <v>41.0381</v>
      </c>
      <c r="F323">
        <v>0.4984</v>
      </c>
    </row>
    <row r="324" spans="2:6" ht="12.75">
      <c r="B324">
        <v>6</v>
      </c>
      <c r="C324">
        <v>1443</v>
      </c>
      <c r="D324">
        <v>87.4966</v>
      </c>
      <c r="E324">
        <v>41.1271</v>
      </c>
      <c r="F324">
        <v>0.4979</v>
      </c>
    </row>
    <row r="325" spans="2:8" ht="12.75">
      <c r="B325" t="s">
        <v>11</v>
      </c>
      <c r="C325" t="s">
        <v>24</v>
      </c>
      <c r="D325" t="s">
        <v>25</v>
      </c>
      <c r="E325" t="s">
        <v>26</v>
      </c>
      <c r="F325" t="s">
        <v>27</v>
      </c>
      <c r="G325" t="s">
        <v>28</v>
      </c>
      <c r="H325" t="s">
        <v>29</v>
      </c>
    </row>
    <row r="326" spans="2:8" ht="12.75">
      <c r="B326">
        <v>6</v>
      </c>
      <c r="C326">
        <v>52</v>
      </c>
      <c r="D326">
        <v>-0.2499</v>
      </c>
      <c r="E326">
        <v>-0.2626</v>
      </c>
      <c r="F326">
        <v>-0.252</v>
      </c>
      <c r="G326">
        <f>STDEV(F273:F324)</f>
        <v>0.002003378556595245</v>
      </c>
      <c r="H326">
        <f>D326-E326</f>
        <v>0.012699999999999989</v>
      </c>
    </row>
    <row r="327" spans="2:6" ht="12.75">
      <c r="B327" t="s">
        <v>11</v>
      </c>
      <c r="C327" t="s">
        <v>20</v>
      </c>
      <c r="D327" t="s">
        <v>21</v>
      </c>
      <c r="E327" t="s">
        <v>22</v>
      </c>
      <c r="F327" t="s">
        <v>23</v>
      </c>
    </row>
    <row r="328" spans="2:6" ht="12.75">
      <c r="B328">
        <v>7</v>
      </c>
      <c r="C328">
        <v>778</v>
      </c>
      <c r="D328">
        <v>85.7529</v>
      </c>
      <c r="E328">
        <v>36.8961</v>
      </c>
      <c r="F328">
        <v>0.4972</v>
      </c>
    </row>
    <row r="329" spans="2:6" ht="12.75">
      <c r="B329">
        <v>7</v>
      </c>
      <c r="C329">
        <v>779</v>
      </c>
      <c r="D329">
        <v>86.1492</v>
      </c>
      <c r="E329">
        <v>36.5465</v>
      </c>
      <c r="F329">
        <v>0.4964</v>
      </c>
    </row>
    <row r="330" spans="2:6" ht="12.75">
      <c r="B330">
        <v>7</v>
      </c>
      <c r="C330">
        <v>780</v>
      </c>
      <c r="D330">
        <v>86.5857</v>
      </c>
      <c r="E330">
        <v>36.1854</v>
      </c>
      <c r="F330">
        <v>0.4964</v>
      </c>
    </row>
    <row r="331" spans="2:6" ht="12.75">
      <c r="B331">
        <v>7</v>
      </c>
      <c r="C331">
        <v>781</v>
      </c>
      <c r="D331">
        <v>86.9862</v>
      </c>
      <c r="E331">
        <v>35.8238</v>
      </c>
      <c r="F331">
        <v>0.4957</v>
      </c>
    </row>
    <row r="332" spans="2:6" ht="12.75">
      <c r="B332">
        <v>7</v>
      </c>
      <c r="C332">
        <v>782</v>
      </c>
      <c r="D332">
        <v>87.4175</v>
      </c>
      <c r="E332">
        <v>35.4601</v>
      </c>
      <c r="F332">
        <v>0.4944</v>
      </c>
    </row>
    <row r="333" spans="2:6" ht="12.75">
      <c r="B333">
        <v>7</v>
      </c>
      <c r="C333">
        <v>783</v>
      </c>
      <c r="D333">
        <v>87.7952</v>
      </c>
      <c r="E333">
        <v>35.1102</v>
      </c>
      <c r="F333">
        <v>0.494</v>
      </c>
    </row>
    <row r="334" spans="2:6" ht="12.75">
      <c r="B334">
        <v>7</v>
      </c>
      <c r="C334">
        <v>862</v>
      </c>
      <c r="D334">
        <v>90.9229</v>
      </c>
      <c r="E334">
        <v>38.4452</v>
      </c>
      <c r="F334">
        <v>0.4959</v>
      </c>
    </row>
    <row r="335" spans="2:6" ht="12.75">
      <c r="B335">
        <v>7</v>
      </c>
      <c r="C335">
        <v>863</v>
      </c>
      <c r="D335">
        <v>90.5276</v>
      </c>
      <c r="E335">
        <v>38.7701</v>
      </c>
      <c r="F335">
        <v>0.4965</v>
      </c>
    </row>
    <row r="336" spans="2:6" ht="12.75">
      <c r="B336">
        <v>7</v>
      </c>
      <c r="C336">
        <v>864</v>
      </c>
      <c r="D336">
        <v>90.1122</v>
      </c>
      <c r="E336">
        <v>39.1252</v>
      </c>
      <c r="F336">
        <v>0.4967</v>
      </c>
    </row>
    <row r="337" spans="2:6" ht="12.75">
      <c r="B337">
        <v>7</v>
      </c>
      <c r="C337">
        <v>865</v>
      </c>
      <c r="D337">
        <v>89.7411</v>
      </c>
      <c r="E337">
        <v>39.4607</v>
      </c>
      <c r="F337">
        <v>0.4971</v>
      </c>
    </row>
    <row r="338" spans="2:6" ht="12.75">
      <c r="B338">
        <v>7</v>
      </c>
      <c r="C338">
        <v>866</v>
      </c>
      <c r="D338">
        <v>89.3374</v>
      </c>
      <c r="E338">
        <v>39.8145</v>
      </c>
      <c r="F338">
        <v>0.4974</v>
      </c>
    </row>
    <row r="339" spans="2:6" ht="12.75">
      <c r="B339">
        <v>7</v>
      </c>
      <c r="C339">
        <v>867</v>
      </c>
      <c r="D339">
        <v>88.945</v>
      </c>
      <c r="E339">
        <v>40.1852</v>
      </c>
      <c r="F339">
        <v>0.4981</v>
      </c>
    </row>
    <row r="340" spans="2:6" ht="12.75">
      <c r="B340">
        <v>7</v>
      </c>
      <c r="C340">
        <v>868</v>
      </c>
      <c r="D340">
        <v>88.5614</v>
      </c>
      <c r="E340">
        <v>40.5282</v>
      </c>
      <c r="F340">
        <v>0.498</v>
      </c>
    </row>
    <row r="341" spans="2:6" ht="12.75">
      <c r="B341">
        <v>7</v>
      </c>
      <c r="C341">
        <v>869</v>
      </c>
      <c r="D341">
        <v>88.1599</v>
      </c>
      <c r="E341">
        <v>40.8324</v>
      </c>
      <c r="F341">
        <v>0.4983</v>
      </c>
    </row>
    <row r="342" spans="2:6" ht="12.75">
      <c r="B342">
        <v>7</v>
      </c>
      <c r="C342">
        <v>1270</v>
      </c>
      <c r="D342">
        <v>90.7484</v>
      </c>
      <c r="E342">
        <v>38.2915</v>
      </c>
      <c r="F342">
        <v>0.4955</v>
      </c>
    </row>
    <row r="343" spans="2:6" ht="12.75">
      <c r="B343">
        <v>7</v>
      </c>
      <c r="C343">
        <v>1271</v>
      </c>
      <c r="D343">
        <v>90.3581</v>
      </c>
      <c r="E343">
        <v>38.6976</v>
      </c>
      <c r="F343">
        <v>0.496</v>
      </c>
    </row>
    <row r="344" spans="2:6" ht="12.75">
      <c r="B344">
        <v>7</v>
      </c>
      <c r="C344">
        <v>1272</v>
      </c>
      <c r="D344">
        <v>89.9759</v>
      </c>
      <c r="E344">
        <v>39.0574</v>
      </c>
      <c r="F344">
        <v>0.4963</v>
      </c>
    </row>
    <row r="345" spans="2:6" ht="12.75">
      <c r="B345">
        <v>7</v>
      </c>
      <c r="C345">
        <v>1273</v>
      </c>
      <c r="D345">
        <v>89.5589</v>
      </c>
      <c r="E345">
        <v>39.3919</v>
      </c>
      <c r="F345">
        <v>0.4965</v>
      </c>
    </row>
    <row r="346" spans="2:6" ht="12.75">
      <c r="B346">
        <v>7</v>
      </c>
      <c r="C346">
        <v>1274</v>
      </c>
      <c r="D346">
        <v>89.1364</v>
      </c>
      <c r="E346">
        <v>39.7709</v>
      </c>
      <c r="F346">
        <v>0.4977</v>
      </c>
    </row>
    <row r="347" spans="2:6" ht="12.75">
      <c r="B347">
        <v>7</v>
      </c>
      <c r="C347">
        <v>1275</v>
      </c>
      <c r="D347">
        <v>88.7603</v>
      </c>
      <c r="E347">
        <v>40.1391</v>
      </c>
      <c r="F347">
        <v>0.4979</v>
      </c>
    </row>
    <row r="348" spans="2:6" ht="12.75">
      <c r="B348">
        <v>7</v>
      </c>
      <c r="C348">
        <v>1276</v>
      </c>
      <c r="D348">
        <v>88.3211</v>
      </c>
      <c r="E348">
        <v>40.4904</v>
      </c>
      <c r="F348">
        <v>0.4982</v>
      </c>
    </row>
    <row r="349" spans="2:6" ht="12.75">
      <c r="B349">
        <v>7</v>
      </c>
      <c r="C349">
        <v>1413</v>
      </c>
      <c r="D349">
        <v>86.3825</v>
      </c>
      <c r="E349">
        <v>37.2425</v>
      </c>
      <c r="F349">
        <v>0.4964</v>
      </c>
    </row>
    <row r="350" spans="2:6" ht="12.75">
      <c r="B350">
        <v>7</v>
      </c>
      <c r="C350">
        <v>1414</v>
      </c>
      <c r="D350">
        <v>86.4346</v>
      </c>
      <c r="E350">
        <v>37.7478</v>
      </c>
      <c r="F350">
        <v>0.4973</v>
      </c>
    </row>
    <row r="351" spans="2:6" ht="12.75">
      <c r="B351">
        <v>7</v>
      </c>
      <c r="C351">
        <v>1415</v>
      </c>
      <c r="D351">
        <v>85.9492</v>
      </c>
      <c r="E351">
        <v>37.9945</v>
      </c>
      <c r="F351">
        <v>0.4981</v>
      </c>
    </row>
    <row r="352" spans="2:6" ht="12.75">
      <c r="B352">
        <v>7</v>
      </c>
      <c r="C352">
        <v>1428</v>
      </c>
      <c r="D352">
        <v>86.491</v>
      </c>
      <c r="E352">
        <v>38.1</v>
      </c>
      <c r="F352">
        <v>0.498</v>
      </c>
    </row>
    <row r="353" spans="2:6" ht="12.75">
      <c r="B353">
        <v>7</v>
      </c>
      <c r="C353">
        <v>1429</v>
      </c>
      <c r="D353">
        <v>86.9109</v>
      </c>
      <c r="E353">
        <v>37.8132</v>
      </c>
      <c r="F353">
        <v>0.4967</v>
      </c>
    </row>
    <row r="354" spans="2:6" ht="12.75">
      <c r="B354">
        <v>7</v>
      </c>
      <c r="C354">
        <v>1430</v>
      </c>
      <c r="D354">
        <v>87.3592</v>
      </c>
      <c r="E354">
        <v>38.0935</v>
      </c>
      <c r="F354">
        <v>0.4966</v>
      </c>
    </row>
    <row r="355" spans="2:6" ht="12.75">
      <c r="B355">
        <v>7</v>
      </c>
      <c r="C355">
        <v>1431</v>
      </c>
      <c r="D355">
        <v>87.1114</v>
      </c>
      <c r="E355">
        <v>38.5742</v>
      </c>
      <c r="F355">
        <v>0.4971</v>
      </c>
    </row>
    <row r="356" spans="2:6" ht="12.75">
      <c r="B356">
        <v>7</v>
      </c>
      <c r="C356">
        <v>1432</v>
      </c>
      <c r="D356">
        <v>86.6781</v>
      </c>
      <c r="E356">
        <v>38.83</v>
      </c>
      <c r="F356">
        <v>0.4972</v>
      </c>
    </row>
    <row r="357" spans="2:6" ht="12.75">
      <c r="B357">
        <v>7</v>
      </c>
      <c r="C357">
        <v>1437</v>
      </c>
      <c r="D357">
        <v>87.3503</v>
      </c>
      <c r="E357">
        <v>39.3329</v>
      </c>
      <c r="F357">
        <v>0.4983</v>
      </c>
    </row>
    <row r="358" spans="2:6" ht="12.75">
      <c r="B358">
        <v>7</v>
      </c>
      <c r="C358">
        <v>1438</v>
      </c>
      <c r="D358">
        <v>87.8994</v>
      </c>
      <c r="E358">
        <v>39.2988</v>
      </c>
      <c r="F358">
        <v>0.4971</v>
      </c>
    </row>
    <row r="359" spans="2:6" ht="12.75">
      <c r="B359">
        <v>7</v>
      </c>
      <c r="C359">
        <v>1439</v>
      </c>
      <c r="D359">
        <v>87.79</v>
      </c>
      <c r="E359">
        <v>39.7972</v>
      </c>
      <c r="F359">
        <v>0.4981</v>
      </c>
    </row>
    <row r="360" spans="2:6" ht="12.75">
      <c r="B360">
        <v>7</v>
      </c>
      <c r="C360">
        <v>1445</v>
      </c>
      <c r="D360">
        <v>88.2247</v>
      </c>
      <c r="E360">
        <v>40.4037</v>
      </c>
      <c r="F360">
        <v>0.4978</v>
      </c>
    </row>
    <row r="361" spans="2:6" ht="12.75">
      <c r="B361">
        <v>7</v>
      </c>
      <c r="C361">
        <v>1446</v>
      </c>
      <c r="D361">
        <v>88.6188</v>
      </c>
      <c r="E361">
        <v>40.0277</v>
      </c>
      <c r="F361">
        <v>0.4968</v>
      </c>
    </row>
    <row r="362" spans="2:6" ht="12.75">
      <c r="B362">
        <v>7</v>
      </c>
      <c r="C362">
        <v>1447</v>
      </c>
      <c r="D362">
        <v>88.9948</v>
      </c>
      <c r="E362">
        <v>39.6715</v>
      </c>
      <c r="F362">
        <v>0.498</v>
      </c>
    </row>
    <row r="363" spans="2:6" ht="12.75">
      <c r="B363">
        <v>7</v>
      </c>
      <c r="C363">
        <v>1448</v>
      </c>
      <c r="D363">
        <v>89.3728</v>
      </c>
      <c r="E363">
        <v>39.2864</v>
      </c>
      <c r="F363">
        <v>0.4968</v>
      </c>
    </row>
    <row r="364" spans="2:6" ht="12.75">
      <c r="B364">
        <v>7</v>
      </c>
      <c r="C364">
        <v>1449</v>
      </c>
      <c r="D364">
        <v>89.804</v>
      </c>
      <c r="E364">
        <v>38.9095</v>
      </c>
      <c r="F364">
        <v>0.4967</v>
      </c>
    </row>
    <row r="365" spans="2:6" ht="12.75">
      <c r="B365">
        <v>7</v>
      </c>
      <c r="C365">
        <v>1450</v>
      </c>
      <c r="D365">
        <v>90.2121</v>
      </c>
      <c r="E365">
        <v>38.6094</v>
      </c>
      <c r="F365">
        <v>0.4959</v>
      </c>
    </row>
    <row r="366" spans="2:6" ht="12.75">
      <c r="B366">
        <v>7</v>
      </c>
      <c r="C366">
        <v>1451</v>
      </c>
      <c r="D366">
        <v>90.5268</v>
      </c>
      <c r="E366">
        <v>38.1517</v>
      </c>
      <c r="F366">
        <v>0.4953</v>
      </c>
    </row>
    <row r="367" spans="2:6" ht="12.75">
      <c r="B367">
        <v>7</v>
      </c>
      <c r="C367">
        <v>1457</v>
      </c>
      <c r="D367">
        <v>90.1861</v>
      </c>
      <c r="E367">
        <v>37.3116</v>
      </c>
      <c r="F367">
        <v>0.4958</v>
      </c>
    </row>
    <row r="368" spans="2:6" ht="12.75">
      <c r="B368">
        <v>7</v>
      </c>
      <c r="C368">
        <v>1458</v>
      </c>
      <c r="D368">
        <v>89.8507</v>
      </c>
      <c r="E368">
        <v>37.691</v>
      </c>
      <c r="F368">
        <v>0.496</v>
      </c>
    </row>
    <row r="369" spans="2:6" ht="12.75">
      <c r="B369">
        <v>7</v>
      </c>
      <c r="C369">
        <v>1459</v>
      </c>
      <c r="D369">
        <v>89.9786</v>
      </c>
      <c r="E369">
        <v>37.1761</v>
      </c>
      <c r="F369">
        <v>0.4947</v>
      </c>
    </row>
    <row r="370" spans="2:6" ht="12.75">
      <c r="B370">
        <v>7</v>
      </c>
      <c r="C370">
        <v>1465</v>
      </c>
      <c r="D370">
        <v>89.1402</v>
      </c>
      <c r="E370">
        <v>36.4579</v>
      </c>
      <c r="F370">
        <v>0.4957</v>
      </c>
    </row>
    <row r="371" spans="2:6" ht="12.75">
      <c r="B371">
        <v>7</v>
      </c>
      <c r="C371">
        <v>1466</v>
      </c>
      <c r="D371">
        <v>88.7313</v>
      </c>
      <c r="E371">
        <v>36.8012</v>
      </c>
      <c r="F371">
        <v>0.4949</v>
      </c>
    </row>
    <row r="372" spans="2:6" ht="12.75">
      <c r="B372">
        <v>7</v>
      </c>
      <c r="C372">
        <v>1467</v>
      </c>
      <c r="D372">
        <v>88.8271</v>
      </c>
      <c r="E372">
        <v>36.3044</v>
      </c>
      <c r="F372">
        <v>0.4953</v>
      </c>
    </row>
    <row r="373" spans="2:6" ht="12.75">
      <c r="B373">
        <v>7</v>
      </c>
      <c r="C373">
        <v>1475</v>
      </c>
      <c r="D373">
        <v>88.2499</v>
      </c>
      <c r="E373">
        <v>35.8409</v>
      </c>
      <c r="F373">
        <v>0.4965</v>
      </c>
    </row>
    <row r="374" spans="2:6" ht="12.75">
      <c r="B374">
        <v>7</v>
      </c>
      <c r="C374">
        <v>1476</v>
      </c>
      <c r="D374">
        <v>87.7983</v>
      </c>
      <c r="E374">
        <v>36.1768</v>
      </c>
      <c r="F374">
        <v>0.4958</v>
      </c>
    </row>
    <row r="375" spans="2:6" ht="12.75">
      <c r="B375">
        <v>7</v>
      </c>
      <c r="C375">
        <v>1477</v>
      </c>
      <c r="D375">
        <v>87.3358</v>
      </c>
      <c r="E375">
        <v>36.4757</v>
      </c>
      <c r="F375">
        <v>0.4956</v>
      </c>
    </row>
    <row r="376" spans="2:6" ht="12.75">
      <c r="B376">
        <v>7</v>
      </c>
      <c r="C376">
        <v>1478</v>
      </c>
      <c r="D376">
        <v>86.8111</v>
      </c>
      <c r="E376">
        <v>36.7935</v>
      </c>
      <c r="F376">
        <v>0.4969</v>
      </c>
    </row>
    <row r="377" spans="2:6" ht="12.75">
      <c r="B377">
        <v>7</v>
      </c>
      <c r="C377">
        <v>1479</v>
      </c>
      <c r="D377">
        <v>86.3826</v>
      </c>
      <c r="E377">
        <v>37.1047</v>
      </c>
      <c r="F377">
        <v>0.497</v>
      </c>
    </row>
    <row r="378" spans="2:6" ht="12.75">
      <c r="B378">
        <v>7</v>
      </c>
      <c r="C378">
        <v>1480</v>
      </c>
      <c r="D378">
        <v>85.9367</v>
      </c>
      <c r="E378">
        <v>37.3801</v>
      </c>
      <c r="F378">
        <v>0.4961</v>
      </c>
    </row>
    <row r="379" spans="2:6" ht="12.75">
      <c r="B379">
        <v>7</v>
      </c>
      <c r="C379">
        <v>1481</v>
      </c>
      <c r="D379">
        <v>86.3374</v>
      </c>
      <c r="E379">
        <v>37.0644</v>
      </c>
      <c r="F379">
        <v>0.4978</v>
      </c>
    </row>
    <row r="380" spans="2:6" ht="12.75">
      <c r="B380">
        <v>7</v>
      </c>
      <c r="C380">
        <v>1482</v>
      </c>
      <c r="D380">
        <v>86.754</v>
      </c>
      <c r="E380">
        <v>36.6423</v>
      </c>
      <c r="F380">
        <v>0.4971</v>
      </c>
    </row>
    <row r="381" spans="2:6" ht="12.75">
      <c r="B381">
        <v>7</v>
      </c>
      <c r="C381">
        <v>1483</v>
      </c>
      <c r="D381">
        <v>87.1626</v>
      </c>
      <c r="E381">
        <v>36.2136</v>
      </c>
      <c r="F381">
        <v>0.4954</v>
      </c>
    </row>
    <row r="382" spans="2:6" ht="12.75">
      <c r="B382">
        <v>7</v>
      </c>
      <c r="C382">
        <v>1484</v>
      </c>
      <c r="D382">
        <v>87.58</v>
      </c>
      <c r="E382">
        <v>35.8608</v>
      </c>
      <c r="F382">
        <v>0.4951</v>
      </c>
    </row>
    <row r="383" spans="2:6" ht="12.75">
      <c r="B383">
        <v>7</v>
      </c>
      <c r="C383">
        <v>1485</v>
      </c>
      <c r="D383">
        <v>87.9842</v>
      </c>
      <c r="E383">
        <v>35.5123</v>
      </c>
      <c r="F383">
        <v>0.4942</v>
      </c>
    </row>
    <row r="384" spans="2:8" ht="12.75">
      <c r="B384" t="s">
        <v>11</v>
      </c>
      <c r="C384" t="s">
        <v>24</v>
      </c>
      <c r="D384" t="s">
        <v>25</v>
      </c>
      <c r="E384" t="s">
        <v>26</v>
      </c>
      <c r="F384" t="s">
        <v>27</v>
      </c>
      <c r="G384" t="s">
        <v>28</v>
      </c>
      <c r="H384" t="s">
        <v>29</v>
      </c>
    </row>
    <row r="385" spans="2:8" ht="12.75">
      <c r="B385">
        <v>7</v>
      </c>
      <c r="C385">
        <v>56</v>
      </c>
      <c r="D385">
        <v>-0.2517</v>
      </c>
      <c r="E385">
        <v>-0.256</v>
      </c>
      <c r="F385">
        <v>-0.2534</v>
      </c>
      <c r="G385">
        <f>STDEV(F328:F383)</f>
        <v>0.0011132248113114812</v>
      </c>
      <c r="H385">
        <f>D385-E385</f>
        <v>0.004300000000000026</v>
      </c>
    </row>
    <row r="386" spans="2:6" ht="12.75">
      <c r="B386" t="s">
        <v>11</v>
      </c>
      <c r="C386" t="s">
        <v>20</v>
      </c>
      <c r="D386" t="s">
        <v>21</v>
      </c>
      <c r="E386" t="s">
        <v>22</v>
      </c>
      <c r="F386" t="s">
        <v>23</v>
      </c>
    </row>
    <row r="387" spans="2:6" ht="12.75">
      <c r="B387">
        <v>8</v>
      </c>
      <c r="C387">
        <v>785</v>
      </c>
      <c r="D387">
        <v>88.5415</v>
      </c>
      <c r="E387">
        <v>34.3999</v>
      </c>
      <c r="F387">
        <v>0.4939</v>
      </c>
    </row>
    <row r="388" spans="2:6" ht="12.75">
      <c r="B388">
        <v>8</v>
      </c>
      <c r="C388">
        <v>786</v>
      </c>
      <c r="D388">
        <v>88.935</v>
      </c>
      <c r="E388">
        <v>34.0161</v>
      </c>
      <c r="F388">
        <v>0.4939</v>
      </c>
    </row>
    <row r="389" spans="2:6" ht="12.75">
      <c r="B389">
        <v>8</v>
      </c>
      <c r="C389">
        <v>787</v>
      </c>
      <c r="D389">
        <v>89.3284</v>
      </c>
      <c r="E389">
        <v>33.6289</v>
      </c>
      <c r="F389">
        <v>0.4934</v>
      </c>
    </row>
    <row r="390" spans="2:6" ht="12.75">
      <c r="B390">
        <v>8</v>
      </c>
      <c r="C390">
        <v>788</v>
      </c>
      <c r="D390">
        <v>89.7353</v>
      </c>
      <c r="E390">
        <v>33.2464</v>
      </c>
      <c r="F390">
        <v>0.493</v>
      </c>
    </row>
    <row r="391" spans="2:6" ht="12.75">
      <c r="B391">
        <v>8</v>
      </c>
      <c r="C391">
        <v>789</v>
      </c>
      <c r="D391">
        <v>90.1268</v>
      </c>
      <c r="E391">
        <v>32.8459</v>
      </c>
      <c r="F391">
        <v>0.4923</v>
      </c>
    </row>
    <row r="392" spans="2:6" ht="12.75">
      <c r="B392">
        <v>8</v>
      </c>
      <c r="C392">
        <v>790</v>
      </c>
      <c r="D392">
        <v>90.5123</v>
      </c>
      <c r="E392">
        <v>32.4574</v>
      </c>
      <c r="F392">
        <v>0.4921</v>
      </c>
    </row>
    <row r="393" spans="2:6" ht="12.75">
      <c r="B393">
        <v>8</v>
      </c>
      <c r="C393">
        <v>855</v>
      </c>
      <c r="D393">
        <v>94.0456</v>
      </c>
      <c r="E393">
        <v>35.4608</v>
      </c>
      <c r="F393">
        <v>0.4913</v>
      </c>
    </row>
    <row r="394" spans="2:6" ht="12.75">
      <c r="B394">
        <v>8</v>
      </c>
      <c r="C394">
        <v>856</v>
      </c>
      <c r="D394">
        <v>93.6629</v>
      </c>
      <c r="E394">
        <v>35.8171</v>
      </c>
      <c r="F394">
        <v>0.4926</v>
      </c>
    </row>
    <row r="395" spans="2:6" ht="12.75">
      <c r="B395">
        <v>8</v>
      </c>
      <c r="C395">
        <v>857</v>
      </c>
      <c r="D395">
        <v>93.2974</v>
      </c>
      <c r="E395">
        <v>36.1704</v>
      </c>
      <c r="F395">
        <v>0.4927</v>
      </c>
    </row>
    <row r="396" spans="2:6" ht="12.75">
      <c r="B396">
        <v>8</v>
      </c>
      <c r="C396">
        <v>858</v>
      </c>
      <c r="D396">
        <v>92.9431</v>
      </c>
      <c r="E396">
        <v>36.5363</v>
      </c>
      <c r="F396">
        <v>0.4931</v>
      </c>
    </row>
    <row r="397" spans="2:6" ht="12.75">
      <c r="B397">
        <v>8</v>
      </c>
      <c r="C397">
        <v>859</v>
      </c>
      <c r="D397">
        <v>92.5507</v>
      </c>
      <c r="E397">
        <v>36.9096</v>
      </c>
      <c r="F397">
        <v>0.4942</v>
      </c>
    </row>
    <row r="398" spans="2:6" ht="12.75">
      <c r="B398">
        <v>8</v>
      </c>
      <c r="C398">
        <v>860</v>
      </c>
      <c r="D398">
        <v>92.1868</v>
      </c>
      <c r="E398">
        <v>37.2594</v>
      </c>
      <c r="F398">
        <v>0.4946</v>
      </c>
    </row>
    <row r="399" spans="2:6" ht="12.75">
      <c r="B399">
        <v>8</v>
      </c>
      <c r="C399">
        <v>1262</v>
      </c>
      <c r="D399">
        <v>93.7649</v>
      </c>
      <c r="E399">
        <v>35.1993</v>
      </c>
      <c r="F399">
        <v>0.4926</v>
      </c>
    </row>
    <row r="400" spans="2:6" ht="12.75">
      <c r="B400">
        <v>8</v>
      </c>
      <c r="C400">
        <v>1263</v>
      </c>
      <c r="D400">
        <v>93.379</v>
      </c>
      <c r="E400">
        <v>35.6121</v>
      </c>
      <c r="F400">
        <v>0.4927</v>
      </c>
    </row>
    <row r="401" spans="2:6" ht="12.75">
      <c r="B401">
        <v>8</v>
      </c>
      <c r="C401">
        <v>1264</v>
      </c>
      <c r="D401">
        <v>93.008</v>
      </c>
      <c r="E401">
        <v>36.0286</v>
      </c>
      <c r="F401">
        <v>0.4929</v>
      </c>
    </row>
    <row r="402" spans="2:6" ht="12.75">
      <c r="B402">
        <v>8</v>
      </c>
      <c r="C402">
        <v>1265</v>
      </c>
      <c r="D402">
        <v>92.6219</v>
      </c>
      <c r="E402">
        <v>36.4413</v>
      </c>
      <c r="F402">
        <v>0.4937</v>
      </c>
    </row>
    <row r="403" spans="2:6" ht="12.75">
      <c r="B403">
        <v>8</v>
      </c>
      <c r="C403">
        <v>1266</v>
      </c>
      <c r="D403">
        <v>92.2616</v>
      </c>
      <c r="E403">
        <v>36.8039</v>
      </c>
      <c r="F403">
        <v>0.4943</v>
      </c>
    </row>
    <row r="404" spans="2:6" ht="12.75">
      <c r="B404">
        <v>8</v>
      </c>
      <c r="C404">
        <v>1267</v>
      </c>
      <c r="D404">
        <v>91.8723</v>
      </c>
      <c r="E404">
        <v>37.1767</v>
      </c>
      <c r="F404">
        <v>0.4946</v>
      </c>
    </row>
    <row r="405" spans="2:6" ht="12.75">
      <c r="B405">
        <v>8</v>
      </c>
      <c r="C405">
        <v>1268</v>
      </c>
      <c r="D405">
        <v>91.4657</v>
      </c>
      <c r="E405">
        <v>37.5748</v>
      </c>
      <c r="F405">
        <v>0.4952</v>
      </c>
    </row>
    <row r="406" spans="2:6" ht="12.75">
      <c r="B406">
        <v>8</v>
      </c>
      <c r="C406">
        <v>1453</v>
      </c>
      <c r="D406">
        <v>91.0951</v>
      </c>
      <c r="E406">
        <v>37.2392</v>
      </c>
      <c r="F406">
        <v>0.4945</v>
      </c>
    </row>
    <row r="407" spans="2:6" ht="12.75">
      <c r="B407">
        <v>8</v>
      </c>
      <c r="C407">
        <v>1454</v>
      </c>
      <c r="D407">
        <v>91.4078</v>
      </c>
      <c r="E407">
        <v>36.8017</v>
      </c>
      <c r="F407">
        <v>0.4944</v>
      </c>
    </row>
    <row r="408" spans="2:6" ht="12.75">
      <c r="B408">
        <v>8</v>
      </c>
      <c r="C408">
        <v>1455</v>
      </c>
      <c r="D408">
        <v>90.9428</v>
      </c>
      <c r="E408">
        <v>36.5774</v>
      </c>
      <c r="F408">
        <v>0.4949</v>
      </c>
    </row>
    <row r="409" spans="2:6" ht="12.75">
      <c r="B409">
        <v>8</v>
      </c>
      <c r="C409">
        <v>1456</v>
      </c>
      <c r="D409">
        <v>90.4943</v>
      </c>
      <c r="E409">
        <v>36.902</v>
      </c>
      <c r="F409">
        <v>0.4952</v>
      </c>
    </row>
    <row r="410" spans="2:6" ht="12.75">
      <c r="B410">
        <v>8</v>
      </c>
      <c r="C410">
        <v>1460</v>
      </c>
      <c r="D410">
        <v>90.2379</v>
      </c>
      <c r="E410">
        <v>36.7269</v>
      </c>
      <c r="F410">
        <v>0.4954</v>
      </c>
    </row>
    <row r="411" spans="2:6" ht="12.75">
      <c r="B411">
        <v>8</v>
      </c>
      <c r="C411">
        <v>1461</v>
      </c>
      <c r="D411">
        <v>90.4866</v>
      </c>
      <c r="E411">
        <v>36.24</v>
      </c>
      <c r="F411">
        <v>0.4959</v>
      </c>
    </row>
    <row r="412" spans="2:6" ht="12.75">
      <c r="B412">
        <v>8</v>
      </c>
      <c r="C412">
        <v>1462</v>
      </c>
      <c r="D412">
        <v>90.6333</v>
      </c>
      <c r="E412">
        <v>35.7419</v>
      </c>
      <c r="F412">
        <v>0.4932</v>
      </c>
    </row>
    <row r="413" spans="2:6" ht="12.75">
      <c r="B413">
        <v>8</v>
      </c>
      <c r="C413">
        <v>1463</v>
      </c>
      <c r="D413">
        <v>90.0921</v>
      </c>
      <c r="E413">
        <v>35.8037</v>
      </c>
      <c r="F413">
        <v>0.494</v>
      </c>
    </row>
    <row r="414" spans="2:6" ht="12.75">
      <c r="B414">
        <v>8</v>
      </c>
      <c r="C414">
        <v>1464</v>
      </c>
      <c r="D414">
        <v>89.6396</v>
      </c>
      <c r="E414">
        <v>36.1003</v>
      </c>
      <c r="F414">
        <v>0.4946</v>
      </c>
    </row>
    <row r="415" spans="2:6" ht="12.75">
      <c r="B415">
        <v>8</v>
      </c>
      <c r="C415">
        <v>1469</v>
      </c>
      <c r="D415">
        <v>90.1094</v>
      </c>
      <c r="E415">
        <v>34.6706</v>
      </c>
      <c r="F415">
        <v>0.4933</v>
      </c>
    </row>
    <row r="416" spans="2:6" ht="12.75">
      <c r="B416">
        <v>8</v>
      </c>
      <c r="C416">
        <v>1470</v>
      </c>
      <c r="D416">
        <v>90.3058</v>
      </c>
      <c r="E416">
        <v>34.1729</v>
      </c>
      <c r="F416">
        <v>0.4934</v>
      </c>
    </row>
    <row r="417" spans="2:6" ht="12.75">
      <c r="B417">
        <v>8</v>
      </c>
      <c r="C417">
        <v>1471</v>
      </c>
      <c r="D417">
        <v>89.7915</v>
      </c>
      <c r="E417">
        <v>34.2283</v>
      </c>
      <c r="F417">
        <v>0.4936</v>
      </c>
    </row>
    <row r="418" spans="2:6" ht="12.75">
      <c r="B418">
        <v>8</v>
      </c>
      <c r="C418">
        <v>1472</v>
      </c>
      <c r="D418">
        <v>89.337</v>
      </c>
      <c r="E418">
        <v>34.5682</v>
      </c>
      <c r="F418">
        <v>0.4941</v>
      </c>
    </row>
    <row r="419" spans="2:6" ht="12.75">
      <c r="B419">
        <v>8</v>
      </c>
      <c r="C419">
        <v>1473</v>
      </c>
      <c r="D419">
        <v>88.9624</v>
      </c>
      <c r="E419">
        <v>34.9716</v>
      </c>
      <c r="F419">
        <v>0.495</v>
      </c>
    </row>
    <row r="420" spans="2:6" ht="12.75">
      <c r="B420">
        <v>8</v>
      </c>
      <c r="C420">
        <v>1487</v>
      </c>
      <c r="D420">
        <v>88.8168</v>
      </c>
      <c r="E420">
        <v>34.7737</v>
      </c>
      <c r="F420">
        <v>0.4943</v>
      </c>
    </row>
    <row r="421" spans="2:6" ht="12.75">
      <c r="B421">
        <v>8</v>
      </c>
      <c r="C421">
        <v>1488</v>
      </c>
      <c r="D421">
        <v>89.1935</v>
      </c>
      <c r="E421">
        <v>34.4234</v>
      </c>
      <c r="F421">
        <v>0.4936</v>
      </c>
    </row>
    <row r="422" spans="2:6" ht="12.75">
      <c r="B422">
        <v>8</v>
      </c>
      <c r="C422">
        <v>1489</v>
      </c>
      <c r="D422">
        <v>89.6247</v>
      </c>
      <c r="E422">
        <v>34.0737</v>
      </c>
      <c r="F422">
        <v>0.4942</v>
      </c>
    </row>
    <row r="423" spans="2:6" ht="12.75">
      <c r="B423">
        <v>8</v>
      </c>
      <c r="C423">
        <v>1490</v>
      </c>
      <c r="D423">
        <v>90.0096</v>
      </c>
      <c r="E423">
        <v>33.7162</v>
      </c>
      <c r="F423">
        <v>0.493</v>
      </c>
    </row>
    <row r="424" spans="2:6" ht="12.75">
      <c r="B424">
        <v>8</v>
      </c>
      <c r="C424">
        <v>1491</v>
      </c>
      <c r="D424">
        <v>90.4154</v>
      </c>
      <c r="E424">
        <v>33.333</v>
      </c>
      <c r="F424">
        <v>0.4922</v>
      </c>
    </row>
    <row r="425" spans="2:6" ht="12.75">
      <c r="B425">
        <v>8</v>
      </c>
      <c r="C425">
        <v>1492</v>
      </c>
      <c r="D425">
        <v>90.8085</v>
      </c>
      <c r="E425">
        <v>32.9409</v>
      </c>
      <c r="F425">
        <v>0.4922</v>
      </c>
    </row>
    <row r="426" spans="2:6" ht="12.75">
      <c r="B426">
        <v>8</v>
      </c>
      <c r="C426">
        <v>1493</v>
      </c>
      <c r="D426">
        <v>91.1625</v>
      </c>
      <c r="E426">
        <v>32.5567</v>
      </c>
      <c r="F426">
        <v>0.4927</v>
      </c>
    </row>
    <row r="427" spans="2:6" ht="12.75">
      <c r="B427">
        <v>8</v>
      </c>
      <c r="C427">
        <v>1501</v>
      </c>
      <c r="D427">
        <v>91.2695</v>
      </c>
      <c r="E427">
        <v>33.2433</v>
      </c>
      <c r="F427">
        <v>0.4929</v>
      </c>
    </row>
    <row r="428" spans="2:6" ht="12.75">
      <c r="B428">
        <v>8</v>
      </c>
      <c r="C428">
        <v>1502</v>
      </c>
      <c r="D428">
        <v>90.8805</v>
      </c>
      <c r="E428">
        <v>33.5728</v>
      </c>
      <c r="F428">
        <v>0.4946</v>
      </c>
    </row>
    <row r="429" spans="2:6" ht="12.75">
      <c r="B429">
        <v>8</v>
      </c>
      <c r="C429">
        <v>1503</v>
      </c>
      <c r="D429">
        <v>90.5396</v>
      </c>
      <c r="E429">
        <v>33.9573</v>
      </c>
      <c r="F429">
        <v>0.4925</v>
      </c>
    </row>
    <row r="430" spans="2:6" ht="12.75">
      <c r="B430">
        <v>8</v>
      </c>
      <c r="C430">
        <v>1504</v>
      </c>
      <c r="D430">
        <v>90.3015</v>
      </c>
      <c r="E430">
        <v>34.3981</v>
      </c>
      <c r="F430">
        <v>0.4934</v>
      </c>
    </row>
    <row r="431" spans="2:6" ht="12.75">
      <c r="B431">
        <v>8</v>
      </c>
      <c r="C431">
        <v>1505</v>
      </c>
      <c r="D431">
        <v>90.7717</v>
      </c>
      <c r="E431">
        <v>34.1517</v>
      </c>
      <c r="F431">
        <v>0.4927</v>
      </c>
    </row>
    <row r="432" spans="2:6" ht="12.75">
      <c r="B432">
        <v>8</v>
      </c>
      <c r="C432">
        <v>1506</v>
      </c>
      <c r="D432">
        <v>91.15</v>
      </c>
      <c r="E432">
        <v>33.8075</v>
      </c>
      <c r="F432">
        <v>0.4932</v>
      </c>
    </row>
    <row r="433" spans="2:6" ht="12.75">
      <c r="B433">
        <v>8</v>
      </c>
      <c r="C433">
        <v>1507</v>
      </c>
      <c r="D433">
        <v>91.562</v>
      </c>
      <c r="E433">
        <v>33.4873</v>
      </c>
      <c r="F433">
        <v>0.492</v>
      </c>
    </row>
    <row r="434" spans="2:6" ht="12.75">
      <c r="B434">
        <v>8</v>
      </c>
      <c r="C434">
        <v>1515</v>
      </c>
      <c r="D434">
        <v>92.1392</v>
      </c>
      <c r="E434">
        <v>33.9051</v>
      </c>
      <c r="F434">
        <v>0.4923</v>
      </c>
    </row>
    <row r="435" spans="2:6" ht="12.75">
      <c r="B435">
        <v>8</v>
      </c>
      <c r="C435">
        <v>1516</v>
      </c>
      <c r="D435">
        <v>92.1198</v>
      </c>
      <c r="E435">
        <v>34.4057</v>
      </c>
      <c r="F435">
        <v>0.4924</v>
      </c>
    </row>
    <row r="436" spans="2:6" ht="12.75">
      <c r="B436">
        <v>8</v>
      </c>
      <c r="C436">
        <v>1517</v>
      </c>
      <c r="D436">
        <v>92.6512</v>
      </c>
      <c r="E436">
        <v>34.3716</v>
      </c>
      <c r="F436">
        <v>0.4932</v>
      </c>
    </row>
    <row r="437" spans="2:6" ht="12.75">
      <c r="B437">
        <v>8</v>
      </c>
      <c r="C437">
        <v>1518</v>
      </c>
      <c r="D437">
        <v>93.1113</v>
      </c>
      <c r="E437">
        <v>34.1701</v>
      </c>
      <c r="F437">
        <v>0.4921</v>
      </c>
    </row>
    <row r="438" spans="2:6" ht="12.75">
      <c r="B438">
        <v>8</v>
      </c>
      <c r="C438">
        <v>1521</v>
      </c>
      <c r="D438">
        <v>93.7428</v>
      </c>
      <c r="E438">
        <v>34.8869</v>
      </c>
      <c r="F438">
        <v>0.4925</v>
      </c>
    </row>
    <row r="439" spans="2:6" ht="12.75">
      <c r="B439">
        <v>8</v>
      </c>
      <c r="C439">
        <v>1522</v>
      </c>
      <c r="D439">
        <v>93.526</v>
      </c>
      <c r="E439">
        <v>35.3735</v>
      </c>
      <c r="F439">
        <v>0.4927</v>
      </c>
    </row>
    <row r="440" spans="2:6" ht="12.75">
      <c r="B440">
        <v>8</v>
      </c>
      <c r="C440">
        <v>1523</v>
      </c>
      <c r="D440">
        <v>93.1617</v>
      </c>
      <c r="E440">
        <v>35.7534</v>
      </c>
      <c r="F440">
        <v>0.4922</v>
      </c>
    </row>
    <row r="441" spans="2:6" ht="12.75">
      <c r="B441">
        <v>8</v>
      </c>
      <c r="C441">
        <v>1524</v>
      </c>
      <c r="D441">
        <v>93.5119</v>
      </c>
      <c r="E441">
        <v>35.3676</v>
      </c>
      <c r="F441">
        <v>0.4919</v>
      </c>
    </row>
    <row r="442" spans="2:6" ht="12.75">
      <c r="B442">
        <v>8</v>
      </c>
      <c r="C442">
        <v>1525</v>
      </c>
      <c r="D442">
        <v>93.9825</v>
      </c>
      <c r="E442">
        <v>34.9197</v>
      </c>
      <c r="F442">
        <v>0.4922</v>
      </c>
    </row>
    <row r="443" spans="2:8" ht="12.75">
      <c r="B443" t="s">
        <v>11</v>
      </c>
      <c r="C443" t="s">
        <v>24</v>
      </c>
      <c r="D443" t="s">
        <v>25</v>
      </c>
      <c r="E443" t="s">
        <v>26</v>
      </c>
      <c r="F443" t="s">
        <v>27</v>
      </c>
      <c r="G443" t="s">
        <v>28</v>
      </c>
      <c r="H443" t="s">
        <v>29</v>
      </c>
    </row>
    <row r="444" spans="2:8" ht="12.75">
      <c r="B444">
        <v>8</v>
      </c>
      <c r="C444">
        <v>56</v>
      </c>
      <c r="D444">
        <v>-0.2541</v>
      </c>
      <c r="E444">
        <v>-0.2587</v>
      </c>
      <c r="F444">
        <v>-0.2566</v>
      </c>
      <c r="G444">
        <f>STDEV(F387:F442)</f>
        <v>0.0010573429084143006</v>
      </c>
      <c r="H444">
        <f>D444-E444</f>
        <v>0.004599999999999993</v>
      </c>
    </row>
    <row r="445" spans="2:6" ht="12.75">
      <c r="B445" t="s">
        <v>11</v>
      </c>
      <c r="C445" t="s">
        <v>20</v>
      </c>
      <c r="D445" t="s">
        <v>21</v>
      </c>
      <c r="E445" t="s">
        <v>22</v>
      </c>
      <c r="F445" t="s">
        <v>23</v>
      </c>
    </row>
    <row r="446" spans="2:6" ht="12.75">
      <c r="B446">
        <v>9</v>
      </c>
      <c r="C446">
        <v>792</v>
      </c>
      <c r="D446">
        <v>91.3187</v>
      </c>
      <c r="E446">
        <v>31.6422</v>
      </c>
      <c r="F446">
        <v>0.4917</v>
      </c>
    </row>
    <row r="447" spans="2:6" ht="12.75">
      <c r="B447">
        <v>9</v>
      </c>
      <c r="C447">
        <v>793</v>
      </c>
      <c r="D447">
        <v>91.6813</v>
      </c>
      <c r="E447">
        <v>31.2449</v>
      </c>
      <c r="F447">
        <v>0.4911</v>
      </c>
    </row>
    <row r="448" spans="2:6" ht="12.75">
      <c r="B448">
        <v>9</v>
      </c>
      <c r="C448">
        <v>794</v>
      </c>
      <c r="D448">
        <v>92.0532</v>
      </c>
      <c r="E448">
        <v>30.8431</v>
      </c>
      <c r="F448">
        <v>0.4905</v>
      </c>
    </row>
    <row r="449" spans="2:6" ht="12.75">
      <c r="B449">
        <v>9</v>
      </c>
      <c r="C449">
        <v>795</v>
      </c>
      <c r="D449">
        <v>92.3955</v>
      </c>
      <c r="E449">
        <v>30.4308</v>
      </c>
      <c r="F449">
        <v>0.4897</v>
      </c>
    </row>
    <row r="450" spans="2:6" ht="12.75">
      <c r="B450">
        <v>9</v>
      </c>
      <c r="C450">
        <v>796</v>
      </c>
      <c r="D450">
        <v>92.7453</v>
      </c>
      <c r="E450">
        <v>30.0571</v>
      </c>
      <c r="F450">
        <v>0.49</v>
      </c>
    </row>
    <row r="451" spans="2:6" ht="12.75">
      <c r="B451">
        <v>9</v>
      </c>
      <c r="C451">
        <v>797</v>
      </c>
      <c r="D451">
        <v>93.1156</v>
      </c>
      <c r="E451">
        <v>29.6507</v>
      </c>
      <c r="F451">
        <v>0.4903</v>
      </c>
    </row>
    <row r="452" spans="2:6" ht="12.75">
      <c r="B452">
        <v>9</v>
      </c>
      <c r="C452">
        <v>846</v>
      </c>
      <c r="D452">
        <v>96.9084</v>
      </c>
      <c r="E452">
        <v>31.8682</v>
      </c>
      <c r="F452">
        <v>0.4877</v>
      </c>
    </row>
    <row r="453" spans="2:6" ht="12.75">
      <c r="B453">
        <v>9</v>
      </c>
      <c r="C453">
        <v>847</v>
      </c>
      <c r="D453">
        <v>96.6078</v>
      </c>
      <c r="E453">
        <v>32.273</v>
      </c>
      <c r="F453">
        <v>0.4884</v>
      </c>
    </row>
    <row r="454" spans="2:6" ht="12.75">
      <c r="B454">
        <v>9</v>
      </c>
      <c r="C454">
        <v>848</v>
      </c>
      <c r="D454">
        <v>96.3123</v>
      </c>
      <c r="E454">
        <v>32.6841</v>
      </c>
      <c r="F454">
        <v>0.4897</v>
      </c>
    </row>
    <row r="455" spans="2:6" ht="12.75">
      <c r="B455">
        <v>9</v>
      </c>
      <c r="C455">
        <v>849</v>
      </c>
      <c r="D455">
        <v>96.0173</v>
      </c>
      <c r="E455">
        <v>33.1115</v>
      </c>
      <c r="F455">
        <v>0.4896</v>
      </c>
    </row>
    <row r="456" spans="2:6" ht="12.75">
      <c r="B456">
        <v>9</v>
      </c>
      <c r="C456">
        <v>850</v>
      </c>
      <c r="D456">
        <v>95.6669</v>
      </c>
      <c r="E456">
        <v>33.4957</v>
      </c>
      <c r="F456">
        <v>0.4906</v>
      </c>
    </row>
    <row r="457" spans="2:6" ht="12.75">
      <c r="B457">
        <v>9</v>
      </c>
      <c r="C457">
        <v>851</v>
      </c>
      <c r="D457">
        <v>95.3451</v>
      </c>
      <c r="E457">
        <v>33.8857</v>
      </c>
      <c r="F457">
        <v>0.4907</v>
      </c>
    </row>
    <row r="458" spans="2:6" ht="12.75">
      <c r="B458">
        <v>9</v>
      </c>
      <c r="C458">
        <v>852</v>
      </c>
      <c r="D458">
        <v>95.0706</v>
      </c>
      <c r="E458">
        <v>34.3244</v>
      </c>
      <c r="F458">
        <v>0.4911</v>
      </c>
    </row>
    <row r="459" spans="2:6" ht="12.75">
      <c r="B459">
        <v>9</v>
      </c>
      <c r="C459">
        <v>853</v>
      </c>
      <c r="D459">
        <v>94.7092</v>
      </c>
      <c r="E459">
        <v>34.6764</v>
      </c>
      <c r="F459">
        <v>0.4917</v>
      </c>
    </row>
    <row r="460" spans="2:6" ht="12.75">
      <c r="B460">
        <v>9</v>
      </c>
      <c r="C460">
        <v>1254</v>
      </c>
      <c r="D460">
        <v>96.7319</v>
      </c>
      <c r="E460">
        <v>31.7801</v>
      </c>
      <c r="F460">
        <v>0.4879</v>
      </c>
    </row>
    <row r="461" spans="2:6" ht="12.75">
      <c r="B461">
        <v>9</v>
      </c>
      <c r="C461">
        <v>1255</v>
      </c>
      <c r="D461">
        <v>96.1406</v>
      </c>
      <c r="E461">
        <v>32.409</v>
      </c>
      <c r="F461">
        <v>0.4898</v>
      </c>
    </row>
    <row r="462" spans="2:6" ht="12.75">
      <c r="B462">
        <v>9</v>
      </c>
      <c r="C462">
        <v>1256</v>
      </c>
      <c r="D462">
        <v>95.8315</v>
      </c>
      <c r="E462">
        <v>32.8361</v>
      </c>
      <c r="F462">
        <v>0.49</v>
      </c>
    </row>
    <row r="463" spans="2:6" ht="12.75">
      <c r="B463">
        <v>9</v>
      </c>
      <c r="C463">
        <v>1257</v>
      </c>
      <c r="D463">
        <v>95.5284</v>
      </c>
      <c r="E463">
        <v>33.2562</v>
      </c>
      <c r="F463">
        <v>0.49</v>
      </c>
    </row>
    <row r="464" spans="2:6" ht="12.75">
      <c r="B464">
        <v>9</v>
      </c>
      <c r="C464">
        <v>1258</v>
      </c>
      <c r="D464">
        <v>95.1799</v>
      </c>
      <c r="E464">
        <v>33.6454</v>
      </c>
      <c r="F464">
        <v>0.4905</v>
      </c>
    </row>
    <row r="465" spans="2:6" ht="12.75">
      <c r="B465">
        <v>9</v>
      </c>
      <c r="C465">
        <v>1259</v>
      </c>
      <c r="D465">
        <v>94.8322</v>
      </c>
      <c r="E465">
        <v>34.0403</v>
      </c>
      <c r="F465">
        <v>0.4916</v>
      </c>
    </row>
    <row r="466" spans="2:6" ht="12.75">
      <c r="B466">
        <v>9</v>
      </c>
      <c r="C466">
        <v>1260</v>
      </c>
      <c r="D466">
        <v>94.4956</v>
      </c>
      <c r="E466">
        <v>34.4219</v>
      </c>
      <c r="F466">
        <v>0.4917</v>
      </c>
    </row>
    <row r="467" spans="2:6" ht="12.75">
      <c r="B467">
        <v>9</v>
      </c>
      <c r="C467">
        <v>1494</v>
      </c>
      <c r="D467">
        <v>91.5425</v>
      </c>
      <c r="E467">
        <v>32.136</v>
      </c>
      <c r="F467">
        <v>0.4914</v>
      </c>
    </row>
    <row r="468" spans="2:6" ht="12.75">
      <c r="B468">
        <v>9</v>
      </c>
      <c r="C468">
        <v>1495</v>
      </c>
      <c r="D468">
        <v>91.9056</v>
      </c>
      <c r="E468">
        <v>31.7127</v>
      </c>
      <c r="F468">
        <v>0.4911</v>
      </c>
    </row>
    <row r="469" spans="2:6" ht="12.75">
      <c r="B469">
        <v>9</v>
      </c>
      <c r="C469">
        <v>1496</v>
      </c>
      <c r="D469">
        <v>92.3983</v>
      </c>
      <c r="E469">
        <v>31.2034</v>
      </c>
      <c r="F469">
        <v>0.4907</v>
      </c>
    </row>
    <row r="470" spans="2:6" ht="12.75">
      <c r="B470">
        <v>9</v>
      </c>
      <c r="C470">
        <v>1497</v>
      </c>
      <c r="D470">
        <v>92.6744</v>
      </c>
      <c r="E470">
        <v>31.6458</v>
      </c>
      <c r="F470">
        <v>0.4914</v>
      </c>
    </row>
    <row r="471" spans="2:6" ht="12.75">
      <c r="B471">
        <v>9</v>
      </c>
      <c r="C471">
        <v>1498</v>
      </c>
      <c r="D471">
        <v>92.4126</v>
      </c>
      <c r="E471">
        <v>32.1021</v>
      </c>
      <c r="F471">
        <v>0.4919</v>
      </c>
    </row>
    <row r="472" spans="2:6" ht="12.75">
      <c r="B472">
        <v>9</v>
      </c>
      <c r="C472">
        <v>1499</v>
      </c>
      <c r="D472">
        <v>92.0579</v>
      </c>
      <c r="E472">
        <v>32.5377</v>
      </c>
      <c r="F472">
        <v>0.492</v>
      </c>
    </row>
    <row r="473" spans="2:6" ht="12.75">
      <c r="B473">
        <v>9</v>
      </c>
      <c r="C473">
        <v>1509</v>
      </c>
      <c r="D473">
        <v>92.4166</v>
      </c>
      <c r="E473">
        <v>32.7641</v>
      </c>
      <c r="F473">
        <v>0.4911</v>
      </c>
    </row>
    <row r="474" spans="2:6" ht="12.75">
      <c r="B474">
        <v>9</v>
      </c>
      <c r="C474">
        <v>1510</v>
      </c>
      <c r="D474">
        <v>92.8249</v>
      </c>
      <c r="E474">
        <v>32.3251</v>
      </c>
      <c r="F474">
        <v>0.4906</v>
      </c>
    </row>
    <row r="475" spans="2:6" ht="12.75">
      <c r="B475">
        <v>9</v>
      </c>
      <c r="C475">
        <v>1511</v>
      </c>
      <c r="D475">
        <v>93.277</v>
      </c>
      <c r="E475">
        <v>32.0773</v>
      </c>
      <c r="F475">
        <v>0.4902</v>
      </c>
    </row>
    <row r="476" spans="2:6" ht="12.75">
      <c r="B476">
        <v>9</v>
      </c>
      <c r="C476">
        <v>1512</v>
      </c>
      <c r="D476">
        <v>93.172</v>
      </c>
      <c r="E476">
        <v>32.5758</v>
      </c>
      <c r="F476">
        <v>0.4909</v>
      </c>
    </row>
    <row r="477" spans="2:6" ht="12.75">
      <c r="B477">
        <v>9</v>
      </c>
      <c r="C477">
        <v>1513</v>
      </c>
      <c r="D477">
        <v>92.8115</v>
      </c>
      <c r="E477">
        <v>33.0367</v>
      </c>
      <c r="F477">
        <v>0.491</v>
      </c>
    </row>
    <row r="478" spans="2:6" ht="12.75">
      <c r="B478">
        <v>9</v>
      </c>
      <c r="C478">
        <v>1519</v>
      </c>
      <c r="D478">
        <v>93.5775</v>
      </c>
      <c r="E478">
        <v>33.9419</v>
      </c>
      <c r="F478">
        <v>0.4907</v>
      </c>
    </row>
    <row r="479" spans="2:6" ht="12.75">
      <c r="B479">
        <v>9</v>
      </c>
      <c r="C479">
        <v>1520</v>
      </c>
      <c r="D479">
        <v>93.8749</v>
      </c>
      <c r="E479">
        <v>34.3812</v>
      </c>
      <c r="F479">
        <v>0.4919</v>
      </c>
    </row>
    <row r="480" spans="2:6" ht="12.75">
      <c r="B480">
        <v>9</v>
      </c>
      <c r="C480">
        <v>1526</v>
      </c>
      <c r="D480">
        <v>94.3479</v>
      </c>
      <c r="E480">
        <v>34.5517</v>
      </c>
      <c r="F480">
        <v>0.491</v>
      </c>
    </row>
    <row r="481" spans="2:6" ht="12.75">
      <c r="B481">
        <v>9</v>
      </c>
      <c r="C481">
        <v>1527</v>
      </c>
      <c r="D481">
        <v>94.7551</v>
      </c>
      <c r="E481">
        <v>34.148</v>
      </c>
      <c r="F481">
        <v>0.4915</v>
      </c>
    </row>
    <row r="482" spans="2:6" ht="12.75">
      <c r="B482">
        <v>9</v>
      </c>
      <c r="C482">
        <v>1528</v>
      </c>
      <c r="D482">
        <v>95.1218</v>
      </c>
      <c r="E482">
        <v>33.742</v>
      </c>
      <c r="F482">
        <v>0.4895</v>
      </c>
    </row>
    <row r="483" spans="2:6" ht="12.75">
      <c r="B483">
        <v>9</v>
      </c>
      <c r="C483">
        <v>1529</v>
      </c>
      <c r="D483">
        <v>95.4379</v>
      </c>
      <c r="E483">
        <v>33.3368</v>
      </c>
      <c r="F483">
        <v>0.4898</v>
      </c>
    </row>
    <row r="484" spans="2:6" ht="12.75">
      <c r="B484">
        <v>9</v>
      </c>
      <c r="C484">
        <v>1530</v>
      </c>
      <c r="D484">
        <v>95.6469</v>
      </c>
      <c r="E484">
        <v>32.8425</v>
      </c>
      <c r="F484">
        <v>0.4883</v>
      </c>
    </row>
    <row r="485" spans="2:6" ht="12.75">
      <c r="B485">
        <v>9</v>
      </c>
      <c r="C485">
        <v>1531</v>
      </c>
      <c r="D485">
        <v>95.9649</v>
      </c>
      <c r="E485">
        <v>32.4406</v>
      </c>
      <c r="F485">
        <v>0.4888</v>
      </c>
    </row>
    <row r="486" spans="2:6" ht="12.75">
      <c r="B486">
        <v>9</v>
      </c>
      <c r="C486">
        <v>1532</v>
      </c>
      <c r="D486">
        <v>96.3564</v>
      </c>
      <c r="E486">
        <v>32.1009</v>
      </c>
      <c r="F486">
        <v>0.4884</v>
      </c>
    </row>
    <row r="487" spans="2:6" ht="12.75">
      <c r="B487">
        <v>9</v>
      </c>
      <c r="C487">
        <v>1533</v>
      </c>
      <c r="D487">
        <v>96.6002</v>
      </c>
      <c r="E487">
        <v>31.6498</v>
      </c>
      <c r="F487">
        <v>0.4883</v>
      </c>
    </row>
    <row r="488" spans="2:6" ht="12.75">
      <c r="B488">
        <v>9</v>
      </c>
      <c r="C488">
        <v>1539</v>
      </c>
      <c r="D488">
        <v>96.0594</v>
      </c>
      <c r="E488">
        <v>31.2563</v>
      </c>
      <c r="F488">
        <v>0.4888</v>
      </c>
    </row>
    <row r="489" spans="2:6" ht="12.75">
      <c r="B489">
        <v>9</v>
      </c>
      <c r="C489">
        <v>1540</v>
      </c>
      <c r="D489">
        <v>95.3528</v>
      </c>
      <c r="E489">
        <v>31.8509</v>
      </c>
      <c r="F489">
        <v>0.4896</v>
      </c>
    </row>
    <row r="490" spans="2:6" ht="12.75">
      <c r="B490">
        <v>9</v>
      </c>
      <c r="C490">
        <v>1541</v>
      </c>
      <c r="D490">
        <v>95.5389</v>
      </c>
      <c r="E490">
        <v>31.3359</v>
      </c>
      <c r="F490">
        <v>0.4886</v>
      </c>
    </row>
    <row r="491" spans="2:6" ht="12.75">
      <c r="B491">
        <v>9</v>
      </c>
      <c r="C491">
        <v>1549</v>
      </c>
      <c r="D491">
        <v>94.7633</v>
      </c>
      <c r="E491">
        <v>30.8993</v>
      </c>
      <c r="F491">
        <v>0.489</v>
      </c>
    </row>
    <row r="492" spans="2:6" ht="12.75">
      <c r="B492">
        <v>9</v>
      </c>
      <c r="C492">
        <v>1550</v>
      </c>
      <c r="D492">
        <v>94.29</v>
      </c>
      <c r="E492">
        <v>31.1234</v>
      </c>
      <c r="F492">
        <v>0.4904</v>
      </c>
    </row>
    <row r="493" spans="2:6" ht="12.75">
      <c r="B493">
        <v>9</v>
      </c>
      <c r="C493">
        <v>1551</v>
      </c>
      <c r="D493">
        <v>93.9098</v>
      </c>
      <c r="E493">
        <v>30.7817</v>
      </c>
      <c r="F493">
        <v>0.4904</v>
      </c>
    </row>
    <row r="494" spans="2:6" ht="12.75">
      <c r="B494">
        <v>9</v>
      </c>
      <c r="C494">
        <v>1552</v>
      </c>
      <c r="D494">
        <v>93.8709</v>
      </c>
      <c r="E494">
        <v>30.2781</v>
      </c>
      <c r="F494">
        <v>0.4894</v>
      </c>
    </row>
    <row r="495" spans="2:6" ht="12.75">
      <c r="B495">
        <v>9</v>
      </c>
      <c r="C495">
        <v>1553</v>
      </c>
      <c r="D495">
        <v>94.3841</v>
      </c>
      <c r="E495">
        <v>29.9665</v>
      </c>
      <c r="F495">
        <v>0.4897</v>
      </c>
    </row>
    <row r="496" spans="2:6" ht="12.75">
      <c r="B496">
        <v>9</v>
      </c>
      <c r="C496">
        <v>1556</v>
      </c>
      <c r="D496">
        <v>93.7334</v>
      </c>
      <c r="E496">
        <v>30.0715</v>
      </c>
      <c r="F496">
        <v>0.4898</v>
      </c>
    </row>
    <row r="497" spans="2:6" ht="12.75">
      <c r="B497">
        <v>9</v>
      </c>
      <c r="C497">
        <v>1557</v>
      </c>
      <c r="D497">
        <v>93.3894</v>
      </c>
      <c r="E497">
        <v>30.4429</v>
      </c>
      <c r="F497">
        <v>0.4893</v>
      </c>
    </row>
    <row r="498" spans="2:6" ht="12.75">
      <c r="B498">
        <v>9</v>
      </c>
      <c r="C498">
        <v>1558</v>
      </c>
      <c r="D498">
        <v>93.0415</v>
      </c>
      <c r="E498">
        <v>30.8869</v>
      </c>
      <c r="F498">
        <v>0.4905</v>
      </c>
    </row>
    <row r="499" spans="2:6" ht="12.75">
      <c r="B499">
        <v>9</v>
      </c>
      <c r="C499">
        <v>1559</v>
      </c>
      <c r="D499">
        <v>92.7181</v>
      </c>
      <c r="E499">
        <v>31.2767</v>
      </c>
      <c r="F499">
        <v>0.4906</v>
      </c>
    </row>
    <row r="500" spans="2:6" ht="12.75">
      <c r="B500">
        <v>9</v>
      </c>
      <c r="C500">
        <v>1560</v>
      </c>
      <c r="D500">
        <v>91.9116</v>
      </c>
      <c r="E500">
        <v>31.9728</v>
      </c>
      <c r="F500">
        <v>0.4915</v>
      </c>
    </row>
    <row r="501" spans="2:6" ht="12.75">
      <c r="B501">
        <v>9</v>
      </c>
      <c r="C501">
        <v>1561</v>
      </c>
      <c r="D501">
        <v>92.4192</v>
      </c>
      <c r="E501">
        <v>32.0662</v>
      </c>
      <c r="F501">
        <v>0.4915</v>
      </c>
    </row>
    <row r="502" spans="2:6" ht="12.75">
      <c r="B502">
        <v>9</v>
      </c>
      <c r="C502">
        <v>1562</v>
      </c>
      <c r="D502">
        <v>92.7602</v>
      </c>
      <c r="E502">
        <v>31.6066</v>
      </c>
      <c r="F502">
        <v>0.491</v>
      </c>
    </row>
    <row r="503" spans="2:6" ht="12.75">
      <c r="B503">
        <v>9</v>
      </c>
      <c r="C503">
        <v>1563</v>
      </c>
      <c r="D503">
        <v>93.0245</v>
      </c>
      <c r="E503">
        <v>31.1359</v>
      </c>
      <c r="F503">
        <v>0.4902</v>
      </c>
    </row>
    <row r="504" spans="2:6" ht="12.75">
      <c r="B504">
        <v>9</v>
      </c>
      <c r="C504">
        <v>1564</v>
      </c>
      <c r="D504">
        <v>93.2804</v>
      </c>
      <c r="E504">
        <v>30.7037</v>
      </c>
      <c r="F504">
        <v>0.4896</v>
      </c>
    </row>
    <row r="505" spans="2:6" ht="12.75">
      <c r="B505">
        <v>9</v>
      </c>
      <c r="C505">
        <v>1565</v>
      </c>
      <c r="D505">
        <v>93.5721</v>
      </c>
      <c r="E505">
        <v>30.2047</v>
      </c>
      <c r="F505">
        <v>0.4893</v>
      </c>
    </row>
    <row r="506" spans="2:6" ht="12.75">
      <c r="B506">
        <v>9</v>
      </c>
      <c r="C506">
        <v>1566</v>
      </c>
      <c r="D506">
        <v>93.8626</v>
      </c>
      <c r="E506">
        <v>29.7576</v>
      </c>
      <c r="F506">
        <v>0.4892</v>
      </c>
    </row>
    <row r="507" spans="2:6" ht="12.75">
      <c r="B507">
        <v>9</v>
      </c>
      <c r="C507">
        <v>1601</v>
      </c>
      <c r="D507">
        <v>96.7048</v>
      </c>
      <c r="E507">
        <v>31.801</v>
      </c>
      <c r="F507">
        <v>0.4874</v>
      </c>
    </row>
    <row r="508" spans="2:6" ht="12.75">
      <c r="B508">
        <v>9</v>
      </c>
      <c r="C508">
        <v>1602</v>
      </c>
      <c r="D508">
        <v>96.3412</v>
      </c>
      <c r="E508">
        <v>32.195</v>
      </c>
      <c r="F508">
        <v>0.4891</v>
      </c>
    </row>
    <row r="509" spans="2:6" ht="12.75">
      <c r="B509">
        <v>9</v>
      </c>
      <c r="C509">
        <v>1603</v>
      </c>
      <c r="D509">
        <v>96.8742</v>
      </c>
      <c r="E509">
        <v>32.0964</v>
      </c>
      <c r="F509">
        <v>0.4878</v>
      </c>
    </row>
    <row r="510" spans="2:8" ht="12.75">
      <c r="B510" t="s">
        <v>11</v>
      </c>
      <c r="C510" t="s">
        <v>24</v>
      </c>
      <c r="D510" t="s">
        <v>25</v>
      </c>
      <c r="E510" t="s">
        <v>26</v>
      </c>
      <c r="F510" t="s">
        <v>27</v>
      </c>
      <c r="G510" t="s">
        <v>28</v>
      </c>
      <c r="H510" t="s">
        <v>29</v>
      </c>
    </row>
    <row r="511" spans="2:8" ht="12.75">
      <c r="B511">
        <v>9</v>
      </c>
      <c r="C511">
        <v>64</v>
      </c>
      <c r="D511">
        <v>-0.258</v>
      </c>
      <c r="E511">
        <v>-0.2626</v>
      </c>
      <c r="F511">
        <v>-0.2599</v>
      </c>
      <c r="G511">
        <f>STDEV(F446:F509)</f>
        <v>0.0011726451834167366</v>
      </c>
      <c r="H511">
        <f>D511-E511</f>
        <v>0.004599999999999993</v>
      </c>
    </row>
    <row r="512" spans="2:6" ht="12.75">
      <c r="B512" t="s">
        <v>11</v>
      </c>
      <c r="C512" t="s">
        <v>20</v>
      </c>
      <c r="D512" t="s">
        <v>21</v>
      </c>
      <c r="E512" t="s">
        <v>22</v>
      </c>
      <c r="F512" t="s">
        <v>23</v>
      </c>
    </row>
    <row r="513" spans="2:6" ht="12.75">
      <c r="B513">
        <v>10</v>
      </c>
      <c r="C513">
        <v>812</v>
      </c>
      <c r="D513">
        <v>97.7758</v>
      </c>
      <c r="E513">
        <v>23.2256</v>
      </c>
      <c r="F513">
        <v>0.4847</v>
      </c>
    </row>
    <row r="514" spans="2:6" ht="12.75">
      <c r="B514">
        <v>10</v>
      </c>
      <c r="C514">
        <v>813</v>
      </c>
      <c r="D514">
        <v>98.1244</v>
      </c>
      <c r="E514">
        <v>22.7088</v>
      </c>
      <c r="F514">
        <v>0.4832</v>
      </c>
    </row>
    <row r="515" spans="2:6" ht="12.75">
      <c r="B515">
        <v>10</v>
      </c>
      <c r="C515">
        <v>814</v>
      </c>
      <c r="D515">
        <v>98.3489</v>
      </c>
      <c r="E515">
        <v>22.2602</v>
      </c>
      <c r="F515">
        <v>0.4817</v>
      </c>
    </row>
    <row r="516" spans="2:6" ht="12.75">
      <c r="B516">
        <v>10</v>
      </c>
      <c r="C516">
        <v>815</v>
      </c>
      <c r="D516">
        <v>98.7043</v>
      </c>
      <c r="E516">
        <v>21.9046</v>
      </c>
      <c r="F516">
        <v>0.4818</v>
      </c>
    </row>
    <row r="517" spans="2:6" ht="12.75">
      <c r="B517">
        <v>10</v>
      </c>
      <c r="C517">
        <v>816</v>
      </c>
      <c r="D517">
        <v>99.2184</v>
      </c>
      <c r="E517">
        <v>21.8431</v>
      </c>
      <c r="F517">
        <v>0.4822</v>
      </c>
    </row>
    <row r="518" spans="2:6" ht="12.75">
      <c r="B518">
        <v>10</v>
      </c>
      <c r="C518">
        <v>817</v>
      </c>
      <c r="D518">
        <v>99.738</v>
      </c>
      <c r="E518">
        <v>21.8347</v>
      </c>
      <c r="F518">
        <v>0.4819</v>
      </c>
    </row>
    <row r="519" spans="2:6" ht="12.75">
      <c r="B519">
        <v>10</v>
      </c>
      <c r="C519">
        <v>818</v>
      </c>
      <c r="D519">
        <v>100.2474</v>
      </c>
      <c r="E519">
        <v>21.8149</v>
      </c>
      <c r="F519">
        <v>0.481</v>
      </c>
    </row>
    <row r="520" spans="2:6" ht="12.75">
      <c r="B520">
        <v>10</v>
      </c>
      <c r="C520">
        <v>819</v>
      </c>
      <c r="D520">
        <v>100.7489</v>
      </c>
      <c r="E520">
        <v>21.8155</v>
      </c>
      <c r="F520">
        <v>0.4809</v>
      </c>
    </row>
    <row r="521" spans="2:6" ht="12.75">
      <c r="B521">
        <v>10</v>
      </c>
      <c r="C521">
        <v>820</v>
      </c>
      <c r="D521">
        <v>101.2772</v>
      </c>
      <c r="E521">
        <v>21.8045</v>
      </c>
      <c r="F521">
        <v>0.4801</v>
      </c>
    </row>
    <row r="522" spans="2:6" ht="12.75">
      <c r="B522">
        <v>10</v>
      </c>
      <c r="C522">
        <v>821</v>
      </c>
      <c r="D522">
        <v>101.7959</v>
      </c>
      <c r="E522">
        <v>21.8004</v>
      </c>
      <c r="F522">
        <v>0.4789</v>
      </c>
    </row>
    <row r="523" spans="2:6" ht="12.75">
      <c r="B523">
        <v>10</v>
      </c>
      <c r="C523">
        <v>822</v>
      </c>
      <c r="D523">
        <v>102.3335</v>
      </c>
      <c r="E523">
        <v>21.8084</v>
      </c>
      <c r="F523">
        <v>0.4784</v>
      </c>
    </row>
    <row r="524" spans="2:6" ht="12.75">
      <c r="B524">
        <v>10</v>
      </c>
      <c r="C524">
        <v>828</v>
      </c>
      <c r="D524">
        <v>102.6228</v>
      </c>
      <c r="E524">
        <v>23.8367</v>
      </c>
      <c r="F524">
        <v>0.4805</v>
      </c>
    </row>
    <row r="525" spans="2:6" ht="12.75">
      <c r="B525">
        <v>10</v>
      </c>
      <c r="C525">
        <v>829</v>
      </c>
      <c r="D525">
        <v>102.336</v>
      </c>
      <c r="E525">
        <v>24.2659</v>
      </c>
      <c r="F525">
        <v>0.481</v>
      </c>
    </row>
    <row r="526" spans="2:6" ht="12.75">
      <c r="B526">
        <v>10</v>
      </c>
      <c r="C526">
        <v>830</v>
      </c>
      <c r="D526">
        <v>102.0588</v>
      </c>
      <c r="E526">
        <v>24.6933</v>
      </c>
      <c r="F526">
        <v>0.4816</v>
      </c>
    </row>
    <row r="527" spans="2:6" ht="12.75">
      <c r="B527">
        <v>10</v>
      </c>
      <c r="C527">
        <v>831</v>
      </c>
      <c r="D527">
        <v>101.546</v>
      </c>
      <c r="E527">
        <v>25.435</v>
      </c>
      <c r="F527">
        <v>0.4828</v>
      </c>
    </row>
    <row r="528" spans="2:6" ht="12.75">
      <c r="B528">
        <v>10</v>
      </c>
      <c r="C528">
        <v>1129</v>
      </c>
      <c r="D528">
        <v>97.9364</v>
      </c>
      <c r="E528">
        <v>23.4507</v>
      </c>
      <c r="F528">
        <v>0.485</v>
      </c>
    </row>
    <row r="529" spans="2:6" ht="12.75">
      <c r="B529">
        <v>10</v>
      </c>
      <c r="C529">
        <v>1130</v>
      </c>
      <c r="D529">
        <v>98.1366</v>
      </c>
      <c r="E529">
        <v>22.9511</v>
      </c>
      <c r="F529">
        <v>0.4834</v>
      </c>
    </row>
    <row r="530" spans="2:6" ht="12.75">
      <c r="B530">
        <v>10</v>
      </c>
      <c r="C530">
        <v>1131</v>
      </c>
      <c r="D530">
        <v>98.396</v>
      </c>
      <c r="E530">
        <v>22.4845</v>
      </c>
      <c r="F530">
        <v>0.483</v>
      </c>
    </row>
    <row r="531" spans="2:6" ht="12.75">
      <c r="B531">
        <v>10</v>
      </c>
      <c r="C531">
        <v>1132</v>
      </c>
      <c r="D531">
        <v>98.6326</v>
      </c>
      <c r="E531">
        <v>22.0439</v>
      </c>
      <c r="F531">
        <v>0.4827</v>
      </c>
    </row>
    <row r="532" spans="2:6" ht="12.75">
      <c r="B532">
        <v>10</v>
      </c>
      <c r="C532">
        <v>1133</v>
      </c>
      <c r="D532">
        <v>99.1017</v>
      </c>
      <c r="E532">
        <v>21.8648</v>
      </c>
      <c r="F532">
        <v>0.4824</v>
      </c>
    </row>
    <row r="533" spans="2:6" ht="12.75">
      <c r="B533">
        <v>10</v>
      </c>
      <c r="C533">
        <v>1134</v>
      </c>
      <c r="D533">
        <v>99.3011</v>
      </c>
      <c r="E533">
        <v>22.3315</v>
      </c>
      <c r="F533">
        <v>0.4833</v>
      </c>
    </row>
    <row r="534" spans="2:6" ht="12.75">
      <c r="B534">
        <v>10</v>
      </c>
      <c r="C534">
        <v>1135</v>
      </c>
      <c r="D534">
        <v>99.0147</v>
      </c>
      <c r="E534">
        <v>22.7422</v>
      </c>
      <c r="F534">
        <v>0.4841</v>
      </c>
    </row>
    <row r="535" spans="2:6" ht="12.75">
      <c r="B535">
        <v>10</v>
      </c>
      <c r="C535">
        <v>1136</v>
      </c>
      <c r="D535">
        <v>98.6609</v>
      </c>
      <c r="E535">
        <v>23.1387</v>
      </c>
      <c r="F535">
        <v>0.485</v>
      </c>
    </row>
    <row r="536" spans="2:6" ht="12.75">
      <c r="B536">
        <v>10</v>
      </c>
      <c r="C536">
        <v>1137</v>
      </c>
      <c r="D536">
        <v>98.3714</v>
      </c>
      <c r="E536">
        <v>23.584</v>
      </c>
      <c r="F536">
        <v>0.485</v>
      </c>
    </row>
    <row r="537" spans="2:6" ht="12.75">
      <c r="B537">
        <v>10</v>
      </c>
      <c r="C537">
        <v>1138</v>
      </c>
      <c r="D537">
        <v>98.0936</v>
      </c>
      <c r="E537">
        <v>24.006</v>
      </c>
      <c r="F537">
        <v>0.4866</v>
      </c>
    </row>
    <row r="538" spans="2:6" ht="12.75">
      <c r="B538">
        <v>10</v>
      </c>
      <c r="C538">
        <v>1139</v>
      </c>
      <c r="D538">
        <v>98.5014</v>
      </c>
      <c r="E538">
        <v>24.3087</v>
      </c>
      <c r="F538">
        <v>0.4855</v>
      </c>
    </row>
    <row r="539" spans="2:6" ht="12.75">
      <c r="B539">
        <v>10</v>
      </c>
      <c r="C539">
        <v>1140</v>
      </c>
      <c r="D539">
        <v>98.8618</v>
      </c>
      <c r="E539">
        <v>23.9581</v>
      </c>
      <c r="F539">
        <v>0.4849</v>
      </c>
    </row>
    <row r="540" spans="2:6" ht="12.75">
      <c r="B540">
        <v>10</v>
      </c>
      <c r="C540">
        <v>1141</v>
      </c>
      <c r="D540">
        <v>99.1288</v>
      </c>
      <c r="E540">
        <v>23.5195</v>
      </c>
      <c r="F540">
        <v>0.4837</v>
      </c>
    </row>
    <row r="541" spans="2:6" ht="12.75">
      <c r="B541">
        <v>10</v>
      </c>
      <c r="C541">
        <v>1142</v>
      </c>
      <c r="D541">
        <v>99.3292</v>
      </c>
      <c r="E541">
        <v>23.0554</v>
      </c>
      <c r="F541">
        <v>0.4831</v>
      </c>
    </row>
    <row r="542" spans="2:6" ht="12.75">
      <c r="B542">
        <v>10</v>
      </c>
      <c r="C542">
        <v>1143</v>
      </c>
      <c r="D542">
        <v>99.6175</v>
      </c>
      <c r="E542">
        <v>22.5809</v>
      </c>
      <c r="F542">
        <v>0.4818</v>
      </c>
    </row>
    <row r="543" spans="2:6" ht="12.75">
      <c r="B543">
        <v>10</v>
      </c>
      <c r="C543">
        <v>1144</v>
      </c>
      <c r="D543">
        <v>99.9335</v>
      </c>
      <c r="E543">
        <v>22.1801</v>
      </c>
      <c r="F543">
        <v>0.482</v>
      </c>
    </row>
    <row r="544" spans="2:6" ht="12.75">
      <c r="B544">
        <v>10</v>
      </c>
      <c r="C544">
        <v>1145</v>
      </c>
      <c r="D544">
        <v>100.4375</v>
      </c>
      <c r="E544">
        <v>22.1533</v>
      </c>
      <c r="F544">
        <v>0.4806</v>
      </c>
    </row>
    <row r="545" spans="2:6" ht="12.75">
      <c r="B545">
        <v>10</v>
      </c>
      <c r="C545">
        <v>1146</v>
      </c>
      <c r="D545">
        <v>100.2822</v>
      </c>
      <c r="E545">
        <v>22.6361</v>
      </c>
      <c r="F545">
        <v>0.4817</v>
      </c>
    </row>
    <row r="546" spans="2:6" ht="12.75">
      <c r="B546">
        <v>10</v>
      </c>
      <c r="C546">
        <v>1147</v>
      </c>
      <c r="D546">
        <v>99.9248</v>
      </c>
      <c r="E546">
        <v>23.0042</v>
      </c>
      <c r="F546">
        <v>0.4829</v>
      </c>
    </row>
    <row r="547" spans="2:6" ht="12.75">
      <c r="B547">
        <v>10</v>
      </c>
      <c r="C547">
        <v>1148</v>
      </c>
      <c r="D547">
        <v>99.6715</v>
      </c>
      <c r="E547">
        <v>23.4401</v>
      </c>
      <c r="F547">
        <v>0.4828</v>
      </c>
    </row>
    <row r="548" spans="2:6" ht="12.75">
      <c r="B548">
        <v>10</v>
      </c>
      <c r="C548">
        <v>1149</v>
      </c>
      <c r="D548">
        <v>99.4637</v>
      </c>
      <c r="E548">
        <v>23.9127</v>
      </c>
      <c r="F548">
        <v>0.4843</v>
      </c>
    </row>
    <row r="549" spans="2:6" ht="12.75">
      <c r="B549">
        <v>10</v>
      </c>
      <c r="C549">
        <v>1150</v>
      </c>
      <c r="D549">
        <v>99.3309</v>
      </c>
      <c r="E549">
        <v>24.4024</v>
      </c>
      <c r="F549">
        <v>0.4853</v>
      </c>
    </row>
    <row r="550" spans="2:6" ht="12.75">
      <c r="B550">
        <v>10</v>
      </c>
      <c r="C550">
        <v>1151</v>
      </c>
      <c r="D550">
        <v>99.4081</v>
      </c>
      <c r="E550">
        <v>24.9045</v>
      </c>
      <c r="F550">
        <v>0.4858</v>
      </c>
    </row>
    <row r="551" spans="2:6" ht="12.75">
      <c r="B551">
        <v>10</v>
      </c>
      <c r="C551">
        <v>1152</v>
      </c>
      <c r="D551">
        <v>99.7399</v>
      </c>
      <c r="E551">
        <v>24.5279</v>
      </c>
      <c r="F551">
        <v>0.4849</v>
      </c>
    </row>
    <row r="552" spans="2:6" ht="12.75">
      <c r="B552">
        <v>10</v>
      </c>
      <c r="C552">
        <v>1153</v>
      </c>
      <c r="D552">
        <v>100.1454</v>
      </c>
      <c r="E552">
        <v>24.2318</v>
      </c>
      <c r="F552">
        <v>0.4837</v>
      </c>
    </row>
    <row r="553" spans="2:6" ht="12.75">
      <c r="B553">
        <v>10</v>
      </c>
      <c r="C553">
        <v>1154</v>
      </c>
      <c r="D553">
        <v>100.6145</v>
      </c>
      <c r="E553">
        <v>24.4159</v>
      </c>
      <c r="F553">
        <v>0.4826</v>
      </c>
    </row>
    <row r="554" spans="2:6" ht="12.75">
      <c r="B554">
        <v>10</v>
      </c>
      <c r="C554">
        <v>1155</v>
      </c>
      <c r="D554">
        <v>101.1085</v>
      </c>
      <c r="E554">
        <v>24.2959</v>
      </c>
      <c r="F554">
        <v>0.4813</v>
      </c>
    </row>
    <row r="555" spans="2:6" ht="12.75">
      <c r="B555">
        <v>10</v>
      </c>
      <c r="C555">
        <v>1156</v>
      </c>
      <c r="D555">
        <v>101.4749</v>
      </c>
      <c r="E555">
        <v>23.9516</v>
      </c>
      <c r="F555">
        <v>0.4811</v>
      </c>
    </row>
    <row r="556" spans="2:6" ht="12.75">
      <c r="B556">
        <v>10</v>
      </c>
      <c r="C556">
        <v>1157</v>
      </c>
      <c r="D556">
        <v>101.505</v>
      </c>
      <c r="E556">
        <v>23.4496</v>
      </c>
      <c r="F556">
        <v>0.4804</v>
      </c>
    </row>
    <row r="557" spans="2:6" ht="12.75">
      <c r="B557">
        <v>10</v>
      </c>
      <c r="C557">
        <v>1158</v>
      </c>
      <c r="D557">
        <v>101.3068</v>
      </c>
      <c r="E557">
        <v>22.9826</v>
      </c>
      <c r="F557">
        <v>0.4805</v>
      </c>
    </row>
    <row r="558" spans="2:6" ht="12.75">
      <c r="B558">
        <v>10</v>
      </c>
      <c r="C558">
        <v>1159</v>
      </c>
      <c r="D558">
        <v>100.9068</v>
      </c>
      <c r="E558">
        <v>22.6745</v>
      </c>
      <c r="F558">
        <v>0.4824</v>
      </c>
    </row>
    <row r="559" spans="2:6" ht="12.75">
      <c r="B559">
        <v>10</v>
      </c>
      <c r="C559">
        <v>1160</v>
      </c>
      <c r="D559">
        <v>100.3533</v>
      </c>
      <c r="E559">
        <v>22.6796</v>
      </c>
      <c r="F559">
        <v>0.4818</v>
      </c>
    </row>
    <row r="560" spans="2:6" ht="12.75">
      <c r="B560">
        <v>10</v>
      </c>
      <c r="C560">
        <v>1161</v>
      </c>
      <c r="D560">
        <v>99.9114</v>
      </c>
      <c r="E560">
        <v>22.9281</v>
      </c>
      <c r="F560">
        <v>0.4828</v>
      </c>
    </row>
    <row r="561" spans="2:6" ht="12.75">
      <c r="B561">
        <v>10</v>
      </c>
      <c r="C561">
        <v>1162</v>
      </c>
      <c r="D561">
        <v>100.3212</v>
      </c>
      <c r="E561">
        <v>22.6394</v>
      </c>
      <c r="F561">
        <v>0.4816</v>
      </c>
    </row>
    <row r="562" spans="2:6" ht="12.75">
      <c r="B562">
        <v>10</v>
      </c>
      <c r="C562">
        <v>1163</v>
      </c>
      <c r="D562">
        <v>100.7462</v>
      </c>
      <c r="E562">
        <v>22.3462</v>
      </c>
      <c r="F562">
        <v>0.4808</v>
      </c>
    </row>
    <row r="563" spans="2:6" ht="12.75">
      <c r="B563">
        <v>10</v>
      </c>
      <c r="C563">
        <v>1164</v>
      </c>
      <c r="D563">
        <v>101.2035</v>
      </c>
      <c r="E563">
        <v>22.1249</v>
      </c>
      <c r="F563">
        <v>0.4801</v>
      </c>
    </row>
    <row r="564" spans="2:6" ht="12.75">
      <c r="B564">
        <v>10</v>
      </c>
      <c r="C564">
        <v>1165</v>
      </c>
      <c r="D564">
        <v>101.5715</v>
      </c>
      <c r="E564">
        <v>22.4752</v>
      </c>
      <c r="F564">
        <v>0.4803</v>
      </c>
    </row>
    <row r="565" spans="2:6" ht="12.75">
      <c r="B565">
        <v>10</v>
      </c>
      <c r="C565">
        <v>1166</v>
      </c>
      <c r="D565">
        <v>101.5392</v>
      </c>
      <c r="E565">
        <v>22.9964</v>
      </c>
      <c r="F565">
        <v>0.4808</v>
      </c>
    </row>
    <row r="566" spans="2:6" ht="12.75">
      <c r="B566">
        <v>10</v>
      </c>
      <c r="C566">
        <v>1167</v>
      </c>
      <c r="D566">
        <v>102.0001</v>
      </c>
      <c r="E566">
        <v>22.7229</v>
      </c>
      <c r="F566">
        <v>0.4798</v>
      </c>
    </row>
    <row r="567" spans="2:6" ht="12.75">
      <c r="B567">
        <v>10</v>
      </c>
      <c r="C567">
        <v>1168</v>
      </c>
      <c r="D567">
        <v>102.4058</v>
      </c>
      <c r="E567">
        <v>22.4232</v>
      </c>
      <c r="F567">
        <v>0.4784</v>
      </c>
    </row>
    <row r="568" spans="2:6" ht="12.75">
      <c r="B568">
        <v>10</v>
      </c>
      <c r="C568">
        <v>1171</v>
      </c>
      <c r="D568">
        <v>102.4541</v>
      </c>
      <c r="E568">
        <v>23.2195</v>
      </c>
      <c r="F568">
        <v>0.4802</v>
      </c>
    </row>
    <row r="569" spans="2:6" ht="12.75">
      <c r="B569">
        <v>10</v>
      </c>
      <c r="C569">
        <v>1172</v>
      </c>
      <c r="D569">
        <v>102.2433</v>
      </c>
      <c r="E569">
        <v>23.6973</v>
      </c>
      <c r="F569">
        <v>0.4801</v>
      </c>
    </row>
    <row r="570" spans="2:6" ht="12.75">
      <c r="B570">
        <v>10</v>
      </c>
      <c r="C570">
        <v>1173</v>
      </c>
      <c r="D570">
        <v>101.9962</v>
      </c>
      <c r="E570">
        <v>24.1528</v>
      </c>
      <c r="F570">
        <v>0.481</v>
      </c>
    </row>
    <row r="571" spans="2:6" ht="12.75">
      <c r="B571">
        <v>10</v>
      </c>
      <c r="C571">
        <v>1174</v>
      </c>
      <c r="D571">
        <v>101.7496</v>
      </c>
      <c r="E571">
        <v>24.62</v>
      </c>
      <c r="F571">
        <v>0.4821</v>
      </c>
    </row>
    <row r="572" spans="2:6" ht="12.75">
      <c r="B572">
        <v>10</v>
      </c>
      <c r="C572">
        <v>1175</v>
      </c>
      <c r="D572">
        <v>101.4937</v>
      </c>
      <c r="E572">
        <v>25.0658</v>
      </c>
      <c r="F572">
        <v>0.4826</v>
      </c>
    </row>
    <row r="573" spans="2:6" ht="12.75">
      <c r="B573">
        <v>10</v>
      </c>
      <c r="C573">
        <v>1178</v>
      </c>
      <c r="D573">
        <v>100.8508</v>
      </c>
      <c r="E573">
        <v>25.4034</v>
      </c>
      <c r="F573">
        <v>0.4843</v>
      </c>
    </row>
    <row r="574" spans="2:6" ht="12.75">
      <c r="B574">
        <v>10</v>
      </c>
      <c r="C574">
        <v>1179</v>
      </c>
      <c r="D574">
        <v>101.1008</v>
      </c>
      <c r="E574">
        <v>24.9517</v>
      </c>
      <c r="F574">
        <v>0.4827</v>
      </c>
    </row>
    <row r="575" spans="2:6" ht="12.75">
      <c r="B575">
        <v>10</v>
      </c>
      <c r="C575">
        <v>1180</v>
      </c>
      <c r="D575">
        <v>101.4057</v>
      </c>
      <c r="E575">
        <v>24.5038</v>
      </c>
      <c r="F575">
        <v>0.4813</v>
      </c>
    </row>
    <row r="576" spans="2:6" ht="12.75">
      <c r="B576">
        <v>10</v>
      </c>
      <c r="C576">
        <v>1181</v>
      </c>
      <c r="D576">
        <v>100.9234</v>
      </c>
      <c r="E576">
        <v>24.6488</v>
      </c>
      <c r="F576">
        <v>0.4833</v>
      </c>
    </row>
    <row r="577" spans="2:6" ht="12.75">
      <c r="B577">
        <v>10</v>
      </c>
      <c r="C577">
        <v>1182</v>
      </c>
      <c r="D577">
        <v>100.6126</v>
      </c>
      <c r="E577">
        <v>25.1004</v>
      </c>
      <c r="F577">
        <v>0.4838</v>
      </c>
    </row>
    <row r="578" spans="2:6" ht="12.75">
      <c r="B578">
        <v>10</v>
      </c>
      <c r="C578">
        <v>1190</v>
      </c>
      <c r="D578">
        <v>97.7786</v>
      </c>
      <c r="E578">
        <v>24.9425</v>
      </c>
      <c r="F578">
        <v>0.4853</v>
      </c>
    </row>
    <row r="579" spans="2:8" ht="12.75">
      <c r="B579" t="s">
        <v>11</v>
      </c>
      <c r="C579" t="s">
        <v>24</v>
      </c>
      <c r="D579" t="s">
        <v>25</v>
      </c>
      <c r="E579" t="s">
        <v>26</v>
      </c>
      <c r="F579" t="s">
        <v>27</v>
      </c>
      <c r="G579" t="s">
        <v>28</v>
      </c>
      <c r="H579" t="s">
        <v>29</v>
      </c>
    </row>
    <row r="580" spans="2:8" ht="12.75">
      <c r="B580">
        <v>10</v>
      </c>
      <c r="C580">
        <v>66</v>
      </c>
      <c r="D580">
        <v>-0.2634</v>
      </c>
      <c r="E580">
        <v>-0.2716</v>
      </c>
      <c r="F580">
        <v>-0.2676</v>
      </c>
      <c r="G580">
        <f>STDEV(F513:F578)</f>
        <v>0.0018644909064745626</v>
      </c>
      <c r="H580">
        <f>D580-E580</f>
        <v>0.008199999999999985</v>
      </c>
    </row>
    <row r="581" spans="2:6" ht="12.75">
      <c r="B581" t="s">
        <v>11</v>
      </c>
      <c r="C581" t="s">
        <v>20</v>
      </c>
      <c r="D581" t="s">
        <v>21</v>
      </c>
      <c r="E581" t="s">
        <v>22</v>
      </c>
      <c r="F581" t="s">
        <v>23</v>
      </c>
    </row>
    <row r="582" spans="2:6" ht="12.75">
      <c r="B582">
        <v>11</v>
      </c>
      <c r="C582">
        <v>581</v>
      </c>
      <c r="D582">
        <v>103.0681</v>
      </c>
      <c r="E582">
        <v>-22.9192</v>
      </c>
      <c r="F582">
        <v>0.4938</v>
      </c>
    </row>
    <row r="583" spans="2:6" ht="12.75">
      <c r="B583">
        <v>11</v>
      </c>
      <c r="C583">
        <v>582</v>
      </c>
      <c r="D583">
        <v>102.8588</v>
      </c>
      <c r="E583">
        <v>-23.3746</v>
      </c>
      <c r="F583">
        <v>0.4936</v>
      </c>
    </row>
    <row r="584" spans="2:6" ht="12.75">
      <c r="B584">
        <v>11</v>
      </c>
      <c r="C584">
        <v>583</v>
      </c>
      <c r="D584">
        <v>102.6258</v>
      </c>
      <c r="E584">
        <v>-23.8286</v>
      </c>
      <c r="F584">
        <v>0.4943</v>
      </c>
    </row>
    <row r="585" spans="2:6" ht="12.75">
      <c r="B585">
        <v>11</v>
      </c>
      <c r="C585">
        <v>584</v>
      </c>
      <c r="D585">
        <v>102.3205</v>
      </c>
      <c r="E585">
        <v>-24.4164</v>
      </c>
      <c r="F585">
        <v>0.4946</v>
      </c>
    </row>
    <row r="586" spans="2:6" ht="12.75">
      <c r="B586">
        <v>11</v>
      </c>
      <c r="C586">
        <v>585</v>
      </c>
      <c r="D586">
        <v>102.0523</v>
      </c>
      <c r="E586">
        <v>-24.9182</v>
      </c>
      <c r="F586">
        <v>0.4956</v>
      </c>
    </row>
    <row r="587" spans="2:6" ht="12.75">
      <c r="B587">
        <v>11</v>
      </c>
      <c r="C587">
        <v>586</v>
      </c>
      <c r="D587">
        <v>101.7913</v>
      </c>
      <c r="E587">
        <v>-25.3856</v>
      </c>
      <c r="F587">
        <v>0.4962</v>
      </c>
    </row>
    <row r="588" spans="2:6" ht="12.75">
      <c r="B588">
        <v>11</v>
      </c>
      <c r="C588">
        <v>587</v>
      </c>
      <c r="D588">
        <v>101.5337</v>
      </c>
      <c r="E588">
        <v>-25.8379</v>
      </c>
      <c r="F588">
        <v>0.4965</v>
      </c>
    </row>
    <row r="589" spans="2:6" ht="12.75">
      <c r="B589">
        <v>11</v>
      </c>
      <c r="C589">
        <v>718</v>
      </c>
      <c r="D589">
        <v>97.5525</v>
      </c>
      <c r="E589">
        <v>-23.598</v>
      </c>
      <c r="F589">
        <v>0.4934</v>
      </c>
    </row>
    <row r="590" spans="2:6" ht="12.75">
      <c r="B590">
        <v>11</v>
      </c>
      <c r="C590">
        <v>719</v>
      </c>
      <c r="D590">
        <v>97.7807</v>
      </c>
      <c r="E590">
        <v>-23.151</v>
      </c>
      <c r="F590">
        <v>0.4917</v>
      </c>
    </row>
    <row r="591" spans="2:6" ht="12.75">
      <c r="B591">
        <v>11</v>
      </c>
      <c r="C591">
        <v>720</v>
      </c>
      <c r="D591">
        <v>98.0456</v>
      </c>
      <c r="E591">
        <v>-22.7144</v>
      </c>
      <c r="F591">
        <v>0.4917</v>
      </c>
    </row>
    <row r="592" spans="2:6" ht="12.75">
      <c r="B592">
        <v>11</v>
      </c>
      <c r="C592">
        <v>721</v>
      </c>
      <c r="D592">
        <v>98.2836</v>
      </c>
      <c r="E592">
        <v>-22.2546</v>
      </c>
      <c r="F592">
        <v>0.4898</v>
      </c>
    </row>
    <row r="593" spans="2:6" ht="12.75">
      <c r="B593">
        <v>11</v>
      </c>
      <c r="C593">
        <v>722</v>
      </c>
      <c r="D593">
        <v>98.5494</v>
      </c>
      <c r="E593">
        <v>-21.7951</v>
      </c>
      <c r="F593">
        <v>0.4899</v>
      </c>
    </row>
    <row r="594" spans="2:6" ht="12.75">
      <c r="B594">
        <v>11</v>
      </c>
      <c r="C594">
        <v>723</v>
      </c>
      <c r="D594">
        <v>98.7937</v>
      </c>
      <c r="E594">
        <v>-21.3326</v>
      </c>
      <c r="F594">
        <v>0.4923</v>
      </c>
    </row>
    <row r="595" spans="2:6" ht="12.75">
      <c r="B595">
        <v>11</v>
      </c>
      <c r="C595">
        <v>724</v>
      </c>
      <c r="D595">
        <v>99.0097</v>
      </c>
      <c r="E595">
        <v>-20.8769</v>
      </c>
      <c r="F595">
        <v>0.4923</v>
      </c>
    </row>
    <row r="596" spans="2:6" ht="12.75">
      <c r="B596">
        <v>11</v>
      </c>
      <c r="C596">
        <v>1649</v>
      </c>
      <c r="D596">
        <v>101.2066</v>
      </c>
      <c r="E596">
        <v>-21.8176</v>
      </c>
      <c r="F596">
        <v>0.4931</v>
      </c>
    </row>
    <row r="597" spans="2:6" ht="12.75">
      <c r="B597">
        <v>11</v>
      </c>
      <c r="C597">
        <v>1651</v>
      </c>
      <c r="D597">
        <v>102.9408</v>
      </c>
      <c r="E597">
        <v>-22.4381</v>
      </c>
      <c r="F597">
        <v>0.4941</v>
      </c>
    </row>
    <row r="598" spans="2:6" ht="12.75">
      <c r="B598">
        <v>11</v>
      </c>
      <c r="C598">
        <v>1652</v>
      </c>
      <c r="D598">
        <v>102.583</v>
      </c>
      <c r="E598">
        <v>-22.8142</v>
      </c>
      <c r="F598">
        <v>0.4938</v>
      </c>
    </row>
    <row r="599" spans="2:6" ht="12.75">
      <c r="B599">
        <v>11</v>
      </c>
      <c r="C599">
        <v>1653</v>
      </c>
      <c r="D599">
        <v>102.0082</v>
      </c>
      <c r="E599">
        <v>-22.6154</v>
      </c>
      <c r="F599">
        <v>0.4945</v>
      </c>
    </row>
    <row r="600" spans="2:6" ht="12.75">
      <c r="B600">
        <v>11</v>
      </c>
      <c r="C600">
        <v>1654</v>
      </c>
      <c r="D600">
        <v>101.5244</v>
      </c>
      <c r="E600">
        <v>-22.4133</v>
      </c>
      <c r="F600">
        <v>0.4946</v>
      </c>
    </row>
    <row r="601" spans="2:6" ht="12.75">
      <c r="B601">
        <v>11</v>
      </c>
      <c r="C601">
        <v>1655</v>
      </c>
      <c r="D601">
        <v>100.9973</v>
      </c>
      <c r="E601">
        <v>-22.2343</v>
      </c>
      <c r="F601">
        <v>0.4943</v>
      </c>
    </row>
    <row r="602" spans="2:6" ht="12.75">
      <c r="B602">
        <v>11</v>
      </c>
      <c r="C602">
        <v>1656</v>
      </c>
      <c r="D602">
        <v>100.4729</v>
      </c>
      <c r="E602">
        <v>-22.0584</v>
      </c>
      <c r="F602">
        <v>0.4936</v>
      </c>
    </row>
    <row r="603" spans="2:6" ht="12.75">
      <c r="B603">
        <v>11</v>
      </c>
      <c r="C603">
        <v>1657</v>
      </c>
      <c r="D603">
        <v>99.9857</v>
      </c>
      <c r="E603">
        <v>-21.8835</v>
      </c>
      <c r="F603">
        <v>0.4935</v>
      </c>
    </row>
    <row r="604" spans="2:6" ht="12.75">
      <c r="B604">
        <v>11</v>
      </c>
      <c r="C604">
        <v>1658</v>
      </c>
      <c r="D604">
        <v>99.4682</v>
      </c>
      <c r="E604">
        <v>-21.7543</v>
      </c>
      <c r="F604">
        <v>0.4938</v>
      </c>
    </row>
    <row r="605" spans="2:6" ht="12.75">
      <c r="B605">
        <v>11</v>
      </c>
      <c r="C605">
        <v>1659</v>
      </c>
      <c r="D605">
        <v>98.9824</v>
      </c>
      <c r="E605">
        <v>-21.961</v>
      </c>
      <c r="F605">
        <v>0.4929</v>
      </c>
    </row>
    <row r="606" spans="2:6" ht="12.75">
      <c r="B606">
        <v>11</v>
      </c>
      <c r="C606">
        <v>1660</v>
      </c>
      <c r="D606">
        <v>98.7402</v>
      </c>
      <c r="E606">
        <v>-22.4073</v>
      </c>
      <c r="F606">
        <v>0.4935</v>
      </c>
    </row>
    <row r="607" spans="2:6" ht="12.75">
      <c r="B607">
        <v>11</v>
      </c>
      <c r="C607">
        <v>1661</v>
      </c>
      <c r="D607">
        <v>99.1942</v>
      </c>
      <c r="E607">
        <v>-22.6281</v>
      </c>
      <c r="F607">
        <v>0.4929</v>
      </c>
    </row>
    <row r="608" spans="2:6" ht="12.75">
      <c r="B608">
        <v>11</v>
      </c>
      <c r="C608">
        <v>1662</v>
      </c>
      <c r="D608">
        <v>99.6994</v>
      </c>
      <c r="E608">
        <v>-22.7033</v>
      </c>
      <c r="F608">
        <v>0.4933</v>
      </c>
    </row>
    <row r="609" spans="2:6" ht="12.75">
      <c r="B609">
        <v>11</v>
      </c>
      <c r="C609">
        <v>1663</v>
      </c>
      <c r="D609">
        <v>99.3683</v>
      </c>
      <c r="E609">
        <v>-23.1308</v>
      </c>
      <c r="F609">
        <v>0.4951</v>
      </c>
    </row>
    <row r="610" spans="2:6" ht="12.75">
      <c r="B610">
        <v>11</v>
      </c>
      <c r="C610">
        <v>1664</v>
      </c>
      <c r="D610">
        <v>98.8449</v>
      </c>
      <c r="E610">
        <v>-23.1649</v>
      </c>
      <c r="F610">
        <v>0.4954</v>
      </c>
    </row>
    <row r="611" spans="2:6" ht="12.75">
      <c r="B611">
        <v>11</v>
      </c>
      <c r="C611">
        <v>1665</v>
      </c>
      <c r="D611">
        <v>98.3088</v>
      </c>
      <c r="E611">
        <v>-23.2595</v>
      </c>
      <c r="F611">
        <v>0.4948</v>
      </c>
    </row>
    <row r="612" spans="2:6" ht="12.75">
      <c r="B612">
        <v>11</v>
      </c>
      <c r="C612">
        <v>1666</v>
      </c>
      <c r="D612">
        <v>98.0231</v>
      </c>
      <c r="E612">
        <v>-23.7808</v>
      </c>
      <c r="F612">
        <v>0.4963</v>
      </c>
    </row>
    <row r="613" spans="2:6" ht="12.75">
      <c r="B613">
        <v>11</v>
      </c>
      <c r="C613">
        <v>1667</v>
      </c>
      <c r="D613">
        <v>98.4625</v>
      </c>
      <c r="E613">
        <v>-24.0233</v>
      </c>
      <c r="F613">
        <v>0.4969</v>
      </c>
    </row>
    <row r="614" spans="2:6" ht="12.75">
      <c r="B614">
        <v>11</v>
      </c>
      <c r="C614">
        <v>1668</v>
      </c>
      <c r="D614">
        <v>99.0021</v>
      </c>
      <c r="E614">
        <v>-24.1412</v>
      </c>
      <c r="F614">
        <v>0.496</v>
      </c>
    </row>
    <row r="615" spans="2:6" ht="12.75">
      <c r="B615">
        <v>11</v>
      </c>
      <c r="C615">
        <v>1669</v>
      </c>
      <c r="D615">
        <v>99.4732</v>
      </c>
      <c r="E615">
        <v>-24.3788</v>
      </c>
      <c r="F615">
        <v>0.496</v>
      </c>
    </row>
    <row r="616" spans="2:6" ht="12.75">
      <c r="B616">
        <v>11</v>
      </c>
      <c r="C616">
        <v>1670</v>
      </c>
      <c r="D616">
        <v>99.9024</v>
      </c>
      <c r="E616">
        <v>-24.687</v>
      </c>
      <c r="F616">
        <v>0.4958</v>
      </c>
    </row>
    <row r="617" spans="2:6" ht="12.75">
      <c r="B617">
        <v>11</v>
      </c>
      <c r="C617">
        <v>1671</v>
      </c>
      <c r="D617">
        <v>100.31</v>
      </c>
      <c r="E617">
        <v>-24.9808</v>
      </c>
      <c r="F617">
        <v>0.4963</v>
      </c>
    </row>
    <row r="618" spans="2:6" ht="12.75">
      <c r="B618">
        <v>11</v>
      </c>
      <c r="C618">
        <v>1672</v>
      </c>
      <c r="D618">
        <v>100.7786</v>
      </c>
      <c r="E618">
        <v>-25.1936</v>
      </c>
      <c r="F618">
        <v>0.4956</v>
      </c>
    </row>
    <row r="619" spans="2:6" ht="12.75">
      <c r="B619">
        <v>11</v>
      </c>
      <c r="C619">
        <v>1673</v>
      </c>
      <c r="D619">
        <v>101.3255</v>
      </c>
      <c r="E619">
        <v>-25.0266</v>
      </c>
      <c r="F619">
        <v>0.4955</v>
      </c>
    </row>
    <row r="620" spans="2:6" ht="12.75">
      <c r="B620">
        <v>11</v>
      </c>
      <c r="C620">
        <v>1674</v>
      </c>
      <c r="D620">
        <v>101.6901</v>
      </c>
      <c r="E620">
        <v>-24.6836</v>
      </c>
      <c r="F620">
        <v>0.4945</v>
      </c>
    </row>
    <row r="621" spans="2:6" ht="12.75">
      <c r="B621">
        <v>11</v>
      </c>
      <c r="C621">
        <v>1675</v>
      </c>
      <c r="D621">
        <v>102.0339</v>
      </c>
      <c r="E621">
        <v>-24.2784</v>
      </c>
      <c r="F621">
        <v>0.4943</v>
      </c>
    </row>
    <row r="622" spans="2:6" ht="12.75">
      <c r="B622">
        <v>11</v>
      </c>
      <c r="C622">
        <v>1676</v>
      </c>
      <c r="D622">
        <v>102.3408</v>
      </c>
      <c r="E622">
        <v>-23.8385</v>
      </c>
      <c r="F622">
        <v>0.4949</v>
      </c>
    </row>
    <row r="623" spans="2:6" ht="12.75">
      <c r="B623">
        <v>11</v>
      </c>
      <c r="C623">
        <v>1677</v>
      </c>
      <c r="D623">
        <v>101.9225</v>
      </c>
      <c r="E623">
        <v>-24.1286</v>
      </c>
      <c r="F623">
        <v>0.4948</v>
      </c>
    </row>
    <row r="624" spans="2:6" ht="12.75">
      <c r="B624">
        <v>11</v>
      </c>
      <c r="C624">
        <v>1678</v>
      </c>
      <c r="D624">
        <v>101.7464</v>
      </c>
      <c r="E624">
        <v>-24.6132</v>
      </c>
      <c r="F624">
        <v>0.4952</v>
      </c>
    </row>
    <row r="625" spans="2:6" ht="12.75">
      <c r="B625">
        <v>11</v>
      </c>
      <c r="C625">
        <v>1679</v>
      </c>
      <c r="D625">
        <v>101.4918</v>
      </c>
      <c r="E625">
        <v>-25.0552</v>
      </c>
      <c r="F625">
        <v>0.4964</v>
      </c>
    </row>
    <row r="626" spans="2:6" ht="12.75">
      <c r="B626">
        <v>11</v>
      </c>
      <c r="C626">
        <v>1680</v>
      </c>
      <c r="D626">
        <v>101.2184</v>
      </c>
      <c r="E626">
        <v>-25.5151</v>
      </c>
      <c r="F626">
        <v>0.4968</v>
      </c>
    </row>
    <row r="627" spans="2:6" ht="12.75">
      <c r="B627">
        <v>11</v>
      </c>
      <c r="C627">
        <v>1681</v>
      </c>
      <c r="D627">
        <v>100.7671</v>
      </c>
      <c r="E627">
        <v>-25.7762</v>
      </c>
      <c r="F627">
        <v>0.4968</v>
      </c>
    </row>
    <row r="628" spans="2:6" ht="12.75">
      <c r="B628">
        <v>11</v>
      </c>
      <c r="C628">
        <v>1682</v>
      </c>
      <c r="D628">
        <v>100.3149</v>
      </c>
      <c r="E628">
        <v>-25.5251</v>
      </c>
      <c r="F628">
        <v>0.4976</v>
      </c>
    </row>
    <row r="629" spans="2:6" ht="12.75">
      <c r="B629">
        <v>11</v>
      </c>
      <c r="C629">
        <v>1683</v>
      </c>
      <c r="D629">
        <v>99.8899</v>
      </c>
      <c r="E629">
        <v>-25.2247</v>
      </c>
      <c r="F629">
        <v>0.497</v>
      </c>
    </row>
    <row r="630" spans="2:6" ht="12.75">
      <c r="B630">
        <v>11</v>
      </c>
      <c r="C630">
        <v>1684</v>
      </c>
      <c r="D630">
        <v>99.3958</v>
      </c>
      <c r="E630">
        <v>-24.8642</v>
      </c>
      <c r="F630">
        <v>0.4969</v>
      </c>
    </row>
    <row r="631" spans="2:6" ht="12.75">
      <c r="B631">
        <v>11</v>
      </c>
      <c r="C631">
        <v>1685</v>
      </c>
      <c r="D631">
        <v>98.8854</v>
      </c>
      <c r="E631">
        <v>-24.6211</v>
      </c>
      <c r="F631">
        <v>0.4967</v>
      </c>
    </row>
    <row r="632" spans="2:6" ht="12.75">
      <c r="B632">
        <v>11</v>
      </c>
      <c r="C632">
        <v>1694</v>
      </c>
      <c r="D632">
        <v>100.3905</v>
      </c>
      <c r="E632">
        <v>-25.5321</v>
      </c>
      <c r="F632">
        <v>0.4966</v>
      </c>
    </row>
    <row r="633" spans="2:6" ht="12.75">
      <c r="B633">
        <v>11</v>
      </c>
      <c r="C633">
        <v>1695</v>
      </c>
      <c r="D633">
        <v>100.8878</v>
      </c>
      <c r="E633">
        <v>-25.6282</v>
      </c>
      <c r="F633">
        <v>0.4966</v>
      </c>
    </row>
    <row r="634" spans="2:6" ht="12.75">
      <c r="B634">
        <v>11</v>
      </c>
      <c r="C634">
        <v>1724</v>
      </c>
      <c r="D634">
        <v>100.4697</v>
      </c>
      <c r="E634">
        <v>-25.2295</v>
      </c>
      <c r="F634">
        <v>0.4968</v>
      </c>
    </row>
    <row r="635" spans="2:6" ht="12.75">
      <c r="B635">
        <v>11</v>
      </c>
      <c r="C635">
        <v>1725</v>
      </c>
      <c r="D635">
        <v>100.0165</v>
      </c>
      <c r="E635">
        <v>-25.0147</v>
      </c>
      <c r="F635">
        <v>0.497</v>
      </c>
    </row>
    <row r="636" spans="2:6" ht="12.75">
      <c r="B636">
        <v>11</v>
      </c>
      <c r="C636">
        <v>1756</v>
      </c>
      <c r="D636">
        <v>98.3605</v>
      </c>
      <c r="E636">
        <v>-23.923</v>
      </c>
      <c r="F636">
        <v>0.4955</v>
      </c>
    </row>
    <row r="637" spans="2:6" ht="12.75">
      <c r="B637">
        <v>11</v>
      </c>
      <c r="C637">
        <v>1757</v>
      </c>
      <c r="D637">
        <v>98.6114</v>
      </c>
      <c r="E637">
        <v>-23.4653</v>
      </c>
      <c r="F637">
        <v>0.4946</v>
      </c>
    </row>
    <row r="638" spans="2:6" ht="12.75">
      <c r="B638">
        <v>11</v>
      </c>
      <c r="C638">
        <v>1758</v>
      </c>
      <c r="D638">
        <v>98.1234</v>
      </c>
      <c r="E638">
        <v>-23.7245</v>
      </c>
      <c r="F638">
        <v>0.4957</v>
      </c>
    </row>
    <row r="639" spans="2:8" ht="12.75">
      <c r="B639" t="s">
        <v>11</v>
      </c>
      <c r="C639" t="s">
        <v>24</v>
      </c>
      <c r="D639" t="s">
        <v>25</v>
      </c>
      <c r="E639" t="s">
        <v>26</v>
      </c>
      <c r="F639" t="s">
        <v>27</v>
      </c>
      <c r="G639" t="s">
        <v>28</v>
      </c>
      <c r="H639" t="s">
        <v>29</v>
      </c>
    </row>
    <row r="640" spans="2:8" ht="12.75">
      <c r="B640">
        <v>11</v>
      </c>
      <c r="C640">
        <v>57</v>
      </c>
      <c r="D640">
        <v>-0.2524</v>
      </c>
      <c r="E640">
        <v>-0.2602</v>
      </c>
      <c r="F640">
        <v>-0.2552</v>
      </c>
      <c r="G640">
        <f>STDEV(F582:F638)</f>
        <v>0.0017612652094005032</v>
      </c>
      <c r="H640">
        <f>D640-E640</f>
        <v>0.007799999999999974</v>
      </c>
    </row>
    <row r="641" spans="2:6" ht="12.75">
      <c r="B641" t="s">
        <v>11</v>
      </c>
      <c r="C641" t="s">
        <v>20</v>
      </c>
      <c r="D641" t="s">
        <v>21</v>
      </c>
      <c r="E641" t="s">
        <v>22</v>
      </c>
      <c r="F641" t="s">
        <v>23</v>
      </c>
    </row>
    <row r="642" spans="2:6" ht="12.75">
      <c r="B642">
        <v>12</v>
      </c>
      <c r="C642">
        <v>601</v>
      </c>
      <c r="D642">
        <v>97.0584</v>
      </c>
      <c r="E642">
        <v>-32.0428</v>
      </c>
      <c r="F642">
        <v>0.5064</v>
      </c>
    </row>
    <row r="643" spans="2:6" ht="12.75">
      <c r="B643">
        <v>12</v>
      </c>
      <c r="C643">
        <v>602</v>
      </c>
      <c r="D643">
        <v>96.7235</v>
      </c>
      <c r="E643">
        <v>-32.4374</v>
      </c>
      <c r="F643">
        <v>0.5048</v>
      </c>
    </row>
    <row r="644" spans="2:6" ht="12.75">
      <c r="B644">
        <v>12</v>
      </c>
      <c r="C644">
        <v>603</v>
      </c>
      <c r="D644">
        <v>96.381</v>
      </c>
      <c r="E644">
        <v>-32.8158</v>
      </c>
      <c r="F644">
        <v>0.5063</v>
      </c>
    </row>
    <row r="645" spans="2:6" ht="12.75">
      <c r="B645">
        <v>12</v>
      </c>
      <c r="C645">
        <v>604</v>
      </c>
      <c r="D645">
        <v>96.0447</v>
      </c>
      <c r="E645">
        <v>-33.2216</v>
      </c>
      <c r="F645">
        <v>0.5064</v>
      </c>
    </row>
    <row r="646" spans="2:6" ht="12.75">
      <c r="B646">
        <v>12</v>
      </c>
      <c r="C646">
        <v>605</v>
      </c>
      <c r="D646">
        <v>95.6883</v>
      </c>
      <c r="E646">
        <v>-33.608</v>
      </c>
      <c r="F646">
        <v>0.5067</v>
      </c>
    </row>
    <row r="647" spans="2:6" ht="12.75">
      <c r="B647">
        <v>12</v>
      </c>
      <c r="C647">
        <v>606</v>
      </c>
      <c r="D647">
        <v>95.0462</v>
      </c>
      <c r="E647">
        <v>-34.3125</v>
      </c>
      <c r="F647">
        <v>0.5073</v>
      </c>
    </row>
    <row r="648" spans="2:6" ht="12.75">
      <c r="B648">
        <v>12</v>
      </c>
      <c r="C648">
        <v>607</v>
      </c>
      <c r="D648">
        <v>94.7098</v>
      </c>
      <c r="E648">
        <v>-34.7095</v>
      </c>
      <c r="F648">
        <v>0.507</v>
      </c>
    </row>
    <row r="649" spans="2:6" ht="12.75">
      <c r="B649">
        <v>12</v>
      </c>
      <c r="C649">
        <v>698</v>
      </c>
      <c r="D649">
        <v>91.2928</v>
      </c>
      <c r="E649">
        <v>-31.7558</v>
      </c>
      <c r="F649">
        <v>0.5057</v>
      </c>
    </row>
    <row r="650" spans="2:6" ht="12.75">
      <c r="B650">
        <v>12</v>
      </c>
      <c r="C650">
        <v>699</v>
      </c>
      <c r="D650">
        <v>91.6444</v>
      </c>
      <c r="E650">
        <v>-31.3463</v>
      </c>
      <c r="F650">
        <v>0.5055</v>
      </c>
    </row>
    <row r="651" spans="2:6" ht="12.75">
      <c r="B651">
        <v>12</v>
      </c>
      <c r="C651">
        <v>700</v>
      </c>
      <c r="D651">
        <v>92.0067</v>
      </c>
      <c r="E651">
        <v>-30.9746</v>
      </c>
      <c r="F651">
        <v>0.5048</v>
      </c>
    </row>
    <row r="652" spans="2:6" ht="12.75">
      <c r="B652">
        <v>12</v>
      </c>
      <c r="C652">
        <v>701</v>
      </c>
      <c r="D652">
        <v>92.3313</v>
      </c>
      <c r="E652">
        <v>-30.5876</v>
      </c>
      <c r="F652">
        <v>0.5041</v>
      </c>
    </row>
    <row r="653" spans="2:6" ht="12.75">
      <c r="B653">
        <v>12</v>
      </c>
      <c r="C653">
        <v>702</v>
      </c>
      <c r="D653">
        <v>92.684</v>
      </c>
      <c r="E653">
        <v>-30.1845</v>
      </c>
      <c r="F653">
        <v>0.5036</v>
      </c>
    </row>
    <row r="654" spans="2:6" ht="12.75">
      <c r="B654">
        <v>12</v>
      </c>
      <c r="C654">
        <v>703</v>
      </c>
      <c r="D654">
        <v>93.0416</v>
      </c>
      <c r="E654">
        <v>-29.82</v>
      </c>
      <c r="F654">
        <v>0.5033</v>
      </c>
    </row>
    <row r="655" spans="2:6" ht="12.75">
      <c r="B655">
        <v>12</v>
      </c>
      <c r="C655">
        <v>704</v>
      </c>
      <c r="D655">
        <v>93.4129</v>
      </c>
      <c r="E655">
        <v>-29.4696</v>
      </c>
      <c r="F655">
        <v>0.503</v>
      </c>
    </row>
    <row r="656" spans="2:6" ht="12.75">
      <c r="B656">
        <v>12</v>
      </c>
      <c r="C656">
        <v>1708</v>
      </c>
      <c r="D656">
        <v>96.3469</v>
      </c>
      <c r="E656">
        <v>-31.8975</v>
      </c>
      <c r="F656">
        <v>0.5049</v>
      </c>
    </row>
    <row r="657" spans="2:6" ht="12.75">
      <c r="B657">
        <v>12</v>
      </c>
      <c r="C657">
        <v>1709</v>
      </c>
      <c r="D657">
        <v>95.8974</v>
      </c>
      <c r="E657">
        <v>-32.1269</v>
      </c>
      <c r="F657">
        <v>0.5059</v>
      </c>
    </row>
    <row r="658" spans="2:6" ht="12.75">
      <c r="B658">
        <v>12</v>
      </c>
      <c r="C658">
        <v>1710</v>
      </c>
      <c r="D658">
        <v>95.6754</v>
      </c>
      <c r="E658">
        <v>-31.676</v>
      </c>
      <c r="F658">
        <v>0.505</v>
      </c>
    </row>
    <row r="659" spans="2:6" ht="12.75">
      <c r="B659">
        <v>12</v>
      </c>
      <c r="C659">
        <v>1711</v>
      </c>
      <c r="D659">
        <v>95.9787</v>
      </c>
      <c r="E659">
        <v>-31.2065</v>
      </c>
      <c r="F659">
        <v>0.5048</v>
      </c>
    </row>
    <row r="660" spans="2:6" ht="12.75">
      <c r="B660">
        <v>12</v>
      </c>
      <c r="C660">
        <v>1739</v>
      </c>
      <c r="D660">
        <v>94.6748</v>
      </c>
      <c r="E660">
        <v>-30.6781</v>
      </c>
      <c r="F660">
        <v>0.5045</v>
      </c>
    </row>
    <row r="661" spans="2:6" ht="12.75">
      <c r="B661">
        <v>12</v>
      </c>
      <c r="C661">
        <v>1740</v>
      </c>
      <c r="D661">
        <v>94.2217</v>
      </c>
      <c r="E661">
        <v>-30.9546</v>
      </c>
      <c r="F661">
        <v>0.5043</v>
      </c>
    </row>
    <row r="662" spans="2:6" ht="12.75">
      <c r="B662">
        <v>12</v>
      </c>
      <c r="C662">
        <v>1741</v>
      </c>
      <c r="D662">
        <v>93.7402</v>
      </c>
      <c r="E662">
        <v>-30.8136</v>
      </c>
      <c r="F662">
        <v>0.5047</v>
      </c>
    </row>
    <row r="663" spans="2:6" ht="12.75">
      <c r="B663">
        <v>12</v>
      </c>
      <c r="C663">
        <v>1742</v>
      </c>
      <c r="D663">
        <v>93.7887</v>
      </c>
      <c r="E663">
        <v>-30.2648</v>
      </c>
      <c r="F663">
        <v>0.5038</v>
      </c>
    </row>
    <row r="664" spans="2:6" ht="12.75">
      <c r="B664">
        <v>12</v>
      </c>
      <c r="C664">
        <v>1743</v>
      </c>
      <c r="D664">
        <v>93.9753</v>
      </c>
      <c r="E664">
        <v>-29.7812</v>
      </c>
      <c r="F664">
        <v>0.5027</v>
      </c>
    </row>
    <row r="665" spans="2:6" ht="12.75">
      <c r="B665">
        <v>12</v>
      </c>
      <c r="C665">
        <v>1770</v>
      </c>
      <c r="D665">
        <v>94.0979</v>
      </c>
      <c r="E665">
        <v>-29.8027</v>
      </c>
      <c r="F665">
        <v>0.504</v>
      </c>
    </row>
    <row r="666" spans="2:6" ht="12.75">
      <c r="B666">
        <v>12</v>
      </c>
      <c r="C666">
        <v>1771</v>
      </c>
      <c r="D666">
        <v>93.7476</v>
      </c>
      <c r="E666">
        <v>-30.3152</v>
      </c>
      <c r="F666">
        <v>0.5048</v>
      </c>
    </row>
    <row r="667" spans="2:6" ht="12.75">
      <c r="B667">
        <v>12</v>
      </c>
      <c r="C667">
        <v>1772</v>
      </c>
      <c r="D667">
        <v>93.404</v>
      </c>
      <c r="E667">
        <v>-30.7665</v>
      </c>
      <c r="F667">
        <v>0.5044</v>
      </c>
    </row>
    <row r="668" spans="2:6" ht="12.75">
      <c r="B668">
        <v>12</v>
      </c>
      <c r="C668">
        <v>1773</v>
      </c>
      <c r="D668">
        <v>93.0679</v>
      </c>
      <c r="E668">
        <v>-31.1861</v>
      </c>
      <c r="F668">
        <v>0.5054</v>
      </c>
    </row>
    <row r="669" spans="2:6" ht="12.75">
      <c r="B669">
        <v>12</v>
      </c>
      <c r="C669">
        <v>1774</v>
      </c>
      <c r="D669">
        <v>92.6897</v>
      </c>
      <c r="E669">
        <v>-31.6163</v>
      </c>
      <c r="F669">
        <v>0.5051</v>
      </c>
    </row>
    <row r="670" spans="2:6" ht="12.75">
      <c r="B670">
        <v>12</v>
      </c>
      <c r="C670">
        <v>1775</v>
      </c>
      <c r="D670">
        <v>92.3188</v>
      </c>
      <c r="E670">
        <v>-31.9623</v>
      </c>
      <c r="F670">
        <v>0.5049</v>
      </c>
    </row>
    <row r="671" spans="2:6" ht="12.75">
      <c r="B671">
        <v>12</v>
      </c>
      <c r="C671">
        <v>1776</v>
      </c>
      <c r="D671">
        <v>91.9163</v>
      </c>
      <c r="E671">
        <v>-32.2856</v>
      </c>
      <c r="F671">
        <v>0.5063</v>
      </c>
    </row>
    <row r="672" spans="2:6" ht="12.75">
      <c r="B672">
        <v>12</v>
      </c>
      <c r="C672">
        <v>1786</v>
      </c>
      <c r="D672">
        <v>92.5629</v>
      </c>
      <c r="E672">
        <v>-32.5179</v>
      </c>
      <c r="F672">
        <v>0.5058</v>
      </c>
    </row>
    <row r="673" spans="2:6" ht="12.75">
      <c r="B673">
        <v>12</v>
      </c>
      <c r="C673">
        <v>1787</v>
      </c>
      <c r="D673">
        <v>93.0123</v>
      </c>
      <c r="E673">
        <v>-32.2686</v>
      </c>
      <c r="F673">
        <v>0.5059</v>
      </c>
    </row>
    <row r="674" spans="2:6" ht="12.75">
      <c r="B674">
        <v>12</v>
      </c>
      <c r="C674">
        <v>1788</v>
      </c>
      <c r="D674">
        <v>93.1648</v>
      </c>
      <c r="E674">
        <v>-32.7582</v>
      </c>
      <c r="F674">
        <v>0.5066</v>
      </c>
    </row>
    <row r="675" spans="2:6" ht="12.75">
      <c r="B675">
        <v>12</v>
      </c>
      <c r="C675">
        <v>1789</v>
      </c>
      <c r="D675">
        <v>92.9095</v>
      </c>
      <c r="E675">
        <v>-33.2568</v>
      </c>
      <c r="F675">
        <v>0.5068</v>
      </c>
    </row>
    <row r="676" spans="2:6" ht="12.75">
      <c r="B676">
        <v>12</v>
      </c>
      <c r="C676">
        <v>1795</v>
      </c>
      <c r="D676">
        <v>93.5547</v>
      </c>
      <c r="E676">
        <v>-33.8993</v>
      </c>
      <c r="F676">
        <v>0.5074</v>
      </c>
    </row>
    <row r="677" spans="2:6" ht="12.75">
      <c r="B677">
        <v>12</v>
      </c>
      <c r="C677">
        <v>1796</v>
      </c>
      <c r="D677">
        <v>94.0427</v>
      </c>
      <c r="E677">
        <v>-33.6453</v>
      </c>
      <c r="F677">
        <v>0.5078</v>
      </c>
    </row>
    <row r="678" spans="2:6" ht="12.75">
      <c r="B678">
        <v>12</v>
      </c>
      <c r="C678">
        <v>1797</v>
      </c>
      <c r="D678">
        <v>94.5208</v>
      </c>
      <c r="E678">
        <v>-33.4778</v>
      </c>
      <c r="F678">
        <v>0.5072</v>
      </c>
    </row>
    <row r="679" spans="2:6" ht="12.75">
      <c r="B679">
        <v>12</v>
      </c>
      <c r="C679">
        <v>1798</v>
      </c>
      <c r="D679">
        <v>94.9367</v>
      </c>
      <c r="E679">
        <v>-33.7556</v>
      </c>
      <c r="F679">
        <v>0.5073</v>
      </c>
    </row>
    <row r="680" spans="2:6" ht="12.75">
      <c r="B680">
        <v>12</v>
      </c>
      <c r="C680">
        <v>1799</v>
      </c>
      <c r="D680">
        <v>94.6642</v>
      </c>
      <c r="E680">
        <v>-34.2057</v>
      </c>
      <c r="F680">
        <v>0.5075</v>
      </c>
    </row>
    <row r="681" spans="2:6" ht="12.75">
      <c r="B681">
        <v>12</v>
      </c>
      <c r="C681">
        <v>1800</v>
      </c>
      <c r="D681">
        <v>94.2339</v>
      </c>
      <c r="E681">
        <v>-34.6907</v>
      </c>
      <c r="F681">
        <v>0.5079</v>
      </c>
    </row>
    <row r="682" spans="2:8" ht="12.75">
      <c r="B682" t="s">
        <v>11</v>
      </c>
      <c r="C682" t="s">
        <v>24</v>
      </c>
      <c r="D682" t="s">
        <v>25</v>
      </c>
      <c r="E682" t="s">
        <v>26</v>
      </c>
      <c r="F682" t="s">
        <v>27</v>
      </c>
      <c r="G682" t="s">
        <v>28</v>
      </c>
      <c r="H682" t="s">
        <v>29</v>
      </c>
    </row>
    <row r="683" spans="2:8" ht="12.75">
      <c r="B683">
        <v>12</v>
      </c>
      <c r="C683">
        <v>40</v>
      </c>
      <c r="D683">
        <v>-0.2421</v>
      </c>
      <c r="E683">
        <v>-0.2473</v>
      </c>
      <c r="F683">
        <v>-0.2445</v>
      </c>
      <c r="G683">
        <f>STDEV(F642:F681)</f>
        <v>0.0013866672830373332</v>
      </c>
      <c r="H683">
        <f>D683-E683</f>
        <v>0.005199999999999982</v>
      </c>
    </row>
    <row r="684" spans="2:6" ht="12.75">
      <c r="B684" t="s">
        <v>11</v>
      </c>
      <c r="C684" t="s">
        <v>20</v>
      </c>
      <c r="D684" t="s">
        <v>21</v>
      </c>
      <c r="E684" t="s">
        <v>22</v>
      </c>
      <c r="F684" t="s">
        <v>23</v>
      </c>
    </row>
    <row r="685" spans="2:6" ht="12.75">
      <c r="B685">
        <v>13</v>
      </c>
      <c r="C685">
        <v>609</v>
      </c>
      <c r="D685">
        <v>94.0085</v>
      </c>
      <c r="E685">
        <v>-35.473</v>
      </c>
      <c r="F685">
        <v>0.5091</v>
      </c>
    </row>
    <row r="686" spans="2:6" ht="12.75">
      <c r="B686">
        <v>13</v>
      </c>
      <c r="C686">
        <v>610</v>
      </c>
      <c r="D686">
        <v>93.6444</v>
      </c>
      <c r="E686">
        <v>-35.853</v>
      </c>
      <c r="F686">
        <v>0.5093</v>
      </c>
    </row>
    <row r="687" spans="2:6" ht="12.75">
      <c r="B687">
        <v>13</v>
      </c>
      <c r="C687">
        <v>611</v>
      </c>
      <c r="D687">
        <v>93.2899</v>
      </c>
      <c r="E687">
        <v>-36.2061</v>
      </c>
      <c r="F687">
        <v>0.51</v>
      </c>
    </row>
    <row r="688" spans="2:6" ht="12.75">
      <c r="B688">
        <v>13</v>
      </c>
      <c r="C688">
        <v>612</v>
      </c>
      <c r="D688">
        <v>92.9153</v>
      </c>
      <c r="E688">
        <v>-36.585</v>
      </c>
      <c r="F688">
        <v>0.5109</v>
      </c>
    </row>
    <row r="689" spans="2:6" ht="12.75">
      <c r="B689">
        <v>13</v>
      </c>
      <c r="C689">
        <v>613</v>
      </c>
      <c r="D689">
        <v>92.5462</v>
      </c>
      <c r="E689">
        <v>-36.9492</v>
      </c>
      <c r="F689">
        <v>0.5114</v>
      </c>
    </row>
    <row r="690" spans="2:6" ht="12.75">
      <c r="B690">
        <v>13</v>
      </c>
      <c r="C690">
        <v>614</v>
      </c>
      <c r="D690">
        <v>92.1395</v>
      </c>
      <c r="E690">
        <v>-37.318</v>
      </c>
      <c r="F690">
        <v>0.5117</v>
      </c>
    </row>
    <row r="691" spans="2:6" ht="12.75">
      <c r="B691">
        <v>13</v>
      </c>
      <c r="C691">
        <v>615</v>
      </c>
      <c r="D691">
        <v>91.7709</v>
      </c>
      <c r="E691">
        <v>-37.6902</v>
      </c>
      <c r="F691">
        <v>0.5119</v>
      </c>
    </row>
    <row r="692" spans="2:6" ht="12.75">
      <c r="B692">
        <v>13</v>
      </c>
      <c r="C692">
        <v>616</v>
      </c>
      <c r="D692">
        <v>91.3786</v>
      </c>
      <c r="E692">
        <v>-38.0423</v>
      </c>
      <c r="F692">
        <v>0.5125</v>
      </c>
    </row>
    <row r="693" spans="2:6" ht="12.75">
      <c r="B693">
        <v>13</v>
      </c>
      <c r="C693">
        <v>691</v>
      </c>
      <c r="D693">
        <v>88.6398</v>
      </c>
      <c r="E693">
        <v>-34.444</v>
      </c>
      <c r="F693">
        <v>0.5092</v>
      </c>
    </row>
    <row r="694" spans="2:6" ht="12.75">
      <c r="B694">
        <v>13</v>
      </c>
      <c r="C694">
        <v>692</v>
      </c>
      <c r="D694">
        <v>88.9717</v>
      </c>
      <c r="E694">
        <v>-34.0224</v>
      </c>
      <c r="F694">
        <v>0.5095</v>
      </c>
    </row>
    <row r="695" spans="2:6" ht="12.75">
      <c r="B695">
        <v>13</v>
      </c>
      <c r="C695">
        <v>693</v>
      </c>
      <c r="D695">
        <v>89.3697</v>
      </c>
      <c r="E695">
        <v>-33.6722</v>
      </c>
      <c r="F695">
        <v>0.5092</v>
      </c>
    </row>
    <row r="696" spans="2:6" ht="12.75">
      <c r="B696">
        <v>13</v>
      </c>
      <c r="C696">
        <v>694</v>
      </c>
      <c r="D696">
        <v>89.7379</v>
      </c>
      <c r="E696">
        <v>-33.3298</v>
      </c>
      <c r="F696">
        <v>0.5081</v>
      </c>
    </row>
    <row r="697" spans="2:6" ht="12.75">
      <c r="B697">
        <v>13</v>
      </c>
      <c r="C697">
        <v>695</v>
      </c>
      <c r="D697">
        <v>90.0926</v>
      </c>
      <c r="E697">
        <v>-32.9753</v>
      </c>
      <c r="F697">
        <v>0.5075</v>
      </c>
    </row>
    <row r="698" spans="2:6" ht="12.75">
      <c r="B698">
        <v>13</v>
      </c>
      <c r="C698">
        <v>696</v>
      </c>
      <c r="D698">
        <v>90.466</v>
      </c>
      <c r="E698">
        <v>-32.6172</v>
      </c>
      <c r="F698">
        <v>0.507</v>
      </c>
    </row>
    <row r="699" spans="2:6" ht="12.75">
      <c r="B699">
        <v>13</v>
      </c>
      <c r="C699">
        <v>697</v>
      </c>
      <c r="D699">
        <v>90.8241</v>
      </c>
      <c r="E699">
        <v>-32.2534</v>
      </c>
      <c r="F699">
        <v>0.5066</v>
      </c>
    </row>
    <row r="700" spans="2:6" ht="12.75">
      <c r="B700">
        <v>13</v>
      </c>
      <c r="C700">
        <v>1778</v>
      </c>
      <c r="D700">
        <v>91.0963</v>
      </c>
      <c r="E700">
        <v>-32.9867</v>
      </c>
      <c r="F700">
        <v>0.5071</v>
      </c>
    </row>
    <row r="701" spans="2:6" ht="12.75">
      <c r="B701">
        <v>13</v>
      </c>
      <c r="C701">
        <v>1779</v>
      </c>
      <c r="D701">
        <v>90.75</v>
      </c>
      <c r="E701">
        <v>-33.362</v>
      </c>
      <c r="F701">
        <v>0.5081</v>
      </c>
    </row>
    <row r="702" spans="2:6" ht="12.75">
      <c r="B702">
        <v>13</v>
      </c>
      <c r="C702">
        <v>1780</v>
      </c>
      <c r="D702">
        <v>90.4456</v>
      </c>
      <c r="E702">
        <v>-33.76</v>
      </c>
      <c r="F702">
        <v>0.5081</v>
      </c>
    </row>
    <row r="703" spans="2:6" ht="12.75">
      <c r="B703">
        <v>13</v>
      </c>
      <c r="C703">
        <v>1781</v>
      </c>
      <c r="D703">
        <v>90.2945</v>
      </c>
      <c r="E703">
        <v>-34.2517</v>
      </c>
      <c r="F703">
        <v>0.5082</v>
      </c>
    </row>
    <row r="704" spans="2:6" ht="12.75">
      <c r="B704">
        <v>13</v>
      </c>
      <c r="C704">
        <v>1782</v>
      </c>
      <c r="D704">
        <v>90.7728</v>
      </c>
      <c r="E704">
        <v>-34.0463</v>
      </c>
      <c r="F704">
        <v>0.5072</v>
      </c>
    </row>
    <row r="705" spans="2:6" ht="12.75">
      <c r="B705">
        <v>13</v>
      </c>
      <c r="C705">
        <v>1783</v>
      </c>
      <c r="D705">
        <v>91.204</v>
      </c>
      <c r="E705">
        <v>-33.6721</v>
      </c>
      <c r="F705">
        <v>0.5075</v>
      </c>
    </row>
    <row r="706" spans="2:6" ht="12.75">
      <c r="B706">
        <v>13</v>
      </c>
      <c r="C706">
        <v>1784</v>
      </c>
      <c r="D706">
        <v>91.6494</v>
      </c>
      <c r="E706">
        <v>-33.2809</v>
      </c>
      <c r="F706">
        <v>0.5077</v>
      </c>
    </row>
    <row r="707" spans="2:6" ht="12.75">
      <c r="B707">
        <v>13</v>
      </c>
      <c r="C707">
        <v>1791</v>
      </c>
      <c r="D707">
        <v>92.2401</v>
      </c>
      <c r="E707">
        <v>-34.0256</v>
      </c>
      <c r="F707">
        <v>0.5081</v>
      </c>
    </row>
    <row r="708" spans="2:6" ht="12.75">
      <c r="B708">
        <v>13</v>
      </c>
      <c r="C708">
        <v>1792</v>
      </c>
      <c r="D708">
        <v>91.9639</v>
      </c>
      <c r="E708">
        <v>-34.4557</v>
      </c>
      <c r="F708">
        <v>0.5084</v>
      </c>
    </row>
    <row r="709" spans="2:6" ht="12.75">
      <c r="B709">
        <v>13</v>
      </c>
      <c r="C709">
        <v>1793</v>
      </c>
      <c r="D709">
        <v>92.5213</v>
      </c>
      <c r="E709">
        <v>-34.481</v>
      </c>
      <c r="F709">
        <v>0.5083</v>
      </c>
    </row>
    <row r="710" spans="2:6" ht="12.75">
      <c r="B710">
        <v>13</v>
      </c>
      <c r="C710">
        <v>1794</v>
      </c>
      <c r="D710">
        <v>93.0512</v>
      </c>
      <c r="E710">
        <v>-34.207</v>
      </c>
      <c r="F710">
        <v>0.5083</v>
      </c>
    </row>
    <row r="711" spans="2:6" ht="12.75">
      <c r="B711">
        <v>13</v>
      </c>
      <c r="C711">
        <v>1801</v>
      </c>
      <c r="D711">
        <v>93.8461</v>
      </c>
      <c r="E711">
        <v>-35.0698</v>
      </c>
      <c r="F711">
        <v>0.5087</v>
      </c>
    </row>
    <row r="712" spans="2:6" ht="12.75">
      <c r="B712">
        <v>13</v>
      </c>
      <c r="C712">
        <v>1802</v>
      </c>
      <c r="D712">
        <v>93.4711</v>
      </c>
      <c r="E712">
        <v>-35.4487</v>
      </c>
      <c r="F712">
        <v>0.5088</v>
      </c>
    </row>
    <row r="713" spans="2:6" ht="12.75">
      <c r="B713">
        <v>13</v>
      </c>
      <c r="C713">
        <v>1803</v>
      </c>
      <c r="D713">
        <v>93.0657</v>
      </c>
      <c r="E713">
        <v>-35.8593</v>
      </c>
      <c r="F713">
        <v>0.5098</v>
      </c>
    </row>
    <row r="714" spans="2:6" ht="12.75">
      <c r="B714">
        <v>13</v>
      </c>
      <c r="C714">
        <v>1804</v>
      </c>
      <c r="D714">
        <v>92.6996</v>
      </c>
      <c r="E714">
        <v>-36.2269</v>
      </c>
      <c r="F714">
        <v>0.5105</v>
      </c>
    </row>
    <row r="715" spans="2:6" ht="12.75">
      <c r="B715">
        <v>13</v>
      </c>
      <c r="C715">
        <v>1805</v>
      </c>
      <c r="D715">
        <v>92.2966</v>
      </c>
      <c r="E715">
        <v>-36.6348</v>
      </c>
      <c r="F715">
        <v>0.5107</v>
      </c>
    </row>
    <row r="716" spans="2:6" ht="12.75">
      <c r="B716">
        <v>13</v>
      </c>
      <c r="C716">
        <v>1806</v>
      </c>
      <c r="D716">
        <v>91.9467</v>
      </c>
      <c r="E716">
        <v>-36.9936</v>
      </c>
      <c r="F716">
        <v>0.5115</v>
      </c>
    </row>
    <row r="717" spans="2:6" ht="12.75">
      <c r="B717">
        <v>13</v>
      </c>
      <c r="C717">
        <v>1807</v>
      </c>
      <c r="D717">
        <v>91.5851</v>
      </c>
      <c r="E717">
        <v>-37.3617</v>
      </c>
      <c r="F717">
        <v>0.5115</v>
      </c>
    </row>
    <row r="718" spans="2:6" ht="12.75">
      <c r="B718">
        <v>13</v>
      </c>
      <c r="C718">
        <v>1808</v>
      </c>
      <c r="D718">
        <v>91.1495</v>
      </c>
      <c r="E718">
        <v>-37.7589</v>
      </c>
      <c r="F718">
        <v>0.5122</v>
      </c>
    </row>
    <row r="719" spans="2:6" ht="12.75">
      <c r="B719">
        <v>13</v>
      </c>
      <c r="C719">
        <v>1813</v>
      </c>
      <c r="D719">
        <v>90.8417</v>
      </c>
      <c r="E719">
        <v>-37.1047</v>
      </c>
      <c r="F719">
        <v>0.511</v>
      </c>
    </row>
    <row r="720" spans="2:6" ht="12.75">
      <c r="B720">
        <v>13</v>
      </c>
      <c r="C720">
        <v>1820</v>
      </c>
      <c r="D720">
        <v>89.8386</v>
      </c>
      <c r="E720">
        <v>-35.7959</v>
      </c>
      <c r="F720">
        <v>0.5102</v>
      </c>
    </row>
    <row r="721" spans="2:6" ht="12.75">
      <c r="B721">
        <v>13</v>
      </c>
      <c r="C721">
        <v>1821</v>
      </c>
      <c r="D721">
        <v>90.1911</v>
      </c>
      <c r="E721">
        <v>-35.3724</v>
      </c>
      <c r="F721">
        <v>0.5095</v>
      </c>
    </row>
    <row r="722" spans="2:6" ht="12.75">
      <c r="B722">
        <v>13</v>
      </c>
      <c r="C722">
        <v>1822</v>
      </c>
      <c r="D722">
        <v>90.5551</v>
      </c>
      <c r="E722">
        <v>-34.9679</v>
      </c>
      <c r="F722">
        <v>0.509</v>
      </c>
    </row>
    <row r="723" spans="2:6" ht="12.75">
      <c r="B723">
        <v>13</v>
      </c>
      <c r="C723">
        <v>1823</v>
      </c>
      <c r="D723">
        <v>90.9202</v>
      </c>
      <c r="E723">
        <v>-34.5462</v>
      </c>
      <c r="F723">
        <v>0.5087</v>
      </c>
    </row>
    <row r="724" spans="2:6" ht="12.75">
      <c r="B724">
        <v>13</v>
      </c>
      <c r="C724">
        <v>1824</v>
      </c>
      <c r="D724">
        <v>91.2608</v>
      </c>
      <c r="E724">
        <v>-34.1787</v>
      </c>
      <c r="F724">
        <v>0.5077</v>
      </c>
    </row>
    <row r="725" spans="2:6" ht="12.75">
      <c r="B725">
        <v>13</v>
      </c>
      <c r="C725">
        <v>1825</v>
      </c>
      <c r="D725">
        <v>90.6598</v>
      </c>
      <c r="E725">
        <v>-34.3255</v>
      </c>
      <c r="F725">
        <v>0.508</v>
      </c>
    </row>
    <row r="726" spans="2:6" ht="12.75">
      <c r="B726">
        <v>13</v>
      </c>
      <c r="C726">
        <v>1826</v>
      </c>
      <c r="D726">
        <v>90.1074</v>
      </c>
      <c r="E726">
        <v>-34.6448</v>
      </c>
      <c r="F726">
        <v>0.5094</v>
      </c>
    </row>
    <row r="727" spans="2:6" ht="12.75">
      <c r="B727">
        <v>13</v>
      </c>
      <c r="C727">
        <v>1827</v>
      </c>
      <c r="D727">
        <v>89.6344</v>
      </c>
      <c r="E727">
        <v>-34.9228</v>
      </c>
      <c r="F727">
        <v>0.5094</v>
      </c>
    </row>
    <row r="728" spans="2:6" ht="12.75">
      <c r="B728">
        <v>13</v>
      </c>
      <c r="C728">
        <v>1828</v>
      </c>
      <c r="D728">
        <v>89.0986</v>
      </c>
      <c r="E728">
        <v>-35.2729</v>
      </c>
      <c r="F728">
        <v>0.5098</v>
      </c>
    </row>
    <row r="729" spans="2:6" ht="12.75">
      <c r="B729">
        <v>13</v>
      </c>
      <c r="C729">
        <v>1836</v>
      </c>
      <c r="D729">
        <v>88.9445</v>
      </c>
      <c r="E729">
        <v>-34.9879</v>
      </c>
      <c r="F729">
        <v>0.5096</v>
      </c>
    </row>
    <row r="730" spans="2:6" ht="12.75">
      <c r="B730">
        <v>13</v>
      </c>
      <c r="C730">
        <v>1837</v>
      </c>
      <c r="D730">
        <v>89.4139</v>
      </c>
      <c r="E730">
        <v>-34.6445</v>
      </c>
      <c r="F730">
        <v>0.5087</v>
      </c>
    </row>
    <row r="731" spans="2:6" ht="12.75">
      <c r="B731">
        <v>13</v>
      </c>
      <c r="C731">
        <v>1838</v>
      </c>
      <c r="D731">
        <v>89.876</v>
      </c>
      <c r="E731">
        <v>-34.2873</v>
      </c>
      <c r="F731">
        <v>0.5086</v>
      </c>
    </row>
    <row r="732" spans="2:6" ht="12.75">
      <c r="B732">
        <v>13</v>
      </c>
      <c r="C732">
        <v>1839</v>
      </c>
      <c r="D732">
        <v>90.2935</v>
      </c>
      <c r="E732">
        <v>-33.9817</v>
      </c>
      <c r="F732">
        <v>0.5088</v>
      </c>
    </row>
    <row r="733" spans="2:6" ht="12.75">
      <c r="B733">
        <v>13</v>
      </c>
      <c r="C733">
        <v>1840</v>
      </c>
      <c r="D733">
        <v>89.8622</v>
      </c>
      <c r="E733">
        <v>-34.2717</v>
      </c>
      <c r="F733">
        <v>0.5085</v>
      </c>
    </row>
    <row r="734" spans="2:6" ht="12.75">
      <c r="B734">
        <v>13</v>
      </c>
      <c r="C734">
        <v>1841</v>
      </c>
      <c r="D734">
        <v>89.4491</v>
      </c>
      <c r="E734">
        <v>-34.5988</v>
      </c>
      <c r="F734">
        <v>0.5089</v>
      </c>
    </row>
    <row r="735" spans="2:6" ht="12.75">
      <c r="B735">
        <v>13</v>
      </c>
      <c r="C735">
        <v>1842</v>
      </c>
      <c r="D735">
        <v>89.0333</v>
      </c>
      <c r="E735">
        <v>-34.9416</v>
      </c>
      <c r="F735">
        <v>0.5093</v>
      </c>
    </row>
    <row r="736" spans="2:6" ht="12.75">
      <c r="B736">
        <v>13</v>
      </c>
      <c r="C736">
        <v>1880</v>
      </c>
      <c r="D736">
        <v>91.1914</v>
      </c>
      <c r="E736">
        <v>-37.727</v>
      </c>
      <c r="F736">
        <v>0.5119</v>
      </c>
    </row>
    <row r="737" spans="2:8" ht="12.75">
      <c r="B737" t="s">
        <v>11</v>
      </c>
      <c r="C737" t="s">
        <v>24</v>
      </c>
      <c r="D737" t="s">
        <v>25</v>
      </c>
      <c r="E737" t="s">
        <v>26</v>
      </c>
      <c r="F737" t="s">
        <v>27</v>
      </c>
      <c r="G737" t="s">
        <v>28</v>
      </c>
      <c r="H737" t="s">
        <v>29</v>
      </c>
    </row>
    <row r="738" spans="2:8" ht="12.75">
      <c r="B738">
        <v>13</v>
      </c>
      <c r="C738">
        <v>52</v>
      </c>
      <c r="D738">
        <v>-0.2375</v>
      </c>
      <c r="E738">
        <v>-0.2434</v>
      </c>
      <c r="F738">
        <v>-0.2407</v>
      </c>
      <c r="G738">
        <f>STDEV(F685:F736)</f>
        <v>0.0014733121078438019</v>
      </c>
      <c r="H738">
        <f>D738-E738</f>
        <v>0.005900000000000016</v>
      </c>
    </row>
    <row r="739" spans="2:6" ht="12.75">
      <c r="B739" t="s">
        <v>11</v>
      </c>
      <c r="C739" t="s">
        <v>20</v>
      </c>
      <c r="D739" t="s">
        <v>21</v>
      </c>
      <c r="E739" t="s">
        <v>22</v>
      </c>
      <c r="F739" t="s">
        <v>23</v>
      </c>
    </row>
    <row r="740" spans="2:6" ht="12.75">
      <c r="B740">
        <v>14</v>
      </c>
      <c r="C740">
        <v>617</v>
      </c>
      <c r="D740">
        <v>90.9842</v>
      </c>
      <c r="E740">
        <v>-38.3907</v>
      </c>
      <c r="F740">
        <v>0.5125</v>
      </c>
    </row>
    <row r="741" spans="2:6" ht="12.75">
      <c r="B741">
        <v>14</v>
      </c>
      <c r="C741">
        <v>618</v>
      </c>
      <c r="D741">
        <v>90.1992</v>
      </c>
      <c r="E741">
        <v>-39.0776</v>
      </c>
      <c r="F741">
        <v>0.5133</v>
      </c>
    </row>
    <row r="742" spans="2:6" ht="12.75">
      <c r="B742">
        <v>14</v>
      </c>
      <c r="C742">
        <v>619</v>
      </c>
      <c r="D742">
        <v>89.3379</v>
      </c>
      <c r="E742">
        <v>-39.8025</v>
      </c>
      <c r="F742">
        <v>0.5126</v>
      </c>
    </row>
    <row r="743" spans="2:6" ht="12.75">
      <c r="B743">
        <v>14</v>
      </c>
      <c r="C743">
        <v>620</v>
      </c>
      <c r="D743">
        <v>88.6813</v>
      </c>
      <c r="E743">
        <v>-40.3021</v>
      </c>
      <c r="F743">
        <v>0.5136</v>
      </c>
    </row>
    <row r="744" spans="2:6" ht="12.75">
      <c r="B744">
        <v>14</v>
      </c>
      <c r="C744">
        <v>621</v>
      </c>
      <c r="D744">
        <v>88.295</v>
      </c>
      <c r="E744">
        <v>-40.6268</v>
      </c>
      <c r="F744">
        <v>0.5136</v>
      </c>
    </row>
    <row r="745" spans="2:6" ht="12.75">
      <c r="B745">
        <v>14</v>
      </c>
      <c r="C745">
        <v>683</v>
      </c>
      <c r="D745">
        <v>85.6166</v>
      </c>
      <c r="E745">
        <v>-37.1987</v>
      </c>
      <c r="F745">
        <v>0.5103</v>
      </c>
    </row>
    <row r="746" spans="2:6" ht="12.75">
      <c r="B746">
        <v>14</v>
      </c>
      <c r="C746">
        <v>684</v>
      </c>
      <c r="D746">
        <v>86.0282</v>
      </c>
      <c r="E746">
        <v>-36.9088</v>
      </c>
      <c r="F746">
        <v>0.5111</v>
      </c>
    </row>
    <row r="747" spans="2:6" ht="12.75">
      <c r="B747">
        <v>14</v>
      </c>
      <c r="C747">
        <v>685</v>
      </c>
      <c r="D747">
        <v>86.4408</v>
      </c>
      <c r="E747">
        <v>-36.5834</v>
      </c>
      <c r="F747">
        <v>0.5113</v>
      </c>
    </row>
    <row r="748" spans="2:6" ht="12.75">
      <c r="B748">
        <v>14</v>
      </c>
      <c r="C748">
        <v>686</v>
      </c>
      <c r="D748">
        <v>86.8082</v>
      </c>
      <c r="E748">
        <v>-36.2298</v>
      </c>
      <c r="F748">
        <v>0.5111</v>
      </c>
    </row>
    <row r="749" spans="2:6" ht="12.75">
      <c r="B749">
        <v>14</v>
      </c>
      <c r="C749">
        <v>687</v>
      </c>
      <c r="D749">
        <v>87.1625</v>
      </c>
      <c r="E749">
        <v>-35.8554</v>
      </c>
      <c r="F749">
        <v>0.5104</v>
      </c>
    </row>
    <row r="750" spans="2:6" ht="12.75">
      <c r="B750">
        <v>14</v>
      </c>
      <c r="C750">
        <v>688</v>
      </c>
      <c r="D750">
        <v>87.5299</v>
      </c>
      <c r="E750">
        <v>-35.4861</v>
      </c>
      <c r="F750">
        <v>0.5099</v>
      </c>
    </row>
    <row r="751" spans="2:6" ht="12.75">
      <c r="B751">
        <v>14</v>
      </c>
      <c r="C751">
        <v>689</v>
      </c>
      <c r="D751">
        <v>87.881</v>
      </c>
      <c r="E751">
        <v>-35.1109</v>
      </c>
      <c r="F751">
        <v>0.5097</v>
      </c>
    </row>
    <row r="752" spans="2:6" ht="12.75">
      <c r="B752">
        <v>14</v>
      </c>
      <c r="C752">
        <v>1809</v>
      </c>
      <c r="D752">
        <v>90.7463</v>
      </c>
      <c r="E752">
        <v>-38.114</v>
      </c>
      <c r="F752">
        <v>0.5134</v>
      </c>
    </row>
    <row r="753" spans="2:6" ht="12.75">
      <c r="B753">
        <v>14</v>
      </c>
      <c r="C753">
        <v>1810</v>
      </c>
      <c r="D753">
        <v>90.3644</v>
      </c>
      <c r="E753">
        <v>-38.4615</v>
      </c>
      <c r="F753">
        <v>0.5134</v>
      </c>
    </row>
    <row r="754" spans="2:6" ht="12.75">
      <c r="B754">
        <v>14</v>
      </c>
      <c r="C754">
        <v>1811</v>
      </c>
      <c r="D754">
        <v>90.2454</v>
      </c>
      <c r="E754">
        <v>-37.9223</v>
      </c>
      <c r="F754">
        <v>0.5125</v>
      </c>
    </row>
    <row r="755" spans="2:6" ht="12.75">
      <c r="B755">
        <v>14</v>
      </c>
      <c r="C755">
        <v>1812</v>
      </c>
      <c r="D755">
        <v>90.5103</v>
      </c>
      <c r="E755">
        <v>-37.4957</v>
      </c>
      <c r="F755">
        <v>0.5116</v>
      </c>
    </row>
    <row r="756" spans="2:6" ht="12.75">
      <c r="B756">
        <v>14</v>
      </c>
      <c r="C756">
        <v>1815</v>
      </c>
      <c r="D756">
        <v>89.7846</v>
      </c>
      <c r="E756">
        <v>-37.3103</v>
      </c>
      <c r="F756">
        <v>0.5111</v>
      </c>
    </row>
    <row r="757" spans="2:6" ht="12.75">
      <c r="B757">
        <v>14</v>
      </c>
      <c r="C757">
        <v>1816</v>
      </c>
      <c r="D757">
        <v>89.3098</v>
      </c>
      <c r="E757">
        <v>-37.5559</v>
      </c>
      <c r="F757">
        <v>0.5122</v>
      </c>
    </row>
    <row r="758" spans="2:6" ht="12.75">
      <c r="B758">
        <v>14</v>
      </c>
      <c r="C758">
        <v>1817</v>
      </c>
      <c r="D758">
        <v>88.8507</v>
      </c>
      <c r="E758">
        <v>-37.3546</v>
      </c>
      <c r="F758">
        <v>0.5121</v>
      </c>
    </row>
    <row r="759" spans="2:6" ht="12.75">
      <c r="B759">
        <v>14</v>
      </c>
      <c r="C759">
        <v>1818</v>
      </c>
      <c r="D759">
        <v>89.0816</v>
      </c>
      <c r="E759">
        <v>-36.8585</v>
      </c>
      <c r="F759">
        <v>0.511</v>
      </c>
    </row>
    <row r="760" spans="2:6" ht="12.75">
      <c r="B760">
        <v>14</v>
      </c>
      <c r="C760">
        <v>1830</v>
      </c>
      <c r="D760">
        <v>88.1513</v>
      </c>
      <c r="E760">
        <v>-35.9315</v>
      </c>
      <c r="F760">
        <v>0.5101</v>
      </c>
    </row>
    <row r="761" spans="2:6" ht="12.75">
      <c r="B761">
        <v>14</v>
      </c>
      <c r="C761">
        <v>1831</v>
      </c>
      <c r="D761">
        <v>87.6605</v>
      </c>
      <c r="E761">
        <v>-36.2723</v>
      </c>
      <c r="F761">
        <v>0.5109</v>
      </c>
    </row>
    <row r="762" spans="2:6" ht="12.75">
      <c r="B762">
        <v>14</v>
      </c>
      <c r="C762">
        <v>1832</v>
      </c>
      <c r="D762">
        <v>87.2171</v>
      </c>
      <c r="E762">
        <v>-36.5116</v>
      </c>
      <c r="F762">
        <v>0.5104</v>
      </c>
    </row>
    <row r="763" spans="2:6" ht="12.75">
      <c r="B763">
        <v>14</v>
      </c>
      <c r="C763">
        <v>1833</v>
      </c>
      <c r="D763">
        <v>87.615</v>
      </c>
      <c r="E763">
        <v>-36.0233</v>
      </c>
      <c r="F763">
        <v>0.5101</v>
      </c>
    </row>
    <row r="764" spans="2:6" ht="12.75">
      <c r="B764">
        <v>14</v>
      </c>
      <c r="C764">
        <v>1834</v>
      </c>
      <c r="D764">
        <v>88.0616</v>
      </c>
      <c r="E764">
        <v>-35.6711</v>
      </c>
      <c r="F764">
        <v>0.5097</v>
      </c>
    </row>
    <row r="765" spans="2:6" ht="12.75">
      <c r="B765">
        <v>14</v>
      </c>
      <c r="C765">
        <v>1844</v>
      </c>
      <c r="D765">
        <v>88.2228</v>
      </c>
      <c r="E765">
        <v>-35.623</v>
      </c>
      <c r="F765">
        <v>0.5099</v>
      </c>
    </row>
    <row r="766" spans="2:6" ht="12.75">
      <c r="B766">
        <v>14</v>
      </c>
      <c r="C766">
        <v>1845</v>
      </c>
      <c r="D766">
        <v>87.7904</v>
      </c>
      <c r="E766">
        <v>-36.01</v>
      </c>
      <c r="F766">
        <v>0.5104</v>
      </c>
    </row>
    <row r="767" spans="2:6" ht="12.75">
      <c r="B767">
        <v>14</v>
      </c>
      <c r="C767">
        <v>1846</v>
      </c>
      <c r="D767">
        <v>87.3754</v>
      </c>
      <c r="E767">
        <v>-36.3782</v>
      </c>
      <c r="F767">
        <v>0.5109</v>
      </c>
    </row>
    <row r="768" spans="2:6" ht="12.75">
      <c r="B768">
        <v>14</v>
      </c>
      <c r="C768">
        <v>1847</v>
      </c>
      <c r="D768">
        <v>86.9415</v>
      </c>
      <c r="E768">
        <v>-36.7707</v>
      </c>
      <c r="F768">
        <v>0.5112</v>
      </c>
    </row>
    <row r="769" spans="2:6" ht="12.75">
      <c r="B769">
        <v>14</v>
      </c>
      <c r="C769">
        <v>1848</v>
      </c>
      <c r="D769">
        <v>86.5295</v>
      </c>
      <c r="E769">
        <v>-37.1063</v>
      </c>
      <c r="F769">
        <v>0.5116</v>
      </c>
    </row>
    <row r="770" spans="2:6" ht="12.75">
      <c r="B770">
        <v>14</v>
      </c>
      <c r="C770">
        <v>1849</v>
      </c>
      <c r="D770">
        <v>86.1265</v>
      </c>
      <c r="E770">
        <v>-37.4458</v>
      </c>
      <c r="F770">
        <v>0.5117</v>
      </c>
    </row>
    <row r="771" spans="2:6" ht="12.75">
      <c r="B771">
        <v>14</v>
      </c>
      <c r="C771">
        <v>1850</v>
      </c>
      <c r="D771">
        <v>85.7231</v>
      </c>
      <c r="E771">
        <v>-37.7458</v>
      </c>
      <c r="F771">
        <v>0.5106</v>
      </c>
    </row>
    <row r="772" spans="2:6" ht="12.75">
      <c r="B772">
        <v>14</v>
      </c>
      <c r="C772">
        <v>1859</v>
      </c>
      <c r="D772">
        <v>86.3838</v>
      </c>
      <c r="E772">
        <v>-38.5404</v>
      </c>
      <c r="F772">
        <v>0.5115</v>
      </c>
    </row>
    <row r="773" spans="2:6" ht="12.75">
      <c r="B773">
        <v>14</v>
      </c>
      <c r="C773">
        <v>1860</v>
      </c>
      <c r="D773">
        <v>87.0562</v>
      </c>
      <c r="E773">
        <v>-38.2711</v>
      </c>
      <c r="F773">
        <v>0.5109</v>
      </c>
    </row>
    <row r="774" spans="2:6" ht="12.75">
      <c r="B774">
        <v>14</v>
      </c>
      <c r="C774">
        <v>1861</v>
      </c>
      <c r="D774">
        <v>86.8808</v>
      </c>
      <c r="E774">
        <v>-38.7724</v>
      </c>
      <c r="F774">
        <v>0.5116</v>
      </c>
    </row>
    <row r="775" spans="2:6" ht="12.75">
      <c r="B775">
        <v>14</v>
      </c>
      <c r="C775">
        <v>1867</v>
      </c>
      <c r="D775">
        <v>87.5876</v>
      </c>
      <c r="E775">
        <v>-39.8146</v>
      </c>
      <c r="F775">
        <v>0.5115</v>
      </c>
    </row>
    <row r="776" spans="2:6" ht="12.75">
      <c r="B776">
        <v>14</v>
      </c>
      <c r="C776">
        <v>1868</v>
      </c>
      <c r="D776">
        <v>88.088</v>
      </c>
      <c r="E776">
        <v>-39.8272</v>
      </c>
      <c r="F776">
        <v>0.5122</v>
      </c>
    </row>
    <row r="777" spans="2:6" ht="12.75">
      <c r="B777">
        <v>14</v>
      </c>
      <c r="C777">
        <v>1869</v>
      </c>
      <c r="D777">
        <v>87.7875</v>
      </c>
      <c r="E777">
        <v>-40.3048</v>
      </c>
      <c r="F777">
        <v>0.5132</v>
      </c>
    </row>
    <row r="778" spans="2:6" ht="12.75">
      <c r="B778">
        <v>14</v>
      </c>
      <c r="C778">
        <v>1875</v>
      </c>
      <c r="D778">
        <v>88.0802</v>
      </c>
      <c r="E778">
        <v>-40.59</v>
      </c>
      <c r="F778">
        <v>0.5131</v>
      </c>
    </row>
    <row r="779" spans="2:6" ht="12.75">
      <c r="B779">
        <v>14</v>
      </c>
      <c r="C779">
        <v>1876</v>
      </c>
      <c r="D779">
        <v>88.5061</v>
      </c>
      <c r="E779">
        <v>-40.2229</v>
      </c>
      <c r="F779">
        <v>0.5131</v>
      </c>
    </row>
    <row r="780" spans="2:6" ht="12.75">
      <c r="B780">
        <v>14</v>
      </c>
      <c r="C780">
        <v>1877</v>
      </c>
      <c r="D780">
        <v>88.9393</v>
      </c>
      <c r="E780">
        <v>-39.8479</v>
      </c>
      <c r="F780">
        <v>0.5133</v>
      </c>
    </row>
    <row r="781" spans="2:6" ht="12.75">
      <c r="B781">
        <v>14</v>
      </c>
      <c r="C781">
        <v>1878</v>
      </c>
      <c r="D781">
        <v>90.4646</v>
      </c>
      <c r="E781">
        <v>-38.4582</v>
      </c>
      <c r="F781">
        <v>0.5127</v>
      </c>
    </row>
    <row r="782" spans="2:6" ht="12.75">
      <c r="B782">
        <v>14</v>
      </c>
      <c r="C782">
        <v>1879</v>
      </c>
      <c r="D782">
        <v>90.8486</v>
      </c>
      <c r="E782">
        <v>-38.1137</v>
      </c>
      <c r="F782">
        <v>0.512</v>
      </c>
    </row>
    <row r="783" spans="2:6" ht="12.75">
      <c r="B783">
        <v>14</v>
      </c>
      <c r="C783">
        <v>1881</v>
      </c>
      <c r="D783">
        <v>90.7004</v>
      </c>
      <c r="E783">
        <v>-37.8988</v>
      </c>
      <c r="F783">
        <v>0.5119</v>
      </c>
    </row>
    <row r="784" spans="2:6" ht="12.75">
      <c r="B784">
        <v>14</v>
      </c>
      <c r="C784">
        <v>1882</v>
      </c>
      <c r="D784">
        <v>90.2919</v>
      </c>
      <c r="E784">
        <v>-38.2183</v>
      </c>
      <c r="F784">
        <v>0.5126</v>
      </c>
    </row>
    <row r="785" spans="2:6" ht="12.75">
      <c r="B785">
        <v>14</v>
      </c>
      <c r="C785">
        <v>1883</v>
      </c>
      <c r="D785">
        <v>89.9057</v>
      </c>
      <c r="E785">
        <v>-38.5483</v>
      </c>
      <c r="F785">
        <v>0.513</v>
      </c>
    </row>
    <row r="786" spans="2:6" ht="12.75">
      <c r="B786">
        <v>14</v>
      </c>
      <c r="C786">
        <v>1884</v>
      </c>
      <c r="D786">
        <v>89.4879</v>
      </c>
      <c r="E786">
        <v>-38.9299</v>
      </c>
      <c r="F786">
        <v>0.5128</v>
      </c>
    </row>
    <row r="787" spans="2:6" ht="12.75">
      <c r="B787">
        <v>14</v>
      </c>
      <c r="C787">
        <v>1885</v>
      </c>
      <c r="D787">
        <v>89.0726</v>
      </c>
      <c r="E787">
        <v>-39.3032</v>
      </c>
      <c r="F787">
        <v>0.513</v>
      </c>
    </row>
    <row r="788" spans="2:6" ht="12.75">
      <c r="B788">
        <v>14</v>
      </c>
      <c r="C788">
        <v>1886</v>
      </c>
      <c r="D788">
        <v>88.6684</v>
      </c>
      <c r="E788">
        <v>-39.6831</v>
      </c>
      <c r="F788">
        <v>0.5129</v>
      </c>
    </row>
    <row r="789" spans="2:6" ht="12.75">
      <c r="B789">
        <v>14</v>
      </c>
      <c r="C789">
        <v>1887</v>
      </c>
      <c r="D789">
        <v>88.1593</v>
      </c>
      <c r="E789">
        <v>-40.1457</v>
      </c>
      <c r="F789">
        <v>0.513</v>
      </c>
    </row>
    <row r="790" spans="2:8" ht="12.75">
      <c r="B790" t="s">
        <v>11</v>
      </c>
      <c r="C790" t="s">
        <v>24</v>
      </c>
      <c r="D790" t="s">
        <v>25</v>
      </c>
      <c r="E790" t="s">
        <v>26</v>
      </c>
      <c r="F790" t="s">
        <v>27</v>
      </c>
      <c r="G790" t="s">
        <v>28</v>
      </c>
      <c r="H790" t="s">
        <v>29</v>
      </c>
    </row>
    <row r="791" spans="2:8" ht="12.75">
      <c r="B791">
        <v>14</v>
      </c>
      <c r="C791">
        <v>50</v>
      </c>
      <c r="D791">
        <v>-0.2364</v>
      </c>
      <c r="E791">
        <v>-0.2403</v>
      </c>
      <c r="F791">
        <v>-0.2382</v>
      </c>
      <c r="G791">
        <f>STDEV(F740:F789)</f>
        <v>0.0011806691288573233</v>
      </c>
      <c r="H791">
        <f>D791-E791</f>
        <v>0.0039000000000000146</v>
      </c>
    </row>
    <row r="792" spans="2:6" ht="12.75">
      <c r="B792" t="s">
        <v>11</v>
      </c>
      <c r="C792" t="s">
        <v>20</v>
      </c>
      <c r="D792" t="s">
        <v>21</v>
      </c>
      <c r="E792" t="s">
        <v>22</v>
      </c>
      <c r="F792" t="s">
        <v>23</v>
      </c>
    </row>
    <row r="793" spans="2:6" ht="12.75">
      <c r="B793">
        <v>15</v>
      </c>
      <c r="C793">
        <v>623</v>
      </c>
      <c r="D793">
        <v>87.5211</v>
      </c>
      <c r="E793">
        <v>-41.2672</v>
      </c>
      <c r="F793">
        <v>0.5135</v>
      </c>
    </row>
    <row r="794" spans="2:6" ht="12.75">
      <c r="B794">
        <v>15</v>
      </c>
      <c r="C794">
        <v>624</v>
      </c>
      <c r="D794">
        <v>87.1116</v>
      </c>
      <c r="E794">
        <v>-41.5643</v>
      </c>
      <c r="F794">
        <v>0.5135</v>
      </c>
    </row>
    <row r="795" spans="2:6" ht="12.75">
      <c r="B795">
        <v>15</v>
      </c>
      <c r="C795">
        <v>625</v>
      </c>
      <c r="D795">
        <v>86.7153</v>
      </c>
      <c r="E795">
        <v>-41.8748</v>
      </c>
      <c r="F795">
        <v>0.5134</v>
      </c>
    </row>
    <row r="796" spans="2:6" ht="12.75">
      <c r="B796">
        <v>15</v>
      </c>
      <c r="C796">
        <v>626</v>
      </c>
      <c r="D796">
        <v>86.3496</v>
      </c>
      <c r="E796">
        <v>-42.2215</v>
      </c>
      <c r="F796">
        <v>0.5131</v>
      </c>
    </row>
    <row r="797" spans="2:6" ht="12.75">
      <c r="B797">
        <v>15</v>
      </c>
      <c r="C797">
        <v>627</v>
      </c>
      <c r="D797">
        <v>85.9876</v>
      </c>
      <c r="E797">
        <v>-42.5838</v>
      </c>
      <c r="F797">
        <v>0.5116</v>
      </c>
    </row>
    <row r="798" spans="2:6" ht="12.75">
      <c r="B798">
        <v>15</v>
      </c>
      <c r="C798">
        <v>628</v>
      </c>
      <c r="D798">
        <v>85.5862</v>
      </c>
      <c r="E798">
        <v>-42.9065</v>
      </c>
      <c r="F798">
        <v>0.5114</v>
      </c>
    </row>
    <row r="799" spans="2:6" ht="12.75">
      <c r="B799">
        <v>15</v>
      </c>
      <c r="C799">
        <v>629</v>
      </c>
      <c r="D799">
        <v>85.1695</v>
      </c>
      <c r="E799">
        <v>-43.2041</v>
      </c>
      <c r="F799">
        <v>0.5118</v>
      </c>
    </row>
    <row r="800" spans="2:6" ht="12.75">
      <c r="B800">
        <v>15</v>
      </c>
      <c r="C800">
        <v>630</v>
      </c>
      <c r="D800">
        <v>84.7507</v>
      </c>
      <c r="E800">
        <v>-43.4956</v>
      </c>
      <c r="F800">
        <v>0.5116</v>
      </c>
    </row>
    <row r="801" spans="2:6" ht="12.75">
      <c r="B801">
        <v>15</v>
      </c>
      <c r="C801">
        <v>676</v>
      </c>
      <c r="D801">
        <v>82.539</v>
      </c>
      <c r="E801">
        <v>-39.6423</v>
      </c>
      <c r="F801">
        <v>0.5101</v>
      </c>
    </row>
    <row r="802" spans="2:6" ht="12.75">
      <c r="B802">
        <v>15</v>
      </c>
      <c r="C802">
        <v>677</v>
      </c>
      <c r="D802">
        <v>82.9419</v>
      </c>
      <c r="E802">
        <v>-39.2975</v>
      </c>
      <c r="F802">
        <v>0.5103</v>
      </c>
    </row>
    <row r="803" spans="2:6" ht="12.75">
      <c r="B803">
        <v>15</v>
      </c>
      <c r="C803">
        <v>678</v>
      </c>
      <c r="D803">
        <v>83.6114</v>
      </c>
      <c r="E803">
        <v>-38.8083</v>
      </c>
      <c r="F803">
        <v>0.5098</v>
      </c>
    </row>
    <row r="804" spans="2:6" ht="12.75">
      <c r="B804">
        <v>15</v>
      </c>
      <c r="C804">
        <v>679</v>
      </c>
      <c r="D804">
        <v>84.0151</v>
      </c>
      <c r="E804">
        <v>-38.4902</v>
      </c>
      <c r="F804">
        <v>0.5102</v>
      </c>
    </row>
    <row r="805" spans="2:6" ht="12.75">
      <c r="B805">
        <v>15</v>
      </c>
      <c r="C805">
        <v>680</v>
      </c>
      <c r="D805">
        <v>84.4312</v>
      </c>
      <c r="E805">
        <v>-38.1762</v>
      </c>
      <c r="F805">
        <v>0.5105</v>
      </c>
    </row>
    <row r="806" spans="2:6" ht="12.75">
      <c r="B806">
        <v>15</v>
      </c>
      <c r="C806">
        <v>681</v>
      </c>
      <c r="D806">
        <v>84.8189</v>
      </c>
      <c r="E806">
        <v>-37.8174</v>
      </c>
      <c r="F806">
        <v>0.5106</v>
      </c>
    </row>
    <row r="807" spans="2:6" ht="12.75">
      <c r="B807">
        <v>15</v>
      </c>
      <c r="C807">
        <v>1851</v>
      </c>
      <c r="D807">
        <v>85.2929</v>
      </c>
      <c r="E807">
        <v>-38.0752</v>
      </c>
      <c r="F807">
        <v>0.5108</v>
      </c>
    </row>
    <row r="808" spans="2:6" ht="12.75">
      <c r="B808">
        <v>15</v>
      </c>
      <c r="C808">
        <v>1852</v>
      </c>
      <c r="D808">
        <v>84.9052</v>
      </c>
      <c r="E808">
        <v>-38.4115</v>
      </c>
      <c r="F808">
        <v>0.5107</v>
      </c>
    </row>
    <row r="809" spans="2:6" ht="12.75">
      <c r="B809">
        <v>15</v>
      </c>
      <c r="C809">
        <v>1853</v>
      </c>
      <c r="D809">
        <v>84.4771</v>
      </c>
      <c r="E809">
        <v>-38.7166</v>
      </c>
      <c r="F809">
        <v>0.5109</v>
      </c>
    </row>
    <row r="810" spans="2:6" ht="12.75">
      <c r="B810">
        <v>15</v>
      </c>
      <c r="C810">
        <v>1854</v>
      </c>
      <c r="D810">
        <v>84.0536</v>
      </c>
      <c r="E810">
        <v>-39.0001</v>
      </c>
      <c r="F810">
        <v>0.5103</v>
      </c>
    </row>
    <row r="811" spans="2:6" ht="12.75">
      <c r="B811">
        <v>15</v>
      </c>
      <c r="C811">
        <v>1855</v>
      </c>
      <c r="D811">
        <v>84.3975</v>
      </c>
      <c r="E811">
        <v>-39.4384</v>
      </c>
      <c r="F811">
        <v>0.5108</v>
      </c>
    </row>
    <row r="812" spans="2:6" ht="12.75">
      <c r="B812">
        <v>15</v>
      </c>
      <c r="C812">
        <v>1856</v>
      </c>
      <c r="D812">
        <v>84.9388</v>
      </c>
      <c r="E812">
        <v>-39.3167</v>
      </c>
      <c r="F812">
        <v>0.5101</v>
      </c>
    </row>
    <row r="813" spans="2:6" ht="12.75">
      <c r="B813">
        <v>15</v>
      </c>
      <c r="C813">
        <v>1857</v>
      </c>
      <c r="D813">
        <v>85.4222</v>
      </c>
      <c r="E813">
        <v>-39.0901</v>
      </c>
      <c r="F813">
        <v>0.5106</v>
      </c>
    </row>
    <row r="814" spans="2:6" ht="12.75">
      <c r="B814">
        <v>15</v>
      </c>
      <c r="C814">
        <v>1858</v>
      </c>
      <c r="D814">
        <v>85.9194</v>
      </c>
      <c r="E814">
        <v>-38.8202</v>
      </c>
      <c r="F814">
        <v>0.5104</v>
      </c>
    </row>
    <row r="815" spans="2:6" ht="12.75">
      <c r="B815">
        <v>15</v>
      </c>
      <c r="C815">
        <v>1863</v>
      </c>
      <c r="D815">
        <v>86.2299</v>
      </c>
      <c r="E815">
        <v>-39.5829</v>
      </c>
      <c r="F815">
        <v>0.5111</v>
      </c>
    </row>
    <row r="816" spans="2:6" ht="12.75">
      <c r="B816">
        <v>15</v>
      </c>
      <c r="C816">
        <v>1864</v>
      </c>
      <c r="D816">
        <v>85.9656</v>
      </c>
      <c r="E816">
        <v>-40.0165</v>
      </c>
      <c r="F816">
        <v>0.5114</v>
      </c>
    </row>
    <row r="817" spans="2:6" ht="12.75">
      <c r="B817">
        <v>15</v>
      </c>
      <c r="C817">
        <v>1865</v>
      </c>
      <c r="D817">
        <v>86.5246</v>
      </c>
      <c r="E817">
        <v>-39.9391</v>
      </c>
      <c r="F817">
        <v>0.5113</v>
      </c>
    </row>
    <row r="818" spans="2:6" ht="12.75">
      <c r="B818">
        <v>15</v>
      </c>
      <c r="C818">
        <v>1870</v>
      </c>
      <c r="D818">
        <v>87.2925</v>
      </c>
      <c r="E818">
        <v>-40.7794</v>
      </c>
      <c r="F818">
        <v>0.512</v>
      </c>
    </row>
    <row r="819" spans="2:6" ht="12.75">
      <c r="B819">
        <v>15</v>
      </c>
      <c r="C819">
        <v>1871</v>
      </c>
      <c r="D819">
        <v>86.9298</v>
      </c>
      <c r="E819">
        <v>-41.1307</v>
      </c>
      <c r="F819">
        <v>0.5128</v>
      </c>
    </row>
    <row r="820" spans="2:6" ht="12.75">
      <c r="B820">
        <v>15</v>
      </c>
      <c r="C820">
        <v>1872</v>
      </c>
      <c r="D820">
        <v>86.5646</v>
      </c>
      <c r="E820">
        <v>-41.4743</v>
      </c>
      <c r="F820">
        <v>0.5133</v>
      </c>
    </row>
    <row r="821" spans="2:6" ht="12.75">
      <c r="B821">
        <v>15</v>
      </c>
      <c r="C821">
        <v>1873</v>
      </c>
      <c r="D821">
        <v>87.1122</v>
      </c>
      <c r="E821">
        <v>-41.346</v>
      </c>
      <c r="F821">
        <v>0.5123</v>
      </c>
    </row>
    <row r="822" spans="2:6" ht="12.75">
      <c r="B822">
        <v>15</v>
      </c>
      <c r="C822">
        <v>1874</v>
      </c>
      <c r="D822">
        <v>87.5688</v>
      </c>
      <c r="E822">
        <v>-41.0105</v>
      </c>
      <c r="F822">
        <v>0.5134</v>
      </c>
    </row>
    <row r="823" spans="2:6" ht="12.75">
      <c r="B823">
        <v>15</v>
      </c>
      <c r="C823">
        <v>1889</v>
      </c>
      <c r="D823">
        <v>87.1448</v>
      </c>
      <c r="E823">
        <v>-40.9927</v>
      </c>
      <c r="F823">
        <v>0.5127</v>
      </c>
    </row>
    <row r="824" spans="2:6" ht="12.75">
      <c r="B824">
        <v>15</v>
      </c>
      <c r="C824">
        <v>1890</v>
      </c>
      <c r="D824">
        <v>86.6817</v>
      </c>
      <c r="E824">
        <v>-41.3667</v>
      </c>
      <c r="F824">
        <v>0.5122</v>
      </c>
    </row>
    <row r="825" spans="2:6" ht="12.75">
      <c r="B825">
        <v>15</v>
      </c>
      <c r="C825">
        <v>1891</v>
      </c>
      <c r="D825">
        <v>86.2519</v>
      </c>
      <c r="E825">
        <v>-41.6823</v>
      </c>
      <c r="F825">
        <v>0.5123</v>
      </c>
    </row>
    <row r="826" spans="2:6" ht="12.75">
      <c r="B826">
        <v>15</v>
      </c>
      <c r="C826">
        <v>1892</v>
      </c>
      <c r="D826">
        <v>85.8125</v>
      </c>
      <c r="E826">
        <v>-42.0159</v>
      </c>
      <c r="F826">
        <v>0.5133</v>
      </c>
    </row>
    <row r="827" spans="2:6" ht="12.75">
      <c r="B827">
        <v>15</v>
      </c>
      <c r="C827">
        <v>1893</v>
      </c>
      <c r="D827">
        <v>85.3901</v>
      </c>
      <c r="E827">
        <v>-42.3314</v>
      </c>
      <c r="F827">
        <v>0.5124</v>
      </c>
    </row>
    <row r="828" spans="2:6" ht="12.75">
      <c r="B828">
        <v>15</v>
      </c>
      <c r="C828">
        <v>1894</v>
      </c>
      <c r="D828">
        <v>84.9156</v>
      </c>
      <c r="E828">
        <v>-42.6543</v>
      </c>
      <c r="F828">
        <v>0.5119</v>
      </c>
    </row>
    <row r="829" spans="2:6" ht="12.75">
      <c r="B829">
        <v>15</v>
      </c>
      <c r="C829">
        <v>1895</v>
      </c>
      <c r="D829">
        <v>84.4983</v>
      </c>
      <c r="E829">
        <v>-42.9308</v>
      </c>
      <c r="F829">
        <v>0.512</v>
      </c>
    </row>
    <row r="830" spans="2:6" ht="12.75">
      <c r="B830">
        <v>15</v>
      </c>
      <c r="C830">
        <v>1903</v>
      </c>
      <c r="D830">
        <v>84.0664</v>
      </c>
      <c r="E830">
        <v>-42.3639</v>
      </c>
      <c r="F830">
        <v>0.5117</v>
      </c>
    </row>
    <row r="831" spans="2:6" ht="12.75">
      <c r="B831">
        <v>15</v>
      </c>
      <c r="C831">
        <v>1904</v>
      </c>
      <c r="D831">
        <v>84.4609</v>
      </c>
      <c r="E831">
        <v>-41.9787</v>
      </c>
      <c r="F831">
        <v>0.5114</v>
      </c>
    </row>
    <row r="832" spans="2:6" ht="12.75">
      <c r="B832">
        <v>15</v>
      </c>
      <c r="C832">
        <v>1905</v>
      </c>
      <c r="D832">
        <v>83.8986</v>
      </c>
      <c r="E832">
        <v>-42.1841</v>
      </c>
      <c r="F832">
        <v>0.5124</v>
      </c>
    </row>
    <row r="833" spans="2:6" ht="12.75">
      <c r="B833">
        <v>15</v>
      </c>
      <c r="C833">
        <v>1910</v>
      </c>
      <c r="D833">
        <v>83.4585</v>
      </c>
      <c r="E833">
        <v>-41.3483</v>
      </c>
      <c r="F833">
        <v>0.5108</v>
      </c>
    </row>
    <row r="834" spans="2:6" ht="12.75">
      <c r="B834">
        <v>15</v>
      </c>
      <c r="C834">
        <v>1911</v>
      </c>
      <c r="D834">
        <v>83.8281</v>
      </c>
      <c r="E834">
        <v>-40.9</v>
      </c>
      <c r="F834">
        <v>0.5098</v>
      </c>
    </row>
    <row r="835" spans="2:6" ht="12.75">
      <c r="B835">
        <v>15</v>
      </c>
      <c r="C835">
        <v>1912</v>
      </c>
      <c r="D835">
        <v>84.1687</v>
      </c>
      <c r="E835">
        <v>-40.4382</v>
      </c>
      <c r="F835">
        <v>0.5088</v>
      </c>
    </row>
    <row r="836" spans="2:6" ht="12.75">
      <c r="B836">
        <v>15</v>
      </c>
      <c r="C836">
        <v>1913</v>
      </c>
      <c r="D836">
        <v>84.4521</v>
      </c>
      <c r="E836">
        <v>-39.9583</v>
      </c>
      <c r="F836">
        <v>0.5094</v>
      </c>
    </row>
    <row r="837" spans="2:6" ht="12.75">
      <c r="B837">
        <v>15</v>
      </c>
      <c r="C837">
        <v>1914</v>
      </c>
      <c r="D837">
        <v>84.0229</v>
      </c>
      <c r="E837">
        <v>-39.6869</v>
      </c>
      <c r="F837">
        <v>0.5114</v>
      </c>
    </row>
    <row r="838" spans="2:6" ht="12.75">
      <c r="B838">
        <v>15</v>
      </c>
      <c r="C838">
        <v>1915</v>
      </c>
      <c r="D838">
        <v>83.4199</v>
      </c>
      <c r="E838">
        <v>-39.9652</v>
      </c>
      <c r="F838">
        <v>0.5114</v>
      </c>
    </row>
    <row r="839" spans="2:6" ht="12.75">
      <c r="B839">
        <v>15</v>
      </c>
      <c r="C839">
        <v>1916</v>
      </c>
      <c r="D839">
        <v>82.9341</v>
      </c>
      <c r="E839">
        <v>-40.2409</v>
      </c>
      <c r="F839">
        <v>0.5114</v>
      </c>
    </row>
    <row r="840" spans="2:6" ht="12.75">
      <c r="B840">
        <v>15</v>
      </c>
      <c r="C840">
        <v>1922</v>
      </c>
      <c r="D840">
        <v>82.7905</v>
      </c>
      <c r="E840">
        <v>-39.647</v>
      </c>
      <c r="F840">
        <v>0.5103</v>
      </c>
    </row>
    <row r="841" spans="2:6" ht="12.75">
      <c r="B841">
        <v>15</v>
      </c>
      <c r="C841">
        <v>1923</v>
      </c>
      <c r="D841">
        <v>83.1821</v>
      </c>
      <c r="E841">
        <v>-39.2816</v>
      </c>
      <c r="F841">
        <v>0.5105</v>
      </c>
    </row>
    <row r="842" spans="2:6" ht="12.75">
      <c r="B842">
        <v>15</v>
      </c>
      <c r="C842">
        <v>1924</v>
      </c>
      <c r="D842">
        <v>83.6309</v>
      </c>
      <c r="E842">
        <v>-38.8759</v>
      </c>
      <c r="F842">
        <v>0.5099</v>
      </c>
    </row>
    <row r="843" spans="2:6" ht="12.75">
      <c r="B843">
        <v>15</v>
      </c>
      <c r="C843">
        <v>1925</v>
      </c>
      <c r="D843">
        <v>84.1149</v>
      </c>
      <c r="E843">
        <v>-38.491</v>
      </c>
      <c r="F843">
        <v>0.5111</v>
      </c>
    </row>
    <row r="844" spans="2:6" ht="12.75">
      <c r="B844">
        <v>15</v>
      </c>
      <c r="C844">
        <v>1926</v>
      </c>
      <c r="D844">
        <v>84.5541</v>
      </c>
      <c r="E844">
        <v>-38.1971</v>
      </c>
      <c r="F844">
        <v>0.5107</v>
      </c>
    </row>
    <row r="845" spans="2:6" ht="12.75">
      <c r="B845">
        <v>15</v>
      </c>
      <c r="C845">
        <v>1927</v>
      </c>
      <c r="D845">
        <v>84.1425</v>
      </c>
      <c r="E845">
        <v>-38.5839</v>
      </c>
      <c r="F845">
        <v>0.5108</v>
      </c>
    </row>
    <row r="846" spans="2:6" ht="12.75">
      <c r="B846">
        <v>15</v>
      </c>
      <c r="C846">
        <v>1928</v>
      </c>
      <c r="D846">
        <v>83.7147</v>
      </c>
      <c r="E846">
        <v>-38.9244</v>
      </c>
      <c r="F846">
        <v>0.511</v>
      </c>
    </row>
    <row r="847" spans="2:6" ht="12.75">
      <c r="B847">
        <v>15</v>
      </c>
      <c r="C847">
        <v>1929</v>
      </c>
      <c r="D847">
        <v>83.3267</v>
      </c>
      <c r="E847">
        <v>-39.2404</v>
      </c>
      <c r="F847">
        <v>0.5108</v>
      </c>
    </row>
    <row r="848" spans="2:6" ht="12.75">
      <c r="B848">
        <v>15</v>
      </c>
      <c r="C848">
        <v>1930</v>
      </c>
      <c r="D848">
        <v>82.85</v>
      </c>
      <c r="E848">
        <v>-39.6171</v>
      </c>
      <c r="F848">
        <v>0.5095</v>
      </c>
    </row>
    <row r="849" spans="2:6" ht="12.75">
      <c r="B849">
        <v>15</v>
      </c>
      <c r="C849">
        <v>1931</v>
      </c>
      <c r="D849">
        <v>82.443</v>
      </c>
      <c r="E849">
        <v>-39.9142</v>
      </c>
      <c r="F849">
        <v>0.5103</v>
      </c>
    </row>
    <row r="850" spans="2:8" ht="12.75">
      <c r="B850" t="s">
        <v>11</v>
      </c>
      <c r="C850" t="s">
        <v>24</v>
      </c>
      <c r="D850" t="s">
        <v>25</v>
      </c>
      <c r="E850" t="s">
        <v>26</v>
      </c>
      <c r="F850" t="s">
        <v>27</v>
      </c>
      <c r="G850" t="s">
        <v>28</v>
      </c>
      <c r="H850" t="s">
        <v>29</v>
      </c>
    </row>
    <row r="851" spans="2:8" ht="12.75">
      <c r="B851">
        <v>15</v>
      </c>
      <c r="C851">
        <v>57</v>
      </c>
      <c r="D851">
        <v>-0.2365</v>
      </c>
      <c r="E851">
        <v>-0.2412</v>
      </c>
      <c r="F851">
        <v>-0.2387</v>
      </c>
      <c r="G851">
        <f>STDEV(F793:F849)</f>
        <v>0.001150996626008388</v>
      </c>
      <c r="H851">
        <f>D851-E851</f>
        <v>0.00470000000000001</v>
      </c>
    </row>
    <row r="852" spans="2:6" ht="12.75">
      <c r="B852" t="s">
        <v>11</v>
      </c>
      <c r="C852" t="s">
        <v>20</v>
      </c>
      <c r="D852" t="s">
        <v>21</v>
      </c>
      <c r="E852" t="s">
        <v>22</v>
      </c>
      <c r="F852" t="s">
        <v>23</v>
      </c>
    </row>
    <row r="853" spans="2:6" ht="12.75">
      <c r="B853">
        <v>16</v>
      </c>
      <c r="C853">
        <v>631</v>
      </c>
      <c r="D853">
        <v>84.3094</v>
      </c>
      <c r="E853">
        <v>-43.7534</v>
      </c>
      <c r="F853">
        <v>0.5121</v>
      </c>
    </row>
    <row r="854" spans="2:6" ht="12.75">
      <c r="B854">
        <v>16</v>
      </c>
      <c r="C854">
        <v>632</v>
      </c>
      <c r="D854">
        <v>83.9111</v>
      </c>
      <c r="E854">
        <v>-44.0676</v>
      </c>
      <c r="F854">
        <v>0.5125</v>
      </c>
    </row>
    <row r="855" spans="2:6" ht="12.75">
      <c r="B855">
        <v>16</v>
      </c>
      <c r="C855">
        <v>633</v>
      </c>
      <c r="D855">
        <v>83.5047</v>
      </c>
      <c r="E855">
        <v>-44.3685</v>
      </c>
      <c r="F855">
        <v>0.5118</v>
      </c>
    </row>
    <row r="856" spans="2:6" ht="12.75">
      <c r="B856">
        <v>16</v>
      </c>
      <c r="C856">
        <v>634</v>
      </c>
      <c r="D856">
        <v>83.0813</v>
      </c>
      <c r="E856">
        <v>-44.6596</v>
      </c>
      <c r="F856">
        <v>0.5121</v>
      </c>
    </row>
    <row r="857" spans="2:6" ht="12.75">
      <c r="B857">
        <v>16</v>
      </c>
      <c r="C857">
        <v>635</v>
      </c>
      <c r="D857">
        <v>82.6854</v>
      </c>
      <c r="E857">
        <v>-44.9914</v>
      </c>
      <c r="F857">
        <v>0.5106</v>
      </c>
    </row>
    <row r="858" spans="2:6" ht="12.75">
      <c r="B858">
        <v>16</v>
      </c>
      <c r="C858">
        <v>636</v>
      </c>
      <c r="D858">
        <v>82.0967</v>
      </c>
      <c r="E858">
        <v>-45.3938</v>
      </c>
      <c r="F858">
        <v>0.509</v>
      </c>
    </row>
    <row r="859" spans="2:6" ht="12.75">
      <c r="B859">
        <v>16</v>
      </c>
      <c r="C859">
        <v>637</v>
      </c>
      <c r="D859">
        <v>81.6753</v>
      </c>
      <c r="E859">
        <v>-45.6761</v>
      </c>
      <c r="F859">
        <v>0.51</v>
      </c>
    </row>
    <row r="860" spans="2:6" ht="12.75">
      <c r="B860">
        <v>16</v>
      </c>
      <c r="C860">
        <v>638</v>
      </c>
      <c r="D860">
        <v>81.3298</v>
      </c>
      <c r="E860">
        <v>-46.0389</v>
      </c>
      <c r="F860">
        <v>0.5119</v>
      </c>
    </row>
    <row r="861" spans="2:6" ht="12.75">
      <c r="B861">
        <v>16</v>
      </c>
      <c r="C861">
        <v>668</v>
      </c>
      <c r="D861">
        <v>79.108</v>
      </c>
      <c r="E861">
        <v>-42.0643</v>
      </c>
      <c r="F861">
        <v>0.5092</v>
      </c>
    </row>
    <row r="862" spans="2:6" ht="12.75">
      <c r="B862">
        <v>16</v>
      </c>
      <c r="C862">
        <v>669</v>
      </c>
      <c r="D862">
        <v>79.5367</v>
      </c>
      <c r="E862">
        <v>-41.7632</v>
      </c>
      <c r="F862">
        <v>0.5091</v>
      </c>
    </row>
    <row r="863" spans="2:6" ht="12.75">
      <c r="B863">
        <v>16</v>
      </c>
      <c r="C863">
        <v>670</v>
      </c>
      <c r="D863">
        <v>80.0035</v>
      </c>
      <c r="E863">
        <v>-41.4462</v>
      </c>
      <c r="F863">
        <v>0.5089</v>
      </c>
    </row>
    <row r="864" spans="2:6" ht="12.75">
      <c r="B864">
        <v>16</v>
      </c>
      <c r="C864">
        <v>671</v>
      </c>
      <c r="D864">
        <v>80.4242</v>
      </c>
      <c r="E864">
        <v>-41.1491</v>
      </c>
      <c r="F864">
        <v>0.509</v>
      </c>
    </row>
    <row r="865" spans="2:6" ht="12.75">
      <c r="B865">
        <v>16</v>
      </c>
      <c r="C865">
        <v>672</v>
      </c>
      <c r="D865">
        <v>80.8797</v>
      </c>
      <c r="E865">
        <v>-40.9211</v>
      </c>
      <c r="F865">
        <v>0.51</v>
      </c>
    </row>
    <row r="866" spans="2:6" ht="12.75">
      <c r="B866">
        <v>16</v>
      </c>
      <c r="C866">
        <v>673</v>
      </c>
      <c r="D866">
        <v>81.2841</v>
      </c>
      <c r="E866">
        <v>-40.6155</v>
      </c>
      <c r="F866">
        <v>0.5108</v>
      </c>
    </row>
    <row r="867" spans="2:6" ht="12.75">
      <c r="B867">
        <v>16</v>
      </c>
      <c r="C867">
        <v>674</v>
      </c>
      <c r="D867">
        <v>81.7161</v>
      </c>
      <c r="E867">
        <v>-40.2885</v>
      </c>
      <c r="F867">
        <v>0.5113</v>
      </c>
    </row>
    <row r="868" spans="2:6" ht="12.75">
      <c r="B868">
        <v>16</v>
      </c>
      <c r="C868">
        <v>1896</v>
      </c>
      <c r="D868">
        <v>84.0409</v>
      </c>
      <c r="E868">
        <v>-43.261</v>
      </c>
      <c r="F868">
        <v>0.5122</v>
      </c>
    </row>
    <row r="869" spans="2:6" ht="12.75">
      <c r="B869">
        <v>16</v>
      </c>
      <c r="C869">
        <v>1897</v>
      </c>
      <c r="D869">
        <v>83.6596</v>
      </c>
      <c r="E869">
        <v>-43.5865</v>
      </c>
      <c r="F869">
        <v>0.5119</v>
      </c>
    </row>
    <row r="870" spans="2:6" ht="12.75">
      <c r="B870">
        <v>16</v>
      </c>
      <c r="C870">
        <v>1898</v>
      </c>
      <c r="D870">
        <v>83.2709</v>
      </c>
      <c r="E870">
        <v>-43.9052</v>
      </c>
      <c r="F870">
        <v>0.5118</v>
      </c>
    </row>
    <row r="871" spans="2:6" ht="12.75">
      <c r="B871">
        <v>16</v>
      </c>
      <c r="C871">
        <v>1899</v>
      </c>
      <c r="D871">
        <v>82.8528</v>
      </c>
      <c r="E871">
        <v>-44.2154</v>
      </c>
      <c r="F871">
        <v>0.5122</v>
      </c>
    </row>
    <row r="872" spans="2:6" ht="12.75">
      <c r="B872">
        <v>16</v>
      </c>
      <c r="C872">
        <v>1900</v>
      </c>
      <c r="D872">
        <v>82.9305</v>
      </c>
      <c r="E872">
        <v>-43.7015</v>
      </c>
      <c r="F872">
        <v>0.5112</v>
      </c>
    </row>
    <row r="873" spans="2:6" ht="12.75">
      <c r="B873">
        <v>16</v>
      </c>
      <c r="C873">
        <v>1901</v>
      </c>
      <c r="D873">
        <v>83.2714</v>
      </c>
      <c r="E873">
        <v>-43.2427</v>
      </c>
      <c r="F873">
        <v>0.512</v>
      </c>
    </row>
    <row r="874" spans="2:6" ht="12.75">
      <c r="B874">
        <v>16</v>
      </c>
      <c r="C874">
        <v>1902</v>
      </c>
      <c r="D874">
        <v>83.6476</v>
      </c>
      <c r="E874">
        <v>-42.8046</v>
      </c>
      <c r="F874">
        <v>0.5117</v>
      </c>
    </row>
    <row r="875" spans="2:6" ht="12.75">
      <c r="B875">
        <v>16</v>
      </c>
      <c r="C875">
        <v>1906</v>
      </c>
      <c r="D875">
        <v>83.4006</v>
      </c>
      <c r="E875">
        <v>-42.4539</v>
      </c>
      <c r="F875">
        <v>0.5129</v>
      </c>
    </row>
    <row r="876" spans="2:6" ht="12.75">
      <c r="B876">
        <v>16</v>
      </c>
      <c r="C876">
        <v>1907</v>
      </c>
      <c r="D876">
        <v>82.8745</v>
      </c>
      <c r="E876">
        <v>-42.7217</v>
      </c>
      <c r="F876">
        <v>0.5124</v>
      </c>
    </row>
    <row r="877" spans="2:6" ht="12.75">
      <c r="B877">
        <v>16</v>
      </c>
      <c r="C877">
        <v>1908</v>
      </c>
      <c r="D877">
        <v>82.7918</v>
      </c>
      <c r="E877">
        <v>-42.1909</v>
      </c>
      <c r="F877">
        <v>0.511</v>
      </c>
    </row>
    <row r="878" spans="2:6" ht="12.75">
      <c r="B878">
        <v>16</v>
      </c>
      <c r="C878">
        <v>1909</v>
      </c>
      <c r="D878">
        <v>83.0953</v>
      </c>
      <c r="E878">
        <v>-41.7887</v>
      </c>
      <c r="F878">
        <v>0.5112</v>
      </c>
    </row>
    <row r="879" spans="2:6" ht="12.75">
      <c r="B879">
        <v>16</v>
      </c>
      <c r="C879">
        <v>1918</v>
      </c>
      <c r="D879">
        <v>82.0021</v>
      </c>
      <c r="E879">
        <v>-40.789</v>
      </c>
      <c r="F879">
        <v>0.511</v>
      </c>
    </row>
    <row r="880" spans="2:6" ht="12.75">
      <c r="B880">
        <v>16</v>
      </c>
      <c r="C880">
        <v>1919</v>
      </c>
      <c r="D880">
        <v>81.5594</v>
      </c>
      <c r="E880">
        <v>-41.0437</v>
      </c>
      <c r="F880">
        <v>0.5094</v>
      </c>
    </row>
    <row r="881" spans="2:6" ht="12.75">
      <c r="B881">
        <v>16</v>
      </c>
      <c r="C881">
        <v>1920</v>
      </c>
      <c r="D881">
        <v>81.8584</v>
      </c>
      <c r="E881">
        <v>-40.5304</v>
      </c>
      <c r="F881">
        <v>0.5092</v>
      </c>
    </row>
    <row r="882" spans="2:6" ht="12.75">
      <c r="B882">
        <v>16</v>
      </c>
      <c r="C882">
        <v>1932</v>
      </c>
      <c r="D882">
        <v>81.8952</v>
      </c>
      <c r="E882">
        <v>-40.2902</v>
      </c>
      <c r="F882">
        <v>0.5113</v>
      </c>
    </row>
    <row r="883" spans="2:6" ht="12.75">
      <c r="B883">
        <v>16</v>
      </c>
      <c r="C883">
        <v>1933</v>
      </c>
      <c r="D883">
        <v>81.4642</v>
      </c>
      <c r="E883">
        <v>-40.5815</v>
      </c>
      <c r="F883">
        <v>0.5109</v>
      </c>
    </row>
    <row r="884" spans="2:6" ht="12.75">
      <c r="B884">
        <v>16</v>
      </c>
      <c r="C884">
        <v>1934</v>
      </c>
      <c r="D884">
        <v>81.0066</v>
      </c>
      <c r="E884">
        <v>-40.8826</v>
      </c>
      <c r="F884">
        <v>0.5101</v>
      </c>
    </row>
    <row r="885" spans="2:6" ht="12.75">
      <c r="B885">
        <v>16</v>
      </c>
      <c r="C885">
        <v>1935</v>
      </c>
      <c r="D885">
        <v>80.5429</v>
      </c>
      <c r="E885">
        <v>-41.2377</v>
      </c>
      <c r="F885">
        <v>0.5105</v>
      </c>
    </row>
    <row r="886" spans="2:6" ht="12.75">
      <c r="B886">
        <v>16</v>
      </c>
      <c r="C886">
        <v>1936</v>
      </c>
      <c r="D886">
        <v>80.1518</v>
      </c>
      <c r="E886">
        <v>-41.5807</v>
      </c>
      <c r="F886">
        <v>0.5102</v>
      </c>
    </row>
    <row r="887" spans="2:6" ht="12.75">
      <c r="B887">
        <v>16</v>
      </c>
      <c r="C887">
        <v>1937</v>
      </c>
      <c r="D887">
        <v>79.7452</v>
      </c>
      <c r="E887">
        <v>-41.9104</v>
      </c>
      <c r="F887">
        <v>0.5095</v>
      </c>
    </row>
    <row r="888" spans="2:6" ht="12.75">
      <c r="B888">
        <v>16</v>
      </c>
      <c r="C888">
        <v>1938</v>
      </c>
      <c r="D888">
        <v>79.3126</v>
      </c>
      <c r="E888">
        <v>-42.2055</v>
      </c>
      <c r="F888">
        <v>0.5098</v>
      </c>
    </row>
    <row r="889" spans="2:6" ht="12.75">
      <c r="B889">
        <v>16</v>
      </c>
      <c r="C889">
        <v>1942</v>
      </c>
      <c r="D889">
        <v>79.756</v>
      </c>
      <c r="E889">
        <v>-42.8129</v>
      </c>
      <c r="F889">
        <v>0.51</v>
      </c>
    </row>
    <row r="890" spans="2:6" ht="12.75">
      <c r="B890">
        <v>16</v>
      </c>
      <c r="C890">
        <v>1943</v>
      </c>
      <c r="D890">
        <v>80.2101</v>
      </c>
      <c r="E890">
        <v>-42.5621</v>
      </c>
      <c r="F890">
        <v>0.5094</v>
      </c>
    </row>
    <row r="891" spans="2:6" ht="12.75">
      <c r="B891">
        <v>16</v>
      </c>
      <c r="C891">
        <v>1944</v>
      </c>
      <c r="D891">
        <v>80.7047</v>
      </c>
      <c r="E891">
        <v>-42.2853</v>
      </c>
      <c r="F891">
        <v>0.5101</v>
      </c>
    </row>
    <row r="892" spans="2:6" ht="12.75">
      <c r="B892">
        <v>16</v>
      </c>
      <c r="C892">
        <v>1945</v>
      </c>
      <c r="D892">
        <v>81.1572</v>
      </c>
      <c r="E892">
        <v>-42.0111</v>
      </c>
      <c r="F892">
        <v>0.5099</v>
      </c>
    </row>
    <row r="893" spans="2:6" ht="12.75">
      <c r="B893">
        <v>16</v>
      </c>
      <c r="C893">
        <v>1946</v>
      </c>
      <c r="D893">
        <v>81.6268</v>
      </c>
      <c r="E893">
        <v>-41.774</v>
      </c>
      <c r="F893">
        <v>0.5101</v>
      </c>
    </row>
    <row r="894" spans="2:6" ht="12.75">
      <c r="B894">
        <v>16</v>
      </c>
      <c r="C894">
        <v>1947</v>
      </c>
      <c r="D894">
        <v>81.3615</v>
      </c>
      <c r="E894">
        <v>-42.2506</v>
      </c>
      <c r="F894">
        <v>0.5103</v>
      </c>
    </row>
    <row r="895" spans="2:6" ht="12.75">
      <c r="B895">
        <v>16</v>
      </c>
      <c r="C895">
        <v>1948</v>
      </c>
      <c r="D895">
        <v>80.8837</v>
      </c>
      <c r="E895">
        <v>-42.5799</v>
      </c>
      <c r="F895">
        <v>0.5104</v>
      </c>
    </row>
    <row r="896" spans="2:6" ht="12.75">
      <c r="B896">
        <v>16</v>
      </c>
      <c r="C896">
        <v>1949</v>
      </c>
      <c r="D896">
        <v>80.4598</v>
      </c>
      <c r="E896">
        <v>-42.964</v>
      </c>
      <c r="F896">
        <v>0.5107</v>
      </c>
    </row>
    <row r="897" spans="2:6" ht="12.75">
      <c r="B897">
        <v>16</v>
      </c>
      <c r="C897">
        <v>1950</v>
      </c>
      <c r="D897">
        <v>80.0954</v>
      </c>
      <c r="E897">
        <v>-43.4036</v>
      </c>
      <c r="F897">
        <v>0.5105</v>
      </c>
    </row>
    <row r="898" spans="2:6" ht="12.75">
      <c r="B898">
        <v>16</v>
      </c>
      <c r="C898">
        <v>1954</v>
      </c>
      <c r="D898">
        <v>80.6394</v>
      </c>
      <c r="E898">
        <v>-44.3445</v>
      </c>
      <c r="F898">
        <v>0.511</v>
      </c>
    </row>
    <row r="899" spans="2:6" ht="12.75">
      <c r="B899">
        <v>16</v>
      </c>
      <c r="C899">
        <v>1955</v>
      </c>
      <c r="D899">
        <v>80.9735</v>
      </c>
      <c r="E899">
        <v>-44.7447</v>
      </c>
      <c r="F899">
        <v>0.5107</v>
      </c>
    </row>
    <row r="900" spans="2:6" ht="12.75">
      <c r="B900">
        <v>16</v>
      </c>
      <c r="C900">
        <v>1956</v>
      </c>
      <c r="D900">
        <v>80.8546</v>
      </c>
      <c r="E900">
        <v>-45.2709</v>
      </c>
      <c r="F900">
        <v>0.5106</v>
      </c>
    </row>
    <row r="901" spans="2:6" ht="12.75">
      <c r="B901">
        <v>16</v>
      </c>
      <c r="C901">
        <v>1957</v>
      </c>
      <c r="D901">
        <v>81.3713</v>
      </c>
      <c r="E901">
        <v>-45.2642</v>
      </c>
      <c r="F901">
        <v>0.5107</v>
      </c>
    </row>
    <row r="902" spans="2:6" ht="12.75">
      <c r="B902">
        <v>16</v>
      </c>
      <c r="C902">
        <v>1958</v>
      </c>
      <c r="D902">
        <v>81.8068</v>
      </c>
      <c r="E902">
        <v>-44.9885</v>
      </c>
      <c r="F902">
        <v>0.5109</v>
      </c>
    </row>
    <row r="903" spans="2:6" ht="12.75">
      <c r="B903">
        <v>16</v>
      </c>
      <c r="C903">
        <v>1959</v>
      </c>
      <c r="D903">
        <v>82.2759</v>
      </c>
      <c r="E903">
        <v>-44.6877</v>
      </c>
      <c r="F903">
        <v>0.5112</v>
      </c>
    </row>
    <row r="904" spans="2:6" ht="12.75">
      <c r="B904">
        <v>16</v>
      </c>
      <c r="C904">
        <v>1960</v>
      </c>
      <c r="D904">
        <v>82.781</v>
      </c>
      <c r="E904">
        <v>-44.3712</v>
      </c>
      <c r="F904">
        <v>0.5124</v>
      </c>
    </row>
    <row r="905" spans="2:6" ht="12.75">
      <c r="B905">
        <v>16</v>
      </c>
      <c r="C905">
        <v>1961</v>
      </c>
      <c r="D905">
        <v>83.2224</v>
      </c>
      <c r="E905">
        <v>-44.0794</v>
      </c>
      <c r="F905">
        <v>0.5112</v>
      </c>
    </row>
    <row r="906" spans="2:6" ht="12.75">
      <c r="B906">
        <v>16</v>
      </c>
      <c r="C906">
        <v>1962</v>
      </c>
      <c r="D906">
        <v>83.6648</v>
      </c>
      <c r="E906">
        <v>-43.7689</v>
      </c>
      <c r="F906">
        <v>0.5116</v>
      </c>
    </row>
    <row r="907" spans="2:6" ht="12.75">
      <c r="B907">
        <v>16</v>
      </c>
      <c r="C907">
        <v>1963</v>
      </c>
      <c r="D907">
        <v>84.0916</v>
      </c>
      <c r="E907">
        <v>-43.4874</v>
      </c>
      <c r="F907">
        <v>0.5111</v>
      </c>
    </row>
    <row r="908" spans="2:6" ht="12.75">
      <c r="B908">
        <v>16</v>
      </c>
      <c r="C908">
        <v>1964</v>
      </c>
      <c r="D908">
        <v>83.5857</v>
      </c>
      <c r="E908">
        <v>-43.681</v>
      </c>
      <c r="F908">
        <v>0.5117</v>
      </c>
    </row>
    <row r="909" spans="2:6" ht="12.75">
      <c r="B909">
        <v>16</v>
      </c>
      <c r="C909">
        <v>1965</v>
      </c>
      <c r="D909">
        <v>82.6189</v>
      </c>
      <c r="E909">
        <v>-44.2931</v>
      </c>
      <c r="F909">
        <v>0.5115</v>
      </c>
    </row>
    <row r="910" spans="2:6" ht="12.75">
      <c r="B910">
        <v>16</v>
      </c>
      <c r="C910">
        <v>1966</v>
      </c>
      <c r="D910">
        <v>82.2134</v>
      </c>
      <c r="E910">
        <v>-44.586</v>
      </c>
      <c r="F910">
        <v>0.511</v>
      </c>
    </row>
    <row r="911" spans="2:6" ht="12.75">
      <c r="B911">
        <v>16</v>
      </c>
      <c r="C911">
        <v>1967</v>
      </c>
      <c r="D911">
        <v>81.8183</v>
      </c>
      <c r="E911">
        <v>-44.914</v>
      </c>
      <c r="F911">
        <v>0.5109</v>
      </c>
    </row>
    <row r="912" spans="2:6" ht="12.75">
      <c r="B912">
        <v>16</v>
      </c>
      <c r="C912">
        <v>1968</v>
      </c>
      <c r="D912">
        <v>81.4253</v>
      </c>
      <c r="E912">
        <v>-45.2835</v>
      </c>
      <c r="F912">
        <v>0.5109</v>
      </c>
    </row>
    <row r="913" spans="2:6" ht="12.75">
      <c r="B913">
        <v>16</v>
      </c>
      <c r="C913">
        <v>1969</v>
      </c>
      <c r="D913">
        <v>81.0245</v>
      </c>
      <c r="E913">
        <v>-45.6117</v>
      </c>
      <c r="F913">
        <v>0.5107</v>
      </c>
    </row>
    <row r="914" spans="2:6" ht="12.75">
      <c r="B914">
        <v>16</v>
      </c>
      <c r="C914">
        <v>2008</v>
      </c>
      <c r="D914">
        <v>81.3087</v>
      </c>
      <c r="E914">
        <v>-45.0778</v>
      </c>
      <c r="F914">
        <v>0.5112</v>
      </c>
    </row>
    <row r="915" spans="2:6" ht="12.75">
      <c r="B915">
        <v>16</v>
      </c>
      <c r="C915">
        <v>2009</v>
      </c>
      <c r="D915">
        <v>80.9103</v>
      </c>
      <c r="E915">
        <v>-44.7631</v>
      </c>
      <c r="F915">
        <v>0.5103</v>
      </c>
    </row>
    <row r="916" spans="2:6" ht="12.75">
      <c r="B916">
        <v>16</v>
      </c>
      <c r="C916">
        <v>2010</v>
      </c>
      <c r="D916">
        <v>80.637</v>
      </c>
      <c r="E916">
        <v>-44.3311</v>
      </c>
      <c r="F916">
        <v>0.5108</v>
      </c>
    </row>
    <row r="917" spans="2:6" ht="12.75">
      <c r="B917">
        <v>16</v>
      </c>
      <c r="C917">
        <v>2011</v>
      </c>
      <c r="D917">
        <v>80.4191</v>
      </c>
      <c r="E917">
        <v>-43.8487</v>
      </c>
      <c r="F917">
        <v>0.5105</v>
      </c>
    </row>
    <row r="918" spans="2:6" ht="12.75">
      <c r="B918">
        <v>16</v>
      </c>
      <c r="C918">
        <v>2012</v>
      </c>
      <c r="D918">
        <v>80.1939</v>
      </c>
      <c r="E918">
        <v>-43.3596</v>
      </c>
      <c r="F918">
        <v>0.5092</v>
      </c>
    </row>
    <row r="919" spans="2:6" ht="12.75">
      <c r="B919">
        <v>16</v>
      </c>
      <c r="C919">
        <v>2013</v>
      </c>
      <c r="D919">
        <v>79.8984</v>
      </c>
      <c r="E919">
        <v>-42.9259</v>
      </c>
      <c r="F919">
        <v>0.5105</v>
      </c>
    </row>
    <row r="920" spans="2:6" ht="12.75">
      <c r="B920">
        <v>16</v>
      </c>
      <c r="C920">
        <v>2030</v>
      </c>
      <c r="D920">
        <v>79.5986</v>
      </c>
      <c r="E920">
        <v>-42.7375</v>
      </c>
      <c r="F920">
        <v>0.5092</v>
      </c>
    </row>
    <row r="921" spans="2:6" ht="12.75">
      <c r="B921">
        <v>16</v>
      </c>
      <c r="C921">
        <v>2031</v>
      </c>
      <c r="D921">
        <v>80.0959</v>
      </c>
      <c r="E921">
        <v>-42.6671</v>
      </c>
      <c r="F921">
        <v>0.5097</v>
      </c>
    </row>
    <row r="922" spans="2:6" ht="12.75">
      <c r="B922">
        <v>16</v>
      </c>
      <c r="C922">
        <v>2032</v>
      </c>
      <c r="D922">
        <v>80.5931</v>
      </c>
      <c r="E922">
        <v>-42.7634</v>
      </c>
      <c r="F922">
        <v>0.5102</v>
      </c>
    </row>
    <row r="923" spans="2:6" ht="12.75">
      <c r="B923">
        <v>16</v>
      </c>
      <c r="C923">
        <v>2033</v>
      </c>
      <c r="D923">
        <v>80.9141</v>
      </c>
      <c r="E923">
        <v>-43.2844</v>
      </c>
      <c r="F923">
        <v>0.5099</v>
      </c>
    </row>
    <row r="924" spans="2:6" ht="12.75">
      <c r="B924">
        <v>16</v>
      </c>
      <c r="C924">
        <v>2034</v>
      </c>
      <c r="D924">
        <v>81.0243</v>
      </c>
      <c r="E924">
        <v>-43.8363</v>
      </c>
      <c r="F924">
        <v>0.5097</v>
      </c>
    </row>
    <row r="925" spans="2:6" ht="12.75">
      <c r="B925">
        <v>16</v>
      </c>
      <c r="C925">
        <v>2035</v>
      </c>
      <c r="D925">
        <v>81.0342</v>
      </c>
      <c r="E925">
        <v>-44.3917</v>
      </c>
      <c r="F925">
        <v>0.51</v>
      </c>
    </row>
    <row r="926" spans="2:8" ht="12.75">
      <c r="B926" t="s">
        <v>11</v>
      </c>
      <c r="C926" t="s">
        <v>24</v>
      </c>
      <c r="D926" t="s">
        <v>25</v>
      </c>
      <c r="E926" t="s">
        <v>26</v>
      </c>
      <c r="F926" t="s">
        <v>27</v>
      </c>
      <c r="G926" t="s">
        <v>28</v>
      </c>
      <c r="H926" t="s">
        <v>29</v>
      </c>
    </row>
    <row r="927" spans="2:8" ht="12.75">
      <c r="B927">
        <v>16</v>
      </c>
      <c r="C927">
        <v>73</v>
      </c>
      <c r="D927">
        <v>-0.2371</v>
      </c>
      <c r="E927">
        <v>-0.2411</v>
      </c>
      <c r="F927">
        <v>-0.2393</v>
      </c>
      <c r="G927">
        <f>STDEV(F853:F925)</f>
        <v>0.0009790072006551096</v>
      </c>
      <c r="H927">
        <f>D927-E927</f>
        <v>0.0040000000000000036</v>
      </c>
    </row>
    <row r="928" spans="2:6" ht="12.75">
      <c r="B928" t="s">
        <v>11</v>
      </c>
      <c r="C928" t="s">
        <v>20</v>
      </c>
      <c r="D928" t="s">
        <v>21</v>
      </c>
      <c r="E928" t="s">
        <v>22</v>
      </c>
      <c r="F928" t="s">
        <v>23</v>
      </c>
    </row>
    <row r="929" spans="2:7" ht="12.75">
      <c r="B929">
        <v>17</v>
      </c>
      <c r="C929">
        <v>325</v>
      </c>
      <c r="D929">
        <v>30.2494</v>
      </c>
      <c r="E929">
        <v>-50.8842</v>
      </c>
      <c r="F929">
        <v>0.497</v>
      </c>
      <c r="G929">
        <f>F929-0.75</f>
        <v>-0.253</v>
      </c>
    </row>
    <row r="930" spans="2:7" ht="12.75">
      <c r="B930">
        <v>17</v>
      </c>
      <c r="C930">
        <v>326</v>
      </c>
      <c r="D930">
        <v>30.7223</v>
      </c>
      <c r="E930">
        <v>-51.1958</v>
      </c>
      <c r="F930">
        <v>0.4971</v>
      </c>
      <c r="G930">
        <f aca="true" t="shared" si="0" ref="G930:G980">F930-0.75</f>
        <v>-0.2529</v>
      </c>
    </row>
    <row r="931" spans="2:7" ht="12.75">
      <c r="B931">
        <v>17</v>
      </c>
      <c r="C931">
        <v>327</v>
      </c>
      <c r="D931">
        <v>31.1991</v>
      </c>
      <c r="E931">
        <v>-51.4732</v>
      </c>
      <c r="F931">
        <v>0.4972</v>
      </c>
      <c r="G931">
        <f t="shared" si="0"/>
        <v>-0.2528</v>
      </c>
    </row>
    <row r="932" spans="2:7" ht="12.75">
      <c r="B932">
        <v>17</v>
      </c>
      <c r="C932">
        <v>328</v>
      </c>
      <c r="D932">
        <v>31.6293</v>
      </c>
      <c r="E932">
        <v>-51.7292</v>
      </c>
      <c r="F932">
        <v>0.4962</v>
      </c>
      <c r="G932">
        <f t="shared" si="0"/>
        <v>-0.2538</v>
      </c>
    </row>
    <row r="933" spans="2:7" ht="12.75">
      <c r="B933">
        <v>17</v>
      </c>
      <c r="C933">
        <v>329</v>
      </c>
      <c r="D933">
        <v>32.1078</v>
      </c>
      <c r="E933">
        <v>-52.001</v>
      </c>
      <c r="F933">
        <v>0.4955</v>
      </c>
      <c r="G933">
        <f t="shared" si="0"/>
        <v>-0.2545</v>
      </c>
    </row>
    <row r="934" spans="2:7" ht="12.75">
      <c r="B934">
        <v>17</v>
      </c>
      <c r="C934">
        <v>330</v>
      </c>
      <c r="D934">
        <v>32.5478</v>
      </c>
      <c r="E934">
        <v>-52.2447</v>
      </c>
      <c r="F934">
        <v>0.4964</v>
      </c>
      <c r="G934">
        <f t="shared" si="0"/>
        <v>-0.2536</v>
      </c>
    </row>
    <row r="935" spans="2:7" ht="12.75">
      <c r="B935">
        <v>17</v>
      </c>
      <c r="C935">
        <v>331</v>
      </c>
      <c r="D935">
        <v>32.9947</v>
      </c>
      <c r="E935">
        <v>-52.4793</v>
      </c>
      <c r="F935">
        <v>0.4962</v>
      </c>
      <c r="G935">
        <f t="shared" si="0"/>
        <v>-0.2538</v>
      </c>
    </row>
    <row r="936" spans="2:7" ht="12.75">
      <c r="B936">
        <v>17</v>
      </c>
      <c r="C936">
        <v>332</v>
      </c>
      <c r="D936">
        <v>33.4735</v>
      </c>
      <c r="E936">
        <v>-52.6928</v>
      </c>
      <c r="F936">
        <v>0.4965</v>
      </c>
      <c r="G936">
        <f t="shared" si="0"/>
        <v>-0.2535</v>
      </c>
    </row>
    <row r="937" spans="2:7" ht="12.75">
      <c r="B937">
        <v>17</v>
      </c>
      <c r="C937">
        <v>377</v>
      </c>
      <c r="D937">
        <v>34.1367</v>
      </c>
      <c r="E937">
        <v>-47.5055</v>
      </c>
      <c r="F937">
        <v>0.4946</v>
      </c>
      <c r="G937">
        <f t="shared" si="0"/>
        <v>-0.2554</v>
      </c>
    </row>
    <row r="938" spans="2:7" ht="12.75">
      <c r="B938">
        <v>17</v>
      </c>
      <c r="C938">
        <v>378</v>
      </c>
      <c r="D938">
        <v>33.6878</v>
      </c>
      <c r="E938">
        <v>-47.2084</v>
      </c>
      <c r="F938">
        <v>0.4911</v>
      </c>
      <c r="G938">
        <f t="shared" si="0"/>
        <v>-0.2589</v>
      </c>
    </row>
    <row r="939" spans="2:7" ht="12.75">
      <c r="B939">
        <v>17</v>
      </c>
      <c r="C939">
        <v>379</v>
      </c>
      <c r="D939">
        <v>33.2297</v>
      </c>
      <c r="E939">
        <v>-46.9719</v>
      </c>
      <c r="F939">
        <v>0.4936</v>
      </c>
      <c r="G939">
        <f t="shared" si="0"/>
        <v>-0.2564</v>
      </c>
    </row>
    <row r="940" spans="2:7" ht="12.75">
      <c r="B940">
        <v>17</v>
      </c>
      <c r="C940">
        <v>2132</v>
      </c>
      <c r="D940">
        <v>35.3728</v>
      </c>
      <c r="E940">
        <v>-48.7189</v>
      </c>
      <c r="F940">
        <v>0.499</v>
      </c>
      <c r="G940">
        <f t="shared" si="0"/>
        <v>-0.251</v>
      </c>
    </row>
    <row r="941" spans="2:7" ht="12.75">
      <c r="B941">
        <v>17</v>
      </c>
      <c r="C941">
        <v>2133</v>
      </c>
      <c r="D941">
        <v>34.2582</v>
      </c>
      <c r="E941">
        <v>-48.451</v>
      </c>
      <c r="F941">
        <v>0.4987</v>
      </c>
      <c r="G941">
        <f t="shared" si="0"/>
        <v>-0.2513</v>
      </c>
    </row>
    <row r="942" spans="2:7" ht="12.75">
      <c r="B942">
        <v>17</v>
      </c>
      <c r="C942">
        <v>2134</v>
      </c>
      <c r="D942">
        <v>33.7397</v>
      </c>
      <c r="E942">
        <v>-48.4764</v>
      </c>
      <c r="F942">
        <v>0.499</v>
      </c>
      <c r="G942">
        <f t="shared" si="0"/>
        <v>-0.251</v>
      </c>
    </row>
    <row r="943" spans="2:7" ht="12.75">
      <c r="B943">
        <v>17</v>
      </c>
      <c r="C943">
        <v>2135</v>
      </c>
      <c r="D943">
        <v>34.0584</v>
      </c>
      <c r="E943">
        <v>-48.9291</v>
      </c>
      <c r="F943">
        <v>0.4995</v>
      </c>
      <c r="G943">
        <f t="shared" si="0"/>
        <v>-0.2505</v>
      </c>
    </row>
    <row r="944" spans="2:7" ht="12.75">
      <c r="B944">
        <v>17</v>
      </c>
      <c r="C944">
        <v>2136</v>
      </c>
      <c r="D944">
        <v>34.5317</v>
      </c>
      <c r="E944">
        <v>-49.1591</v>
      </c>
      <c r="F944">
        <v>0.4992</v>
      </c>
      <c r="G944">
        <f t="shared" si="0"/>
        <v>-0.2508</v>
      </c>
    </row>
    <row r="945" spans="2:7" ht="12.75">
      <c r="B945">
        <v>17</v>
      </c>
      <c r="C945">
        <v>2137</v>
      </c>
      <c r="D945">
        <v>35.0925</v>
      </c>
      <c r="E945">
        <v>-49.4142</v>
      </c>
      <c r="F945">
        <v>0.4996</v>
      </c>
      <c r="G945">
        <f t="shared" si="0"/>
        <v>-0.2504</v>
      </c>
    </row>
    <row r="946" spans="2:7" ht="12.75">
      <c r="B946">
        <v>17</v>
      </c>
      <c r="C946">
        <v>2143</v>
      </c>
      <c r="D946">
        <v>34.7235</v>
      </c>
      <c r="E946">
        <v>-49.709</v>
      </c>
      <c r="F946">
        <v>0.4996</v>
      </c>
      <c r="G946">
        <f t="shared" si="0"/>
        <v>-0.2504</v>
      </c>
    </row>
    <row r="947" spans="2:7" ht="12.75">
      <c r="B947">
        <v>17</v>
      </c>
      <c r="C947">
        <v>2144</v>
      </c>
      <c r="D947">
        <v>34.1833</v>
      </c>
      <c r="E947">
        <v>-49.5596</v>
      </c>
      <c r="F947">
        <v>0.4991</v>
      </c>
      <c r="G947">
        <f t="shared" si="0"/>
        <v>-0.2509</v>
      </c>
    </row>
    <row r="948" spans="2:7" ht="12.75">
      <c r="B948">
        <v>17</v>
      </c>
      <c r="C948">
        <v>2145</v>
      </c>
      <c r="D948">
        <v>33.6413</v>
      </c>
      <c r="E948">
        <v>-49.5104</v>
      </c>
      <c r="F948">
        <v>0.4997</v>
      </c>
      <c r="G948">
        <f t="shared" si="0"/>
        <v>-0.2503</v>
      </c>
    </row>
    <row r="949" spans="2:7" ht="12.75">
      <c r="B949">
        <v>17</v>
      </c>
      <c r="C949">
        <v>2146</v>
      </c>
      <c r="D949">
        <v>33.7815</v>
      </c>
      <c r="E949">
        <v>-49.9984</v>
      </c>
      <c r="F949">
        <v>0.4988</v>
      </c>
      <c r="G949">
        <f t="shared" si="0"/>
        <v>-0.2512</v>
      </c>
    </row>
    <row r="950" spans="2:7" ht="12.75">
      <c r="B950">
        <v>17</v>
      </c>
      <c r="C950">
        <v>2147</v>
      </c>
      <c r="D950">
        <v>34.1666</v>
      </c>
      <c r="E950">
        <v>-50.3765</v>
      </c>
      <c r="F950">
        <v>0.499</v>
      </c>
      <c r="G950">
        <f t="shared" si="0"/>
        <v>-0.251</v>
      </c>
    </row>
    <row r="951" spans="2:7" ht="12.75">
      <c r="B951">
        <v>17</v>
      </c>
      <c r="C951">
        <v>2148</v>
      </c>
      <c r="D951">
        <v>34.5337</v>
      </c>
      <c r="E951">
        <v>-50.7681</v>
      </c>
      <c r="F951">
        <v>0.4992</v>
      </c>
      <c r="G951">
        <f t="shared" si="0"/>
        <v>-0.2508</v>
      </c>
    </row>
    <row r="952" spans="2:7" ht="12.75">
      <c r="B952">
        <v>17</v>
      </c>
      <c r="C952">
        <v>2149</v>
      </c>
      <c r="D952">
        <v>34.206</v>
      </c>
      <c r="E952">
        <v>-51.1898</v>
      </c>
      <c r="F952">
        <v>0.4999</v>
      </c>
      <c r="G952">
        <f t="shared" si="0"/>
        <v>-0.2501</v>
      </c>
    </row>
    <row r="953" spans="2:7" ht="12.75">
      <c r="B953">
        <v>17</v>
      </c>
      <c r="C953">
        <v>2150</v>
      </c>
      <c r="D953">
        <v>33.6656</v>
      </c>
      <c r="E953">
        <v>-51.2076</v>
      </c>
      <c r="F953">
        <v>0.4998</v>
      </c>
      <c r="G953">
        <f t="shared" si="0"/>
        <v>-0.2502</v>
      </c>
    </row>
    <row r="954" spans="2:7" ht="12.75">
      <c r="B954">
        <v>17</v>
      </c>
      <c r="C954">
        <v>2151</v>
      </c>
      <c r="D954">
        <v>33.6521</v>
      </c>
      <c r="E954">
        <v>-51.7103</v>
      </c>
      <c r="F954">
        <v>0.499</v>
      </c>
      <c r="G954">
        <f t="shared" si="0"/>
        <v>-0.251</v>
      </c>
    </row>
    <row r="955" spans="2:9" ht="12.75">
      <c r="B955">
        <v>17</v>
      </c>
      <c r="C955">
        <v>2155</v>
      </c>
      <c r="D955">
        <v>33.4046</v>
      </c>
      <c r="E955">
        <v>-52.1477</v>
      </c>
      <c r="F955">
        <v>0.4995</v>
      </c>
      <c r="G955">
        <f t="shared" si="0"/>
        <v>-0.2505</v>
      </c>
      <c r="H955" s="16" t="s">
        <v>30</v>
      </c>
      <c r="I955">
        <f>AVERAGE(G929:G980)</f>
        <v>-0.2518384615384614</v>
      </c>
    </row>
    <row r="956" spans="2:7" ht="12.75">
      <c r="B956">
        <v>17</v>
      </c>
      <c r="C956">
        <v>2156</v>
      </c>
      <c r="D956">
        <v>32.9311</v>
      </c>
      <c r="E956">
        <v>-51.9344</v>
      </c>
      <c r="F956">
        <v>0.4995</v>
      </c>
      <c r="G956">
        <f t="shared" si="0"/>
        <v>-0.2505</v>
      </c>
    </row>
    <row r="957" spans="2:7" ht="12.75">
      <c r="B957">
        <v>17</v>
      </c>
      <c r="C957">
        <v>2157</v>
      </c>
      <c r="D957">
        <v>32.4495</v>
      </c>
      <c r="E957">
        <v>-51.7272</v>
      </c>
      <c r="F957">
        <v>0.4987</v>
      </c>
      <c r="G957">
        <f t="shared" si="0"/>
        <v>-0.2513</v>
      </c>
    </row>
    <row r="958" spans="2:7" ht="12.75">
      <c r="B958">
        <v>17</v>
      </c>
      <c r="C958">
        <v>2158</v>
      </c>
      <c r="D958">
        <v>33.0266</v>
      </c>
      <c r="E958">
        <v>-51.9343</v>
      </c>
      <c r="F958">
        <v>0.4993</v>
      </c>
      <c r="G958">
        <f t="shared" si="0"/>
        <v>-0.2507</v>
      </c>
    </row>
    <row r="959" spans="2:7" ht="12.75">
      <c r="B959">
        <v>17</v>
      </c>
      <c r="C959">
        <v>2159</v>
      </c>
      <c r="D959">
        <v>33.6003</v>
      </c>
      <c r="E959">
        <v>-52.1671</v>
      </c>
      <c r="F959">
        <v>0.4997</v>
      </c>
      <c r="G959">
        <f t="shared" si="0"/>
        <v>-0.2503</v>
      </c>
    </row>
    <row r="960" spans="2:7" ht="12.75">
      <c r="B960">
        <v>17</v>
      </c>
      <c r="C960">
        <v>2164</v>
      </c>
      <c r="D960">
        <v>33.2602</v>
      </c>
      <c r="E960">
        <v>-52.1467</v>
      </c>
      <c r="F960">
        <v>0.4999</v>
      </c>
      <c r="G960">
        <f t="shared" si="0"/>
        <v>-0.2501</v>
      </c>
    </row>
    <row r="961" spans="2:7" ht="12.75">
      <c r="B961">
        <v>17</v>
      </c>
      <c r="C961">
        <v>2165</v>
      </c>
      <c r="D961">
        <v>32.7092</v>
      </c>
      <c r="E961">
        <v>-51.8304</v>
      </c>
      <c r="F961">
        <v>0.4991</v>
      </c>
      <c r="G961">
        <f t="shared" si="0"/>
        <v>-0.2509</v>
      </c>
    </row>
    <row r="962" spans="2:7" ht="12.75">
      <c r="B962">
        <v>17</v>
      </c>
      <c r="C962">
        <v>2166</v>
      </c>
      <c r="D962">
        <v>32.2624</v>
      </c>
      <c r="E962">
        <v>-51.5691</v>
      </c>
      <c r="F962">
        <v>0.4993</v>
      </c>
      <c r="G962">
        <f t="shared" si="0"/>
        <v>-0.2507</v>
      </c>
    </row>
    <row r="963" spans="2:7" ht="12.75">
      <c r="B963">
        <v>17</v>
      </c>
      <c r="C963">
        <v>2167</v>
      </c>
      <c r="D963">
        <v>31.7721</v>
      </c>
      <c r="E963">
        <v>-51.282</v>
      </c>
      <c r="F963">
        <v>0.4994</v>
      </c>
      <c r="G963">
        <f t="shared" si="0"/>
        <v>-0.2506</v>
      </c>
    </row>
    <row r="964" spans="2:7" ht="12.75">
      <c r="B964">
        <v>17</v>
      </c>
      <c r="C964">
        <v>2168</v>
      </c>
      <c r="D964">
        <v>31.2773</v>
      </c>
      <c r="E964">
        <v>-50.9877</v>
      </c>
      <c r="F964">
        <v>0.4989</v>
      </c>
      <c r="G964">
        <f t="shared" si="0"/>
        <v>-0.2511</v>
      </c>
    </row>
    <row r="965" spans="2:7" ht="12.75">
      <c r="B965">
        <v>17</v>
      </c>
      <c r="C965">
        <v>2169</v>
      </c>
      <c r="D965">
        <v>30.8284</v>
      </c>
      <c r="E965">
        <v>-50.7169</v>
      </c>
      <c r="F965">
        <v>0.4997</v>
      </c>
      <c r="G965">
        <f t="shared" si="0"/>
        <v>-0.2503</v>
      </c>
    </row>
    <row r="966" spans="2:7" ht="12.75">
      <c r="B966">
        <v>17</v>
      </c>
      <c r="C966">
        <v>2170</v>
      </c>
      <c r="D966">
        <v>30.3421</v>
      </c>
      <c r="E966">
        <v>-50.4422</v>
      </c>
      <c r="F966">
        <v>0.4998</v>
      </c>
      <c r="G966">
        <f t="shared" si="0"/>
        <v>-0.2502</v>
      </c>
    </row>
    <row r="967" spans="2:7" ht="12.75">
      <c r="B967">
        <v>17</v>
      </c>
      <c r="C967">
        <v>2176</v>
      </c>
      <c r="D967">
        <v>31.2519</v>
      </c>
      <c r="E967">
        <v>-49.5343</v>
      </c>
      <c r="F967">
        <v>0.4981</v>
      </c>
      <c r="G967">
        <f t="shared" si="0"/>
        <v>-0.2519</v>
      </c>
    </row>
    <row r="968" spans="2:7" ht="12.75">
      <c r="B968">
        <v>17</v>
      </c>
      <c r="C968">
        <v>2183</v>
      </c>
      <c r="D968">
        <v>31.979</v>
      </c>
      <c r="E968">
        <v>-48.5508</v>
      </c>
      <c r="F968">
        <v>0.4982</v>
      </c>
      <c r="G968">
        <f t="shared" si="0"/>
        <v>-0.2518</v>
      </c>
    </row>
    <row r="969" spans="2:7" ht="12.75">
      <c r="B969">
        <v>17</v>
      </c>
      <c r="C969">
        <v>2184</v>
      </c>
      <c r="D969">
        <v>32.5159</v>
      </c>
      <c r="E969">
        <v>-48.7075</v>
      </c>
      <c r="F969">
        <v>0.4984</v>
      </c>
      <c r="G969">
        <f t="shared" si="0"/>
        <v>-0.2516</v>
      </c>
    </row>
    <row r="970" spans="2:7" ht="12.75">
      <c r="B970">
        <v>17</v>
      </c>
      <c r="C970">
        <v>2185</v>
      </c>
      <c r="D970">
        <v>33.0741</v>
      </c>
      <c r="E970">
        <v>-48.901</v>
      </c>
      <c r="F970">
        <v>0.4982</v>
      </c>
      <c r="G970">
        <f t="shared" si="0"/>
        <v>-0.2518</v>
      </c>
    </row>
    <row r="971" spans="2:7" ht="12.75">
      <c r="B971">
        <v>17</v>
      </c>
      <c r="C971">
        <v>2186</v>
      </c>
      <c r="D971">
        <v>33.5853</v>
      </c>
      <c r="E971">
        <v>-49.0889</v>
      </c>
      <c r="F971">
        <v>0.4981</v>
      </c>
      <c r="G971">
        <f t="shared" si="0"/>
        <v>-0.2519</v>
      </c>
    </row>
    <row r="972" spans="2:7" ht="12.75">
      <c r="B972">
        <v>17</v>
      </c>
      <c r="C972">
        <v>2197</v>
      </c>
      <c r="D972">
        <v>32.7242</v>
      </c>
      <c r="E972">
        <v>-47.1366</v>
      </c>
      <c r="F972">
        <v>0.4976</v>
      </c>
      <c r="G972">
        <f t="shared" si="0"/>
        <v>-0.2524</v>
      </c>
    </row>
    <row r="973" spans="2:7" ht="12.75">
      <c r="B973">
        <v>17</v>
      </c>
      <c r="C973">
        <v>2198</v>
      </c>
      <c r="D973">
        <v>33.2296</v>
      </c>
      <c r="E973">
        <v>-47.3688</v>
      </c>
      <c r="F973">
        <v>0.4976</v>
      </c>
      <c r="G973">
        <f t="shared" si="0"/>
        <v>-0.2524</v>
      </c>
    </row>
    <row r="974" spans="2:7" ht="12.75">
      <c r="B974">
        <v>17</v>
      </c>
      <c r="C974">
        <v>2199</v>
      </c>
      <c r="D974">
        <v>33.7206</v>
      </c>
      <c r="E974">
        <v>-47.6301</v>
      </c>
      <c r="F974">
        <v>0.4971</v>
      </c>
      <c r="G974">
        <f t="shared" si="0"/>
        <v>-0.2529</v>
      </c>
    </row>
    <row r="975" spans="2:7" ht="12.75">
      <c r="B975">
        <v>17</v>
      </c>
      <c r="C975">
        <v>2200</v>
      </c>
      <c r="D975">
        <v>35.1831</v>
      </c>
      <c r="E975">
        <v>-48.5381</v>
      </c>
      <c r="F975">
        <v>0.4975</v>
      </c>
      <c r="G975">
        <f t="shared" si="0"/>
        <v>-0.2525</v>
      </c>
    </row>
    <row r="976" spans="2:7" ht="12.75">
      <c r="B976">
        <v>17</v>
      </c>
      <c r="C976">
        <v>2201</v>
      </c>
      <c r="D976">
        <v>34.7541</v>
      </c>
      <c r="E976">
        <v>-48.2695</v>
      </c>
      <c r="F976">
        <v>0.4983</v>
      </c>
      <c r="G976">
        <f t="shared" si="0"/>
        <v>-0.2517</v>
      </c>
    </row>
    <row r="977" spans="2:7" ht="12.75">
      <c r="B977">
        <v>17</v>
      </c>
      <c r="C977">
        <v>2202</v>
      </c>
      <c r="D977">
        <v>34.2869</v>
      </c>
      <c r="E977">
        <v>-48.0511</v>
      </c>
      <c r="F977">
        <v>0.4989</v>
      </c>
      <c r="G977">
        <f t="shared" si="0"/>
        <v>-0.2511</v>
      </c>
    </row>
    <row r="978" spans="2:7" ht="12.75">
      <c r="B978">
        <v>17</v>
      </c>
      <c r="C978">
        <v>2203</v>
      </c>
      <c r="D978">
        <v>33.8121</v>
      </c>
      <c r="E978">
        <v>-47.7706</v>
      </c>
      <c r="F978">
        <v>0.4974</v>
      </c>
      <c r="G978">
        <f t="shared" si="0"/>
        <v>-0.2526</v>
      </c>
    </row>
    <row r="979" spans="2:7" ht="12.75">
      <c r="B979">
        <v>17</v>
      </c>
      <c r="C979">
        <v>2204</v>
      </c>
      <c r="D979">
        <v>33.3826</v>
      </c>
      <c r="E979">
        <v>-47.4925</v>
      </c>
      <c r="F979">
        <v>0.4975</v>
      </c>
      <c r="G979">
        <f t="shared" si="0"/>
        <v>-0.2525</v>
      </c>
    </row>
    <row r="980" spans="2:7" ht="12.75">
      <c r="B980">
        <v>17</v>
      </c>
      <c r="C980">
        <v>2205</v>
      </c>
      <c r="D980">
        <v>32.8791</v>
      </c>
      <c r="E980">
        <v>-47.1823</v>
      </c>
      <c r="F980">
        <v>0.4982</v>
      </c>
      <c r="G980">
        <f t="shared" si="0"/>
        <v>-0.2518</v>
      </c>
    </row>
    <row r="981" spans="2:8" ht="12.75">
      <c r="B981" t="s">
        <v>11</v>
      </c>
      <c r="C981" t="s">
        <v>24</v>
      </c>
      <c r="D981" t="s">
        <v>25</v>
      </c>
      <c r="E981" t="s">
        <v>26</v>
      </c>
      <c r="F981" t="s">
        <v>27</v>
      </c>
      <c r="G981" t="s">
        <v>28</v>
      </c>
      <c r="H981" t="s">
        <v>29</v>
      </c>
    </row>
    <row r="982" spans="2:8" ht="12.75">
      <c r="B982">
        <v>17</v>
      </c>
      <c r="C982">
        <v>52</v>
      </c>
      <c r="D982">
        <v>-0.2501</v>
      </c>
      <c r="E982">
        <v>-0.2589</v>
      </c>
      <c r="F982">
        <v>-0.2518</v>
      </c>
      <c r="G982">
        <f>STDEV(F929:F980)</f>
        <v>0.0017244668225341803</v>
      </c>
      <c r="H982">
        <f>D982-E982</f>
        <v>0.00880000000000003</v>
      </c>
    </row>
    <row r="983" spans="2:6" ht="12.75">
      <c r="B983" t="s">
        <v>11</v>
      </c>
      <c r="C983" t="s">
        <v>20</v>
      </c>
      <c r="D983" t="s">
        <v>21</v>
      </c>
      <c r="E983" t="s">
        <v>22</v>
      </c>
      <c r="F983" t="s">
        <v>23</v>
      </c>
    </row>
    <row r="984" spans="2:6" ht="12.75">
      <c r="B984">
        <v>18</v>
      </c>
      <c r="C984">
        <v>316</v>
      </c>
      <c r="D984">
        <v>26.484</v>
      </c>
      <c r="E984">
        <v>-47.8919</v>
      </c>
      <c r="F984">
        <v>0.4982</v>
      </c>
    </row>
    <row r="985" spans="2:6" ht="12.75">
      <c r="B985">
        <v>18</v>
      </c>
      <c r="C985">
        <v>317</v>
      </c>
      <c r="D985">
        <v>26.8715</v>
      </c>
      <c r="E985">
        <v>-48.2572</v>
      </c>
      <c r="F985">
        <v>0.4992</v>
      </c>
    </row>
    <row r="986" spans="2:6" ht="12.75">
      <c r="B986">
        <v>18</v>
      </c>
      <c r="C986">
        <v>318</v>
      </c>
      <c r="D986">
        <v>27.2733</v>
      </c>
      <c r="E986">
        <v>-48.6068</v>
      </c>
      <c r="F986">
        <v>0.4977</v>
      </c>
    </row>
    <row r="987" spans="2:6" ht="12.75">
      <c r="B987">
        <v>18</v>
      </c>
      <c r="C987">
        <v>319</v>
      </c>
      <c r="D987">
        <v>27.6729</v>
      </c>
      <c r="E987">
        <v>-48.9499</v>
      </c>
      <c r="F987">
        <v>0.4975</v>
      </c>
    </row>
    <row r="988" spans="2:6" ht="12.75">
      <c r="B988">
        <v>18</v>
      </c>
      <c r="C988">
        <v>320</v>
      </c>
      <c r="D988">
        <v>28.1037</v>
      </c>
      <c r="E988">
        <v>-49.3044</v>
      </c>
      <c r="F988">
        <v>0.4977</v>
      </c>
    </row>
    <row r="989" spans="2:6" ht="12.75">
      <c r="B989">
        <v>18</v>
      </c>
      <c r="C989">
        <v>321</v>
      </c>
      <c r="D989">
        <v>28.482</v>
      </c>
      <c r="E989">
        <v>-49.6466</v>
      </c>
      <c r="F989">
        <v>0.4969</v>
      </c>
    </row>
    <row r="990" spans="2:6" ht="12.75">
      <c r="B990">
        <v>18</v>
      </c>
      <c r="C990">
        <v>322</v>
      </c>
      <c r="D990">
        <v>28.8878</v>
      </c>
      <c r="E990">
        <v>-49.9532</v>
      </c>
      <c r="F990">
        <v>0.498</v>
      </c>
    </row>
    <row r="991" spans="2:6" ht="12.75">
      <c r="B991">
        <v>18</v>
      </c>
      <c r="C991">
        <v>323</v>
      </c>
      <c r="D991">
        <v>29.3363</v>
      </c>
      <c r="E991">
        <v>-50.2662</v>
      </c>
      <c r="F991">
        <v>0.4981</v>
      </c>
    </row>
    <row r="992" spans="2:6" ht="12.75">
      <c r="B992">
        <v>18</v>
      </c>
      <c r="C992">
        <v>384</v>
      </c>
      <c r="D992">
        <v>31.03</v>
      </c>
      <c r="E992">
        <v>-45.4634</v>
      </c>
      <c r="F992">
        <v>0.495</v>
      </c>
    </row>
    <row r="993" spans="2:6" ht="12.75">
      <c r="B993">
        <v>18</v>
      </c>
      <c r="C993">
        <v>386</v>
      </c>
      <c r="D993">
        <v>31.3057</v>
      </c>
      <c r="E993">
        <v>-45.7025</v>
      </c>
      <c r="F993">
        <v>0.4959</v>
      </c>
    </row>
    <row r="994" spans="2:6" ht="12.75">
      <c r="B994">
        <v>18</v>
      </c>
      <c r="C994">
        <v>387</v>
      </c>
      <c r="D994">
        <v>30.9151</v>
      </c>
      <c r="E994">
        <v>-45.3743</v>
      </c>
      <c r="F994">
        <v>0.4957</v>
      </c>
    </row>
    <row r="995" spans="2:6" ht="12.75">
      <c r="B995">
        <v>18</v>
      </c>
      <c r="C995">
        <v>388</v>
      </c>
      <c r="D995">
        <v>30.3347</v>
      </c>
      <c r="E995">
        <v>-44.9105</v>
      </c>
      <c r="F995">
        <v>0.4955</v>
      </c>
    </row>
    <row r="996" spans="2:6" ht="12.75">
      <c r="B996">
        <v>18</v>
      </c>
      <c r="C996">
        <v>2172</v>
      </c>
      <c r="D996">
        <v>29.4408</v>
      </c>
      <c r="E996">
        <v>-49.8373</v>
      </c>
      <c r="F996">
        <v>0.5001</v>
      </c>
    </row>
    <row r="997" spans="2:6" ht="12.75">
      <c r="B997">
        <v>18</v>
      </c>
      <c r="C997">
        <v>2173</v>
      </c>
      <c r="D997">
        <v>29.5903</v>
      </c>
      <c r="E997">
        <v>-49.3438</v>
      </c>
      <c r="F997">
        <v>0.4981</v>
      </c>
    </row>
    <row r="998" spans="2:6" ht="12.75">
      <c r="B998">
        <v>18</v>
      </c>
      <c r="C998">
        <v>2174</v>
      </c>
      <c r="D998">
        <v>30.1448</v>
      </c>
      <c r="E998">
        <v>-49.3163</v>
      </c>
      <c r="F998">
        <v>0.4987</v>
      </c>
    </row>
    <row r="999" spans="2:6" ht="12.75">
      <c r="B999">
        <v>18</v>
      </c>
      <c r="C999">
        <v>2178</v>
      </c>
      <c r="D999">
        <v>30.3651</v>
      </c>
      <c r="E999">
        <v>-48.8873</v>
      </c>
      <c r="F999">
        <v>0.4984</v>
      </c>
    </row>
    <row r="1000" spans="2:6" ht="12.75">
      <c r="B1000">
        <v>18</v>
      </c>
      <c r="C1000">
        <v>2179</v>
      </c>
      <c r="D1000">
        <v>29.9034</v>
      </c>
      <c r="E1000">
        <v>-48.6086</v>
      </c>
      <c r="F1000">
        <v>0.4915</v>
      </c>
    </row>
    <row r="1001" spans="2:6" ht="12.75">
      <c r="B1001">
        <v>18</v>
      </c>
      <c r="C1001">
        <v>2180</v>
      </c>
      <c r="D1001">
        <v>30.3258</v>
      </c>
      <c r="E1001">
        <v>-48.2797</v>
      </c>
      <c r="F1001">
        <v>0.4983</v>
      </c>
    </row>
    <row r="1002" spans="2:6" ht="12.75">
      <c r="B1002">
        <v>18</v>
      </c>
      <c r="C1002">
        <v>2181</v>
      </c>
      <c r="D1002">
        <v>30.878</v>
      </c>
      <c r="E1002">
        <v>-48.3136</v>
      </c>
      <c r="F1002">
        <v>0.4981</v>
      </c>
    </row>
    <row r="1003" spans="2:6" ht="12.75">
      <c r="B1003">
        <v>18</v>
      </c>
      <c r="C1003">
        <v>2187</v>
      </c>
      <c r="D1003">
        <v>31.5992</v>
      </c>
      <c r="E1003">
        <v>-47.9678</v>
      </c>
      <c r="F1003">
        <v>0.4988</v>
      </c>
    </row>
    <row r="1004" spans="2:6" ht="12.75">
      <c r="B1004">
        <v>18</v>
      </c>
      <c r="C1004">
        <v>2188</v>
      </c>
      <c r="D1004">
        <v>31.1471</v>
      </c>
      <c r="E1004">
        <v>-47.7007</v>
      </c>
      <c r="F1004">
        <v>0.4984</v>
      </c>
    </row>
    <row r="1005" spans="2:6" ht="12.75">
      <c r="B1005">
        <v>18</v>
      </c>
      <c r="C1005">
        <v>2189</v>
      </c>
      <c r="D1005">
        <v>30.6985</v>
      </c>
      <c r="E1005">
        <v>-47.4203</v>
      </c>
      <c r="F1005">
        <v>0.4986</v>
      </c>
    </row>
    <row r="1006" spans="2:6" ht="12.75">
      <c r="B1006">
        <v>18</v>
      </c>
      <c r="C1006">
        <v>2190</v>
      </c>
      <c r="D1006">
        <v>30.2686</v>
      </c>
      <c r="E1006">
        <v>-47.0883</v>
      </c>
      <c r="F1006">
        <v>0.4984</v>
      </c>
    </row>
    <row r="1007" spans="2:6" ht="12.75">
      <c r="B1007">
        <v>18</v>
      </c>
      <c r="C1007">
        <v>2191</v>
      </c>
      <c r="D1007">
        <v>29.9484</v>
      </c>
      <c r="E1007">
        <v>-46.6698</v>
      </c>
      <c r="F1007">
        <v>0.499</v>
      </c>
    </row>
    <row r="1008" spans="2:6" ht="12.75">
      <c r="B1008">
        <v>18</v>
      </c>
      <c r="C1008">
        <v>2192</v>
      </c>
      <c r="D1008">
        <v>30.2552</v>
      </c>
      <c r="E1008">
        <v>-46.2606</v>
      </c>
      <c r="F1008">
        <v>0.4978</v>
      </c>
    </row>
    <row r="1009" spans="2:6" ht="12.75">
      <c r="B1009">
        <v>18</v>
      </c>
      <c r="C1009">
        <v>2193</v>
      </c>
      <c r="D1009">
        <v>30.8193</v>
      </c>
      <c r="E1009">
        <v>-46.3472</v>
      </c>
      <c r="F1009">
        <v>0.4979</v>
      </c>
    </row>
    <row r="1010" spans="2:6" ht="12.75">
      <c r="B1010">
        <v>18</v>
      </c>
      <c r="C1010">
        <v>2194</v>
      </c>
      <c r="D1010">
        <v>31.3073</v>
      </c>
      <c r="E1010">
        <v>-46.5087</v>
      </c>
      <c r="F1010">
        <v>0.4979</v>
      </c>
    </row>
    <row r="1011" spans="2:6" ht="12.75">
      <c r="B1011">
        <v>18</v>
      </c>
      <c r="C1011">
        <v>2195</v>
      </c>
      <c r="D1011">
        <v>31.777</v>
      </c>
      <c r="E1011">
        <v>-46.7016</v>
      </c>
      <c r="F1011">
        <v>0.4975</v>
      </c>
    </row>
    <row r="1012" spans="2:6" ht="12.75">
      <c r="B1012">
        <v>18</v>
      </c>
      <c r="C1012">
        <v>2196</v>
      </c>
      <c r="D1012">
        <v>32.2343</v>
      </c>
      <c r="E1012">
        <v>-46.9194</v>
      </c>
      <c r="F1012">
        <v>0.4979</v>
      </c>
    </row>
    <row r="1013" spans="2:6" ht="12.75">
      <c r="B1013">
        <v>18</v>
      </c>
      <c r="C1013">
        <v>2206</v>
      </c>
      <c r="D1013">
        <v>32.4352</v>
      </c>
      <c r="E1013">
        <v>-46.9066</v>
      </c>
      <c r="F1013">
        <v>0.4984</v>
      </c>
    </row>
    <row r="1014" spans="2:6" ht="12.75">
      <c r="B1014">
        <v>18</v>
      </c>
      <c r="C1014">
        <v>2207</v>
      </c>
      <c r="D1014">
        <v>31.9642</v>
      </c>
      <c r="E1014">
        <v>-46.6213</v>
      </c>
      <c r="F1014">
        <v>0.4977</v>
      </c>
    </row>
    <row r="1015" spans="2:6" ht="12.75">
      <c r="B1015">
        <v>18</v>
      </c>
      <c r="C1015">
        <v>2208</v>
      </c>
      <c r="D1015">
        <v>31.5136</v>
      </c>
      <c r="E1015">
        <v>-46.3504</v>
      </c>
      <c r="F1015">
        <v>0.4977</v>
      </c>
    </row>
    <row r="1016" spans="2:6" ht="12.75">
      <c r="B1016">
        <v>18</v>
      </c>
      <c r="C1016">
        <v>2209</v>
      </c>
      <c r="D1016">
        <v>31.0285</v>
      </c>
      <c r="E1016">
        <v>-46.0384</v>
      </c>
      <c r="F1016">
        <v>0.4974</v>
      </c>
    </row>
    <row r="1017" spans="2:6" ht="12.75">
      <c r="B1017">
        <v>18</v>
      </c>
      <c r="C1017">
        <v>2210</v>
      </c>
      <c r="D1017">
        <v>30.5921</v>
      </c>
      <c r="E1017">
        <v>-45.718</v>
      </c>
      <c r="F1017">
        <v>0.4975</v>
      </c>
    </row>
    <row r="1018" spans="2:6" ht="12.75">
      <c r="B1018">
        <v>18</v>
      </c>
      <c r="C1018">
        <v>2211</v>
      </c>
      <c r="D1018">
        <v>30.1472</v>
      </c>
      <c r="E1018">
        <v>-45.3432</v>
      </c>
      <c r="F1018">
        <v>0.4974</v>
      </c>
    </row>
    <row r="1019" spans="2:6" ht="12.75">
      <c r="B1019">
        <v>18</v>
      </c>
      <c r="C1019">
        <v>2212</v>
      </c>
      <c r="D1019">
        <v>29.7661</v>
      </c>
      <c r="E1019">
        <v>-44.9984</v>
      </c>
      <c r="F1019">
        <v>0.4972</v>
      </c>
    </row>
    <row r="1020" spans="2:6" ht="12.75">
      <c r="B1020">
        <v>18</v>
      </c>
      <c r="C1020">
        <v>2219</v>
      </c>
      <c r="D1020">
        <v>29.3615</v>
      </c>
      <c r="E1020">
        <v>-45.5063</v>
      </c>
      <c r="F1020">
        <v>0.4978</v>
      </c>
    </row>
    <row r="1021" spans="2:6" ht="12.75">
      <c r="B1021">
        <v>18</v>
      </c>
      <c r="C1021">
        <v>2220</v>
      </c>
      <c r="D1021">
        <v>29.681</v>
      </c>
      <c r="E1021">
        <v>-45.9061</v>
      </c>
      <c r="F1021">
        <v>0.4976</v>
      </c>
    </row>
    <row r="1022" spans="2:6" ht="12.75">
      <c r="B1022">
        <v>18</v>
      </c>
      <c r="C1022">
        <v>2221</v>
      </c>
      <c r="D1022">
        <v>29.1546</v>
      </c>
      <c r="E1022">
        <v>-45.9101</v>
      </c>
      <c r="F1022">
        <v>0.4981</v>
      </c>
    </row>
    <row r="1023" spans="2:6" ht="12.75">
      <c r="B1023">
        <v>18</v>
      </c>
      <c r="C1023">
        <v>2229</v>
      </c>
      <c r="D1023">
        <v>28.5031</v>
      </c>
      <c r="E1023">
        <v>-46.5269</v>
      </c>
      <c r="F1023">
        <v>0.4979</v>
      </c>
    </row>
    <row r="1024" spans="2:6" ht="12.75">
      <c r="B1024">
        <v>18</v>
      </c>
      <c r="C1024">
        <v>2230</v>
      </c>
      <c r="D1024">
        <v>28.0148</v>
      </c>
      <c r="E1024">
        <v>-46.676</v>
      </c>
      <c r="F1024">
        <v>0.4983</v>
      </c>
    </row>
    <row r="1025" spans="2:6" ht="12.75">
      <c r="B1025">
        <v>18</v>
      </c>
      <c r="C1025">
        <v>2235</v>
      </c>
      <c r="D1025">
        <v>27.18</v>
      </c>
      <c r="E1025">
        <v>-47.5423</v>
      </c>
      <c r="F1025">
        <v>0.4981</v>
      </c>
    </row>
    <row r="1026" spans="2:6" ht="12.75">
      <c r="B1026">
        <v>18</v>
      </c>
      <c r="C1026">
        <v>2236</v>
      </c>
      <c r="D1026">
        <v>27.4977</v>
      </c>
      <c r="E1026">
        <v>-47.993</v>
      </c>
      <c r="F1026">
        <v>0.4984</v>
      </c>
    </row>
    <row r="1027" spans="2:6" ht="12.75">
      <c r="B1027">
        <v>18</v>
      </c>
      <c r="C1027">
        <v>2237</v>
      </c>
      <c r="D1027">
        <v>27.8025</v>
      </c>
      <c r="E1027">
        <v>-48.4645</v>
      </c>
      <c r="F1027">
        <v>0.4983</v>
      </c>
    </row>
    <row r="1028" spans="2:6" ht="12.75">
      <c r="B1028">
        <v>18</v>
      </c>
      <c r="C1028">
        <v>2238</v>
      </c>
      <c r="D1028">
        <v>27.2726</v>
      </c>
      <c r="E1028">
        <v>-48.2635</v>
      </c>
      <c r="F1028">
        <v>0.4987</v>
      </c>
    </row>
    <row r="1029" spans="2:6" ht="12.75">
      <c r="B1029">
        <v>18</v>
      </c>
      <c r="C1029">
        <v>2239</v>
      </c>
      <c r="D1029">
        <v>26.78</v>
      </c>
      <c r="E1029">
        <v>-47.8718</v>
      </c>
      <c r="F1029">
        <v>0.499</v>
      </c>
    </row>
    <row r="1030" spans="2:6" ht="12.75">
      <c r="B1030">
        <v>18</v>
      </c>
      <c r="C1030">
        <v>2247</v>
      </c>
      <c r="D1030">
        <v>27.184</v>
      </c>
      <c r="E1030">
        <v>-48.0081</v>
      </c>
      <c r="F1030">
        <v>0.4988</v>
      </c>
    </row>
    <row r="1031" spans="2:6" ht="12.75">
      <c r="B1031">
        <v>18</v>
      </c>
      <c r="C1031">
        <v>2248</v>
      </c>
      <c r="D1031">
        <v>27.6981</v>
      </c>
      <c r="E1031">
        <v>-48.4178</v>
      </c>
      <c r="F1031">
        <v>0.4988</v>
      </c>
    </row>
    <row r="1032" spans="2:6" ht="12.75">
      <c r="B1032">
        <v>18</v>
      </c>
      <c r="C1032">
        <v>2249</v>
      </c>
      <c r="D1032">
        <v>28.0927</v>
      </c>
      <c r="E1032">
        <v>-48.7285</v>
      </c>
      <c r="F1032">
        <v>0.4994</v>
      </c>
    </row>
    <row r="1033" spans="2:6" ht="12.75">
      <c r="B1033">
        <v>18</v>
      </c>
      <c r="C1033">
        <v>2250</v>
      </c>
      <c r="D1033">
        <v>28.5545</v>
      </c>
      <c r="E1033">
        <v>-49.1245</v>
      </c>
      <c r="F1033">
        <v>0.4989</v>
      </c>
    </row>
    <row r="1034" spans="2:6" ht="12.75">
      <c r="B1034">
        <v>18</v>
      </c>
      <c r="C1034">
        <v>2251</v>
      </c>
      <c r="D1034">
        <v>28.0631</v>
      </c>
      <c r="E1034">
        <v>-48.9783</v>
      </c>
      <c r="F1034">
        <v>0.4989</v>
      </c>
    </row>
    <row r="1035" spans="2:6" ht="12.75">
      <c r="B1035">
        <v>18</v>
      </c>
      <c r="C1035">
        <v>2252</v>
      </c>
      <c r="D1035">
        <v>27.4882</v>
      </c>
      <c r="E1035">
        <v>-48.561</v>
      </c>
      <c r="F1035">
        <v>0.4988</v>
      </c>
    </row>
    <row r="1036" spans="2:6" ht="12.75">
      <c r="B1036">
        <v>18</v>
      </c>
      <c r="C1036">
        <v>2253</v>
      </c>
      <c r="D1036">
        <v>27.0107</v>
      </c>
      <c r="E1036">
        <v>-48.1753</v>
      </c>
      <c r="F1036">
        <v>0.4991</v>
      </c>
    </row>
    <row r="1037" spans="2:6" ht="12.75">
      <c r="B1037">
        <v>18</v>
      </c>
      <c r="C1037">
        <v>2254</v>
      </c>
      <c r="D1037">
        <v>26.6007</v>
      </c>
      <c r="E1037">
        <v>-47.8084</v>
      </c>
      <c r="F1037">
        <v>0.4997</v>
      </c>
    </row>
    <row r="1038" spans="2:8" ht="12.75">
      <c r="B1038" t="s">
        <v>11</v>
      </c>
      <c r="C1038" t="s">
        <v>24</v>
      </c>
      <c r="D1038" t="s">
        <v>25</v>
      </c>
      <c r="E1038" t="s">
        <v>26</v>
      </c>
      <c r="F1038" t="s">
        <v>27</v>
      </c>
      <c r="G1038" t="s">
        <v>28</v>
      </c>
      <c r="H1038" t="s">
        <v>29</v>
      </c>
    </row>
    <row r="1039" spans="2:8" ht="12.75">
      <c r="B1039">
        <v>18</v>
      </c>
      <c r="C1039">
        <v>54</v>
      </c>
      <c r="D1039">
        <v>-0.2499</v>
      </c>
      <c r="E1039">
        <v>-0.2585</v>
      </c>
      <c r="F1039">
        <v>-0.2521</v>
      </c>
      <c r="G1039">
        <f>STDEV(F984:F1037)</f>
        <v>0.0013142781456088977</v>
      </c>
      <c r="H1039">
        <f>D1039-E1039</f>
        <v>0.008599999999999997</v>
      </c>
    </row>
    <row r="1040" spans="2:6" ht="12.75">
      <c r="B1040" t="s">
        <v>11</v>
      </c>
      <c r="C1040" t="s">
        <v>20</v>
      </c>
      <c r="D1040" t="s">
        <v>21</v>
      </c>
      <c r="E1040" t="s">
        <v>22</v>
      </c>
      <c r="F1040" t="s">
        <v>23</v>
      </c>
    </row>
    <row r="1041" spans="2:6" ht="12.75">
      <c r="B1041">
        <v>19</v>
      </c>
      <c r="C1041">
        <v>309</v>
      </c>
      <c r="D1041">
        <v>23.4983</v>
      </c>
      <c r="E1041">
        <v>-44.8225</v>
      </c>
      <c r="F1041">
        <v>0.4943</v>
      </c>
    </row>
    <row r="1042" spans="2:6" ht="12.75">
      <c r="B1042">
        <v>19</v>
      </c>
      <c r="C1042">
        <v>310</v>
      </c>
      <c r="D1042">
        <v>23.8171</v>
      </c>
      <c r="E1042">
        <v>-45.2191</v>
      </c>
      <c r="F1042">
        <v>0.4947</v>
      </c>
    </row>
    <row r="1043" spans="2:6" ht="12.75">
      <c r="B1043">
        <v>19</v>
      </c>
      <c r="C1043">
        <v>311</v>
      </c>
      <c r="D1043">
        <v>24.1553</v>
      </c>
      <c r="E1043">
        <v>-45.6242</v>
      </c>
      <c r="F1043">
        <v>0.4943</v>
      </c>
    </row>
    <row r="1044" spans="2:6" ht="12.75">
      <c r="B1044">
        <v>19</v>
      </c>
      <c r="C1044">
        <v>312</v>
      </c>
      <c r="D1044">
        <v>24.5019</v>
      </c>
      <c r="E1044">
        <v>-46.0116</v>
      </c>
      <c r="F1044">
        <v>0.4945</v>
      </c>
    </row>
    <row r="1045" spans="2:6" ht="12.75">
      <c r="B1045">
        <v>19</v>
      </c>
      <c r="C1045">
        <v>313</v>
      </c>
      <c r="D1045">
        <v>24.8478</v>
      </c>
      <c r="E1045">
        <v>-46.3941</v>
      </c>
      <c r="F1045">
        <v>0.4945</v>
      </c>
    </row>
    <row r="1046" spans="2:6" ht="12.75">
      <c r="B1046">
        <v>19</v>
      </c>
      <c r="C1046">
        <v>314</v>
      </c>
      <c r="D1046">
        <v>25.2535</v>
      </c>
      <c r="E1046">
        <v>-46.7947</v>
      </c>
      <c r="F1046">
        <v>0.4958</v>
      </c>
    </row>
    <row r="1047" spans="2:6" ht="12.75">
      <c r="B1047">
        <v>19</v>
      </c>
      <c r="C1047">
        <v>315</v>
      </c>
      <c r="D1047">
        <v>26.0815</v>
      </c>
      <c r="E1047">
        <v>-47.5161</v>
      </c>
      <c r="F1047">
        <v>0.4976</v>
      </c>
    </row>
    <row r="1048" spans="2:6" ht="12.75">
      <c r="B1048">
        <v>19</v>
      </c>
      <c r="C1048">
        <v>393</v>
      </c>
      <c r="D1048">
        <v>28.4766</v>
      </c>
      <c r="E1048">
        <v>-43.1604</v>
      </c>
      <c r="F1048">
        <v>0.4954</v>
      </c>
    </row>
    <row r="1049" spans="2:6" ht="12.75">
      <c r="B1049">
        <v>19</v>
      </c>
      <c r="C1049">
        <v>394</v>
      </c>
      <c r="D1049">
        <v>28.1162</v>
      </c>
      <c r="E1049">
        <v>-42.7762</v>
      </c>
      <c r="F1049">
        <v>0.4964</v>
      </c>
    </row>
    <row r="1050" spans="2:6" ht="12.75">
      <c r="B1050">
        <v>19</v>
      </c>
      <c r="C1050">
        <v>2213</v>
      </c>
      <c r="D1050">
        <v>29.3556</v>
      </c>
      <c r="E1050">
        <v>-44.6385</v>
      </c>
      <c r="F1050">
        <v>0.4975</v>
      </c>
    </row>
    <row r="1051" spans="2:6" ht="12.75">
      <c r="B1051">
        <v>19</v>
      </c>
      <c r="C1051">
        <v>2214</v>
      </c>
      <c r="D1051">
        <v>28.959</v>
      </c>
      <c r="E1051">
        <v>-44.2748</v>
      </c>
      <c r="F1051">
        <v>0.4972</v>
      </c>
    </row>
    <row r="1052" spans="2:6" ht="12.75">
      <c r="B1052">
        <v>19</v>
      </c>
      <c r="C1052">
        <v>2215</v>
      </c>
      <c r="D1052">
        <v>28.5432</v>
      </c>
      <c r="E1052">
        <v>-43.9509</v>
      </c>
      <c r="F1052">
        <v>0.497</v>
      </c>
    </row>
    <row r="1053" spans="2:6" ht="12.75">
      <c r="B1053">
        <v>19</v>
      </c>
      <c r="C1053">
        <v>2216</v>
      </c>
      <c r="D1053">
        <v>28.1141</v>
      </c>
      <c r="E1053">
        <v>-43.6529</v>
      </c>
      <c r="F1053">
        <v>0.4967</v>
      </c>
    </row>
    <row r="1054" spans="2:6" ht="12.75">
      <c r="B1054">
        <v>19</v>
      </c>
      <c r="C1054">
        <v>2217</v>
      </c>
      <c r="D1054">
        <v>28.6388</v>
      </c>
      <c r="E1054">
        <v>-44.7267</v>
      </c>
      <c r="F1054">
        <v>0.4977</v>
      </c>
    </row>
    <row r="1055" spans="2:6" ht="12.75">
      <c r="B1055">
        <v>19</v>
      </c>
      <c r="C1055">
        <v>2218</v>
      </c>
      <c r="D1055">
        <v>28.9876</v>
      </c>
      <c r="E1055">
        <v>-45.1016</v>
      </c>
      <c r="F1055">
        <v>0.4975</v>
      </c>
    </row>
    <row r="1056" spans="2:6" ht="12.75">
      <c r="B1056">
        <v>19</v>
      </c>
      <c r="C1056">
        <v>2223</v>
      </c>
      <c r="D1056">
        <v>28.205</v>
      </c>
      <c r="E1056">
        <v>-45.3239</v>
      </c>
      <c r="F1056">
        <v>0.4974</v>
      </c>
    </row>
    <row r="1057" spans="2:6" ht="12.75">
      <c r="B1057">
        <v>19</v>
      </c>
      <c r="C1057">
        <v>2224</v>
      </c>
      <c r="D1057">
        <v>27.7395</v>
      </c>
      <c r="E1057">
        <v>-45.0409</v>
      </c>
      <c r="F1057">
        <v>0.4977</v>
      </c>
    </row>
    <row r="1058" spans="2:6" ht="12.75">
      <c r="B1058">
        <v>19</v>
      </c>
      <c r="C1058">
        <v>2225</v>
      </c>
      <c r="D1058">
        <v>27.2422</v>
      </c>
      <c r="E1058">
        <v>-44.8087</v>
      </c>
      <c r="F1058">
        <v>0.4974</v>
      </c>
    </row>
    <row r="1059" spans="2:6" ht="12.75">
      <c r="B1059">
        <v>19</v>
      </c>
      <c r="C1059">
        <v>2226</v>
      </c>
      <c r="D1059">
        <v>27.4124</v>
      </c>
      <c r="E1059">
        <v>-45.301</v>
      </c>
      <c r="F1059">
        <v>0.4976</v>
      </c>
    </row>
    <row r="1060" spans="2:6" ht="12.75">
      <c r="B1060">
        <v>19</v>
      </c>
      <c r="C1060">
        <v>2227</v>
      </c>
      <c r="D1060">
        <v>27.8089</v>
      </c>
      <c r="E1060">
        <v>-45.7114</v>
      </c>
      <c r="F1060">
        <v>0.4981</v>
      </c>
    </row>
    <row r="1061" spans="2:6" ht="12.75">
      <c r="B1061">
        <v>19</v>
      </c>
      <c r="C1061">
        <v>2231</v>
      </c>
      <c r="D1061">
        <v>27.3851</v>
      </c>
      <c r="E1061">
        <v>-46.4438</v>
      </c>
      <c r="F1061">
        <v>0.4979</v>
      </c>
    </row>
    <row r="1062" spans="2:6" ht="12.75">
      <c r="B1062">
        <v>19</v>
      </c>
      <c r="C1062">
        <v>2232</v>
      </c>
      <c r="D1062">
        <v>26.7772</v>
      </c>
      <c r="E1062">
        <v>-46.2293</v>
      </c>
      <c r="F1062">
        <v>0.4972</v>
      </c>
    </row>
    <row r="1063" spans="2:6" ht="12.75">
      <c r="B1063">
        <v>19</v>
      </c>
      <c r="C1063">
        <v>2233</v>
      </c>
      <c r="D1063">
        <v>26.5584</v>
      </c>
      <c r="E1063">
        <v>-46.6862</v>
      </c>
      <c r="F1063">
        <v>0.4974</v>
      </c>
    </row>
    <row r="1064" spans="2:6" ht="12.75">
      <c r="B1064">
        <v>19</v>
      </c>
      <c r="C1064">
        <v>2240</v>
      </c>
      <c r="D1064">
        <v>26.3018</v>
      </c>
      <c r="E1064">
        <v>-47.4794</v>
      </c>
      <c r="F1064">
        <v>0.4987</v>
      </c>
    </row>
    <row r="1065" spans="2:6" ht="12.75">
      <c r="B1065">
        <v>19</v>
      </c>
      <c r="C1065">
        <v>2241</v>
      </c>
      <c r="D1065">
        <v>25.9156</v>
      </c>
      <c r="E1065">
        <v>-47.151</v>
      </c>
      <c r="F1065">
        <v>0.4984</v>
      </c>
    </row>
    <row r="1066" spans="2:6" ht="12.75">
      <c r="B1066">
        <v>19</v>
      </c>
      <c r="C1066">
        <v>2242</v>
      </c>
      <c r="D1066">
        <v>25.5217</v>
      </c>
      <c r="E1066">
        <v>-46.811</v>
      </c>
      <c r="F1066">
        <v>0.4988</v>
      </c>
    </row>
    <row r="1067" spans="2:6" ht="12.75">
      <c r="B1067">
        <v>19</v>
      </c>
      <c r="C1067">
        <v>2243</v>
      </c>
      <c r="D1067">
        <v>25.1492</v>
      </c>
      <c r="E1067">
        <v>-46.4364</v>
      </c>
      <c r="F1067">
        <v>0.4977</v>
      </c>
    </row>
    <row r="1068" spans="2:6" ht="12.75">
      <c r="B1068">
        <v>19</v>
      </c>
      <c r="C1068">
        <v>2244</v>
      </c>
      <c r="D1068">
        <v>25.7338</v>
      </c>
      <c r="E1068">
        <v>-46.8114</v>
      </c>
      <c r="F1068">
        <v>0.4984</v>
      </c>
    </row>
    <row r="1069" spans="2:6" ht="12.75">
      <c r="B1069">
        <v>19</v>
      </c>
      <c r="C1069">
        <v>2245</v>
      </c>
      <c r="D1069">
        <v>26.1476</v>
      </c>
      <c r="E1069">
        <v>-47.1418</v>
      </c>
      <c r="F1069">
        <v>0.4986</v>
      </c>
    </row>
    <row r="1070" spans="2:6" ht="12.75">
      <c r="B1070">
        <v>19</v>
      </c>
      <c r="C1070">
        <v>2255</v>
      </c>
      <c r="D1070">
        <v>26.2075</v>
      </c>
      <c r="E1070">
        <v>-47.4274</v>
      </c>
      <c r="F1070">
        <v>0.4993</v>
      </c>
    </row>
    <row r="1071" spans="2:6" ht="12.75">
      <c r="B1071">
        <v>19</v>
      </c>
      <c r="C1071">
        <v>2256</v>
      </c>
      <c r="D1071">
        <v>25.8206</v>
      </c>
      <c r="E1071">
        <v>-47.0359</v>
      </c>
      <c r="F1071">
        <v>0.4995</v>
      </c>
    </row>
    <row r="1072" spans="2:6" ht="12.75">
      <c r="B1072">
        <v>19</v>
      </c>
      <c r="C1072">
        <v>2257</v>
      </c>
      <c r="D1072">
        <v>25.4044</v>
      </c>
      <c r="E1072">
        <v>-46.5991</v>
      </c>
      <c r="F1072">
        <v>0.498</v>
      </c>
    </row>
    <row r="1073" spans="2:6" ht="12.75">
      <c r="B1073">
        <v>19</v>
      </c>
      <c r="C1073">
        <v>2258</v>
      </c>
      <c r="D1073">
        <v>25.0064</v>
      </c>
      <c r="E1073">
        <v>-46.1387</v>
      </c>
      <c r="F1073">
        <v>0.5</v>
      </c>
    </row>
    <row r="1074" spans="2:6" ht="12.75">
      <c r="B1074">
        <v>19</v>
      </c>
      <c r="C1074">
        <v>2259</v>
      </c>
      <c r="D1074">
        <v>24.6289</v>
      </c>
      <c r="E1074">
        <v>-45.669</v>
      </c>
      <c r="F1074">
        <v>0.4974</v>
      </c>
    </row>
    <row r="1075" spans="2:6" ht="12.75">
      <c r="B1075">
        <v>19</v>
      </c>
      <c r="C1075">
        <v>2260</v>
      </c>
      <c r="D1075">
        <v>24.3132</v>
      </c>
      <c r="E1075">
        <v>-45.268</v>
      </c>
      <c r="F1075">
        <v>0.4983</v>
      </c>
    </row>
    <row r="1076" spans="2:6" ht="12.75">
      <c r="B1076">
        <v>19</v>
      </c>
      <c r="C1076">
        <v>2261</v>
      </c>
      <c r="D1076">
        <v>23.9715</v>
      </c>
      <c r="E1076">
        <v>-44.8175</v>
      </c>
      <c r="F1076">
        <v>0.497</v>
      </c>
    </row>
    <row r="1077" spans="2:6" ht="12.75">
      <c r="B1077">
        <v>19</v>
      </c>
      <c r="C1077">
        <v>2273</v>
      </c>
      <c r="D1077">
        <v>24.7348</v>
      </c>
      <c r="E1077">
        <v>-44.1555</v>
      </c>
      <c r="F1077">
        <v>0.4974</v>
      </c>
    </row>
    <row r="1078" spans="2:6" ht="12.75">
      <c r="B1078">
        <v>19</v>
      </c>
      <c r="C1078">
        <v>2279</v>
      </c>
      <c r="D1078">
        <v>25.6025</v>
      </c>
      <c r="E1078">
        <v>-43.1712</v>
      </c>
      <c r="F1078">
        <v>0.4983</v>
      </c>
    </row>
    <row r="1079" spans="2:6" ht="12.75">
      <c r="B1079">
        <v>19</v>
      </c>
      <c r="C1079">
        <v>2280</v>
      </c>
      <c r="D1079">
        <v>26.1059</v>
      </c>
      <c r="E1079">
        <v>-43.5032</v>
      </c>
      <c r="F1079">
        <v>0.4977</v>
      </c>
    </row>
    <row r="1080" spans="2:6" ht="12.75">
      <c r="B1080">
        <v>19</v>
      </c>
      <c r="C1080">
        <v>2281</v>
      </c>
      <c r="D1080">
        <v>26.5907</v>
      </c>
      <c r="E1080">
        <v>-43.8266</v>
      </c>
      <c r="F1080">
        <v>0.4982</v>
      </c>
    </row>
    <row r="1081" spans="2:6" ht="12.75">
      <c r="B1081">
        <v>19</v>
      </c>
      <c r="C1081">
        <v>2282</v>
      </c>
      <c r="D1081">
        <v>27.0214</v>
      </c>
      <c r="E1081">
        <v>-44.0912</v>
      </c>
      <c r="F1081">
        <v>0.4983</v>
      </c>
    </row>
    <row r="1082" spans="2:6" ht="12.75">
      <c r="B1082">
        <v>19</v>
      </c>
      <c r="C1082">
        <v>2283</v>
      </c>
      <c r="D1082">
        <v>26.7158</v>
      </c>
      <c r="E1082">
        <v>-43.5014</v>
      </c>
      <c r="F1082">
        <v>0.4972</v>
      </c>
    </row>
    <row r="1083" spans="2:6" ht="12.75">
      <c r="B1083">
        <v>19</v>
      </c>
      <c r="C1083">
        <v>2289</v>
      </c>
      <c r="D1083">
        <v>27.1364</v>
      </c>
      <c r="E1083">
        <v>-42.7932</v>
      </c>
      <c r="F1083">
        <v>0.4978</v>
      </c>
    </row>
    <row r="1084" spans="2:6" ht="12.75">
      <c r="B1084">
        <v>19</v>
      </c>
      <c r="C1084">
        <v>2290</v>
      </c>
      <c r="D1084">
        <v>27.4314</v>
      </c>
      <c r="E1084">
        <v>-43.2089</v>
      </c>
      <c r="F1084">
        <v>0.4981</v>
      </c>
    </row>
    <row r="1085" spans="2:6" ht="12.75">
      <c r="B1085">
        <v>19</v>
      </c>
      <c r="C1085">
        <v>2291</v>
      </c>
      <c r="D1085">
        <v>27.7194</v>
      </c>
      <c r="E1085">
        <v>-43.6199</v>
      </c>
      <c r="F1085">
        <v>0.4971</v>
      </c>
    </row>
    <row r="1086" spans="2:6" ht="12.75">
      <c r="B1086">
        <v>19</v>
      </c>
      <c r="C1086">
        <v>2292</v>
      </c>
      <c r="D1086">
        <v>27.7626</v>
      </c>
      <c r="E1086">
        <v>-43.0693</v>
      </c>
      <c r="F1086">
        <v>0.4979</v>
      </c>
    </row>
    <row r="1087" spans="2:6" ht="12.75">
      <c r="B1087">
        <v>19</v>
      </c>
      <c r="C1087">
        <v>2293</v>
      </c>
      <c r="D1087">
        <v>27.7314</v>
      </c>
      <c r="E1087">
        <v>-42.5266</v>
      </c>
      <c r="F1087">
        <v>0.4983</v>
      </c>
    </row>
    <row r="1088" spans="2:6" ht="12.75">
      <c r="B1088">
        <v>19</v>
      </c>
      <c r="C1088">
        <v>2317</v>
      </c>
      <c r="D1088">
        <v>27.1699</v>
      </c>
      <c r="E1088">
        <v>-42.2761</v>
      </c>
      <c r="F1088">
        <v>0.4966</v>
      </c>
    </row>
    <row r="1089" spans="2:6" ht="12.75">
      <c r="B1089">
        <v>19</v>
      </c>
      <c r="C1089">
        <v>2356</v>
      </c>
      <c r="D1089">
        <v>24.0251</v>
      </c>
      <c r="E1089">
        <v>-44.2254</v>
      </c>
      <c r="F1089">
        <v>0.4967</v>
      </c>
    </row>
    <row r="1090" spans="2:6" ht="12.75">
      <c r="B1090">
        <v>19</v>
      </c>
      <c r="C1090">
        <v>2357</v>
      </c>
      <c r="D1090">
        <v>24.5256</v>
      </c>
      <c r="E1090">
        <v>-44.2909</v>
      </c>
      <c r="F1090">
        <v>0.4975</v>
      </c>
    </row>
    <row r="1091" spans="2:6" ht="12.75">
      <c r="B1091">
        <v>19</v>
      </c>
      <c r="C1091">
        <v>2358</v>
      </c>
      <c r="D1091">
        <v>24.9934</v>
      </c>
      <c r="E1091">
        <v>-44.0389</v>
      </c>
      <c r="F1091">
        <v>0.4965</v>
      </c>
    </row>
    <row r="1092" spans="2:8" ht="12.75">
      <c r="B1092" t="s">
        <v>11</v>
      </c>
      <c r="C1092" t="s">
        <v>24</v>
      </c>
      <c r="D1092" t="s">
        <v>25</v>
      </c>
      <c r="E1092" t="s">
        <v>26</v>
      </c>
      <c r="F1092" t="s">
        <v>27</v>
      </c>
      <c r="G1092" t="s">
        <v>28</v>
      </c>
      <c r="H1092" t="s">
        <v>29</v>
      </c>
    </row>
    <row r="1093" spans="2:8" ht="12.75">
      <c r="B1093">
        <v>19</v>
      </c>
      <c r="C1093">
        <v>51</v>
      </c>
      <c r="D1093">
        <v>-0.25</v>
      </c>
      <c r="E1093">
        <v>-0.2557</v>
      </c>
      <c r="F1093">
        <v>-0.2526</v>
      </c>
      <c r="G1093">
        <f>STDEV(F1041:F1091)</f>
        <v>0.0012806187230106755</v>
      </c>
      <c r="H1093">
        <f>D1093-E1093</f>
        <v>0.005699999999999983</v>
      </c>
    </row>
    <row r="1094" spans="2:6" ht="12.75">
      <c r="B1094" t="s">
        <v>11</v>
      </c>
      <c r="C1094" t="s">
        <v>20</v>
      </c>
      <c r="D1094" t="s">
        <v>21</v>
      </c>
      <c r="E1094" t="s">
        <v>22</v>
      </c>
      <c r="F1094" t="s">
        <v>23</v>
      </c>
    </row>
    <row r="1095" spans="2:6" ht="12.75">
      <c r="B1095">
        <v>20</v>
      </c>
      <c r="C1095">
        <v>302</v>
      </c>
      <c r="D1095">
        <v>21.3751</v>
      </c>
      <c r="E1095">
        <v>-41.8555</v>
      </c>
      <c r="F1095">
        <v>0.4893</v>
      </c>
    </row>
    <row r="1096" spans="2:6" ht="12.75">
      <c r="B1096">
        <v>20</v>
      </c>
      <c r="C1096">
        <v>303</v>
      </c>
      <c r="D1096">
        <v>21.6999</v>
      </c>
      <c r="E1096">
        <v>-42.2747</v>
      </c>
      <c r="F1096">
        <v>0.4937</v>
      </c>
    </row>
    <row r="1097" spans="2:6" ht="12.75">
      <c r="B1097">
        <v>20</v>
      </c>
      <c r="C1097">
        <v>304</v>
      </c>
      <c r="D1097">
        <v>21.9808</v>
      </c>
      <c r="E1097">
        <v>-42.6933</v>
      </c>
      <c r="F1097">
        <v>0.4936</v>
      </c>
    </row>
    <row r="1098" spans="2:6" ht="12.75">
      <c r="B1098">
        <v>20</v>
      </c>
      <c r="C1098">
        <v>305</v>
      </c>
      <c r="D1098">
        <v>22.2544</v>
      </c>
      <c r="E1098">
        <v>-43.1159</v>
      </c>
      <c r="F1098">
        <v>0.4942</v>
      </c>
    </row>
    <row r="1099" spans="2:6" ht="12.75">
      <c r="B1099">
        <v>20</v>
      </c>
      <c r="C1099">
        <v>306</v>
      </c>
      <c r="D1099">
        <v>22.5456</v>
      </c>
      <c r="E1099">
        <v>-43.5599</v>
      </c>
      <c r="F1099">
        <v>0.4937</v>
      </c>
    </row>
    <row r="1100" spans="2:6" ht="12.75">
      <c r="B1100">
        <v>20</v>
      </c>
      <c r="C1100">
        <v>307</v>
      </c>
      <c r="D1100">
        <v>22.8636</v>
      </c>
      <c r="E1100">
        <v>-43.9917</v>
      </c>
      <c r="F1100">
        <v>0.4938</v>
      </c>
    </row>
    <row r="1101" spans="2:6" ht="12.75">
      <c r="B1101">
        <v>20</v>
      </c>
      <c r="C1101">
        <v>402</v>
      </c>
      <c r="D1101">
        <v>26.0023</v>
      </c>
      <c r="E1101">
        <v>-39.9679</v>
      </c>
      <c r="F1101">
        <v>0.494</v>
      </c>
    </row>
    <row r="1102" spans="2:6" ht="12.75">
      <c r="B1102">
        <v>20</v>
      </c>
      <c r="C1102">
        <v>403</v>
      </c>
      <c r="D1102">
        <v>25.5448</v>
      </c>
      <c r="E1102">
        <v>-39.7022</v>
      </c>
      <c r="F1102">
        <v>0.4946</v>
      </c>
    </row>
    <row r="1103" spans="2:6" ht="12.75">
      <c r="B1103">
        <v>20</v>
      </c>
      <c r="C1103">
        <v>404</v>
      </c>
      <c r="D1103">
        <v>25.0926</v>
      </c>
      <c r="E1103">
        <v>-39.4834</v>
      </c>
      <c r="F1103">
        <v>0.4959</v>
      </c>
    </row>
    <row r="1104" spans="2:6" ht="12.75">
      <c r="B1104">
        <v>20</v>
      </c>
      <c r="C1104">
        <v>2263</v>
      </c>
      <c r="D1104">
        <v>23.3499</v>
      </c>
      <c r="E1104">
        <v>-43.8896</v>
      </c>
      <c r="F1104">
        <v>0.4972</v>
      </c>
    </row>
    <row r="1105" spans="2:6" ht="12.75">
      <c r="B1105">
        <v>20</v>
      </c>
      <c r="C1105">
        <v>2264</v>
      </c>
      <c r="D1105">
        <v>22.9848</v>
      </c>
      <c r="E1105">
        <v>-43.4719</v>
      </c>
      <c r="F1105">
        <v>0.4982</v>
      </c>
    </row>
    <row r="1106" spans="2:6" ht="12.75">
      <c r="B1106">
        <v>20</v>
      </c>
      <c r="C1106">
        <v>2265</v>
      </c>
      <c r="D1106">
        <v>22.6624</v>
      </c>
      <c r="E1106">
        <v>-43.0762</v>
      </c>
      <c r="F1106">
        <v>0.4971</v>
      </c>
    </row>
    <row r="1107" spans="2:6" ht="12.75">
      <c r="B1107">
        <v>20</v>
      </c>
      <c r="C1107">
        <v>2266</v>
      </c>
      <c r="D1107">
        <v>22.3216</v>
      </c>
      <c r="E1107">
        <v>-42.6418</v>
      </c>
      <c r="F1107">
        <v>0.497</v>
      </c>
    </row>
    <row r="1108" spans="2:6" ht="12.75">
      <c r="B1108">
        <v>20</v>
      </c>
      <c r="C1108">
        <v>2267</v>
      </c>
      <c r="D1108">
        <v>22.067</v>
      </c>
      <c r="E1108">
        <v>-42.1742</v>
      </c>
      <c r="F1108">
        <v>0.4963</v>
      </c>
    </row>
    <row r="1109" spans="2:6" ht="12.75">
      <c r="B1109">
        <v>20</v>
      </c>
      <c r="C1109">
        <v>2268</v>
      </c>
      <c r="D1109">
        <v>22.5683</v>
      </c>
      <c r="E1109">
        <v>-42.4394</v>
      </c>
      <c r="F1109">
        <v>0.4961</v>
      </c>
    </row>
    <row r="1110" spans="2:6" ht="12.75">
      <c r="B1110">
        <v>20</v>
      </c>
      <c r="C1110">
        <v>2269</v>
      </c>
      <c r="D1110">
        <v>23.016</v>
      </c>
      <c r="E1110">
        <v>-42.8253</v>
      </c>
      <c r="F1110">
        <v>0.4966</v>
      </c>
    </row>
    <row r="1111" spans="2:6" ht="12.75">
      <c r="B1111">
        <v>20</v>
      </c>
      <c r="C1111">
        <v>2270</v>
      </c>
      <c r="D1111">
        <v>23.4078</v>
      </c>
      <c r="E1111">
        <v>-43.157</v>
      </c>
      <c r="F1111">
        <v>0.4962</v>
      </c>
    </row>
    <row r="1112" spans="2:6" ht="12.75">
      <c r="B1112">
        <v>20</v>
      </c>
      <c r="C1112">
        <v>2271</v>
      </c>
      <c r="D1112">
        <v>23.8434</v>
      </c>
      <c r="E1112">
        <v>-43.4937</v>
      </c>
      <c r="F1112">
        <v>0.4969</v>
      </c>
    </row>
    <row r="1113" spans="2:6" ht="12.75">
      <c r="B1113">
        <v>20</v>
      </c>
      <c r="C1113">
        <v>2275</v>
      </c>
      <c r="D1113">
        <v>24.2642</v>
      </c>
      <c r="E1113">
        <v>-43.019</v>
      </c>
      <c r="F1113">
        <v>0.4976</v>
      </c>
    </row>
    <row r="1114" spans="2:6" ht="12.75">
      <c r="B1114">
        <v>20</v>
      </c>
      <c r="C1114">
        <v>2276</v>
      </c>
      <c r="D1114">
        <v>24.0805</v>
      </c>
      <c r="E1114">
        <v>-42.5318</v>
      </c>
      <c r="F1114" s="13">
        <v>0.4775</v>
      </c>
    </row>
    <row r="1115" spans="2:6" ht="12.75">
      <c r="B1115">
        <v>20</v>
      </c>
      <c r="C1115">
        <v>2277</v>
      </c>
      <c r="D1115">
        <v>24.627</v>
      </c>
      <c r="E1115">
        <v>-42.6113</v>
      </c>
      <c r="F1115">
        <v>0.4973</v>
      </c>
    </row>
    <row r="1116" spans="2:6" ht="12.75">
      <c r="B1116">
        <v>20</v>
      </c>
      <c r="C1116">
        <v>2278</v>
      </c>
      <c r="D1116">
        <v>25.1626</v>
      </c>
      <c r="E1116">
        <v>-42.8988</v>
      </c>
      <c r="F1116">
        <v>0.4981</v>
      </c>
    </row>
    <row r="1117" spans="2:6" ht="12.75">
      <c r="B1117">
        <v>20</v>
      </c>
      <c r="C1117">
        <v>2284</v>
      </c>
      <c r="D1117">
        <v>25.587</v>
      </c>
      <c r="E1117">
        <v>-41.7479</v>
      </c>
      <c r="F1117">
        <v>0.498</v>
      </c>
    </row>
    <row r="1118" spans="2:6" ht="12.75">
      <c r="B1118">
        <v>20</v>
      </c>
      <c r="C1118">
        <v>2285</v>
      </c>
      <c r="D1118">
        <v>25.478</v>
      </c>
      <c r="E1118">
        <v>-41.2461</v>
      </c>
      <c r="F1118">
        <v>0.4978</v>
      </c>
    </row>
    <row r="1119" spans="2:6" ht="12.75">
      <c r="B1119">
        <v>20</v>
      </c>
      <c r="C1119">
        <v>2286</v>
      </c>
      <c r="D1119">
        <v>25.9687</v>
      </c>
      <c r="E1119">
        <v>-41.4825</v>
      </c>
      <c r="F1119">
        <v>0.4971</v>
      </c>
    </row>
    <row r="1120" spans="2:6" ht="12.75">
      <c r="B1120">
        <v>20</v>
      </c>
      <c r="C1120">
        <v>2287</v>
      </c>
      <c r="D1120">
        <v>26.3821</v>
      </c>
      <c r="E1120">
        <v>-41.8773</v>
      </c>
      <c r="F1120">
        <v>0.4974</v>
      </c>
    </row>
    <row r="1121" spans="2:6" ht="12.75">
      <c r="B1121">
        <v>20</v>
      </c>
      <c r="C1121">
        <v>2301</v>
      </c>
      <c r="D1121">
        <v>25.9903</v>
      </c>
      <c r="E1121">
        <v>-40.033</v>
      </c>
      <c r="F1121">
        <v>0.4958</v>
      </c>
    </row>
    <row r="1122" spans="2:6" ht="12.75">
      <c r="B1122">
        <v>20</v>
      </c>
      <c r="C1122">
        <v>2302</v>
      </c>
      <c r="D1122">
        <v>25.5173</v>
      </c>
      <c r="E1122">
        <v>-39.7797</v>
      </c>
      <c r="F1122">
        <v>0.4962</v>
      </c>
    </row>
    <row r="1123" spans="2:6" ht="12.75">
      <c r="B1123">
        <v>20</v>
      </c>
      <c r="C1123">
        <v>2303</v>
      </c>
      <c r="D1123">
        <v>24.983</v>
      </c>
      <c r="E1123">
        <v>-39.566</v>
      </c>
      <c r="F1123">
        <v>0.4964</v>
      </c>
    </row>
    <row r="1124" spans="2:6" ht="12.75">
      <c r="B1124">
        <v>20</v>
      </c>
      <c r="C1124">
        <v>2304</v>
      </c>
      <c r="D1124">
        <v>24.4677</v>
      </c>
      <c r="E1124">
        <v>-39.3833</v>
      </c>
      <c r="F1124">
        <v>0.4975</v>
      </c>
    </row>
    <row r="1125" spans="2:6" ht="12.75">
      <c r="B1125">
        <v>20</v>
      </c>
      <c r="C1125">
        <v>2309</v>
      </c>
      <c r="D1125">
        <v>23.5227</v>
      </c>
      <c r="E1125">
        <v>-40.134</v>
      </c>
      <c r="F1125">
        <v>0.4976</v>
      </c>
    </row>
    <row r="1126" spans="2:6" ht="12.75">
      <c r="B1126">
        <v>20</v>
      </c>
      <c r="C1126">
        <v>2310</v>
      </c>
      <c r="D1126">
        <v>23.9569</v>
      </c>
      <c r="E1126">
        <v>-40.3878</v>
      </c>
      <c r="F1126">
        <v>0.4969</v>
      </c>
    </row>
    <row r="1127" spans="2:6" ht="12.75">
      <c r="B1127">
        <v>20</v>
      </c>
      <c r="C1127">
        <v>2311</v>
      </c>
      <c r="D1127">
        <v>24.3459</v>
      </c>
      <c r="E1127">
        <v>-40.7137</v>
      </c>
      <c r="F1127">
        <v>0.4976</v>
      </c>
    </row>
    <row r="1128" spans="2:6" ht="12.75">
      <c r="B1128">
        <v>20</v>
      </c>
      <c r="C1128">
        <v>2312</v>
      </c>
      <c r="D1128">
        <v>24.7254</v>
      </c>
      <c r="E1128">
        <v>-41.0446</v>
      </c>
      <c r="F1128">
        <v>0.4979</v>
      </c>
    </row>
    <row r="1129" spans="2:6" ht="12.75">
      <c r="B1129">
        <v>20</v>
      </c>
      <c r="C1129">
        <v>2313</v>
      </c>
      <c r="D1129">
        <v>25.2049</v>
      </c>
      <c r="E1129">
        <v>-41.3982</v>
      </c>
      <c r="F1129">
        <v>0.4973</v>
      </c>
    </row>
    <row r="1130" spans="2:6" ht="12.75">
      <c r="B1130">
        <v>20</v>
      </c>
      <c r="C1130">
        <v>2314</v>
      </c>
      <c r="D1130">
        <v>25.6762</v>
      </c>
      <c r="E1130">
        <v>-41.6893</v>
      </c>
      <c r="F1130">
        <v>0.4986</v>
      </c>
    </row>
    <row r="1131" spans="2:6" ht="12.75">
      <c r="B1131">
        <v>20</v>
      </c>
      <c r="C1131">
        <v>2315</v>
      </c>
      <c r="D1131">
        <v>26.1609</v>
      </c>
      <c r="E1131">
        <v>-41.9329</v>
      </c>
      <c r="F1131">
        <v>0.498</v>
      </c>
    </row>
    <row r="1132" spans="2:6" ht="12.75">
      <c r="B1132">
        <v>20</v>
      </c>
      <c r="C1132">
        <v>2316</v>
      </c>
      <c r="D1132">
        <v>26.6728</v>
      </c>
      <c r="E1132">
        <v>-42.146</v>
      </c>
      <c r="F1132">
        <v>0.4979</v>
      </c>
    </row>
    <row r="1133" spans="2:6" ht="12.75">
      <c r="B1133">
        <v>20</v>
      </c>
      <c r="C1133">
        <v>2318</v>
      </c>
      <c r="D1133">
        <v>26.9648</v>
      </c>
      <c r="E1133">
        <v>-41.7608</v>
      </c>
      <c r="F1133">
        <v>0.4979</v>
      </c>
    </row>
    <row r="1134" spans="2:6" ht="12.75">
      <c r="B1134">
        <v>20</v>
      </c>
      <c r="C1134">
        <v>2319</v>
      </c>
      <c r="D1134">
        <v>26.509</v>
      </c>
      <c r="E1134">
        <v>-41.3619</v>
      </c>
      <c r="F1134">
        <v>0.4978</v>
      </c>
    </row>
    <row r="1135" spans="2:6" ht="12.75">
      <c r="B1135">
        <v>20</v>
      </c>
      <c r="C1135">
        <v>2320</v>
      </c>
      <c r="D1135">
        <v>26.1007</v>
      </c>
      <c r="E1135">
        <v>-41.012</v>
      </c>
      <c r="F1135">
        <v>0.498</v>
      </c>
    </row>
    <row r="1136" spans="2:6" ht="12.75">
      <c r="B1136">
        <v>20</v>
      </c>
      <c r="C1136">
        <v>2321</v>
      </c>
      <c r="D1136">
        <v>25.6673</v>
      </c>
      <c r="E1136">
        <v>-40.6598</v>
      </c>
      <c r="F1136">
        <v>0.4969</v>
      </c>
    </row>
    <row r="1137" spans="2:6" ht="12.75">
      <c r="B1137">
        <v>20</v>
      </c>
      <c r="C1137">
        <v>2322</v>
      </c>
      <c r="D1137">
        <v>25.2786</v>
      </c>
      <c r="E1137">
        <v>-40.3211</v>
      </c>
      <c r="F1137">
        <v>0.4979</v>
      </c>
    </row>
    <row r="1138" spans="2:6" ht="12.75">
      <c r="B1138">
        <v>20</v>
      </c>
      <c r="C1138">
        <v>2323</v>
      </c>
      <c r="D1138">
        <v>25.8689</v>
      </c>
      <c r="E1138">
        <v>-40.4073</v>
      </c>
      <c r="F1138">
        <v>0.4974</v>
      </c>
    </row>
    <row r="1139" spans="2:6" ht="12.75">
      <c r="B1139">
        <v>20</v>
      </c>
      <c r="C1139">
        <v>2324</v>
      </c>
      <c r="D1139">
        <v>26.3622</v>
      </c>
      <c r="E1139">
        <v>-40.6899</v>
      </c>
      <c r="F1139">
        <v>0.4979</v>
      </c>
    </row>
    <row r="1140" spans="2:6" ht="12.75">
      <c r="B1140">
        <v>20</v>
      </c>
      <c r="C1140">
        <v>2329</v>
      </c>
      <c r="D1140">
        <v>26.5937</v>
      </c>
      <c r="E1140">
        <v>-41.4909</v>
      </c>
      <c r="F1140">
        <v>0.4974</v>
      </c>
    </row>
    <row r="1141" spans="2:6" ht="12.75">
      <c r="B1141">
        <v>20</v>
      </c>
      <c r="C1141">
        <v>2330</v>
      </c>
      <c r="D1141">
        <v>26.0541</v>
      </c>
      <c r="E1141">
        <v>-41.2465</v>
      </c>
      <c r="F1141">
        <v>0.4976</v>
      </c>
    </row>
    <row r="1142" spans="2:6" ht="12.75">
      <c r="B1142">
        <v>20</v>
      </c>
      <c r="C1142">
        <v>2331</v>
      </c>
      <c r="D1142">
        <v>25.5376</v>
      </c>
      <c r="E1142">
        <v>-41.002</v>
      </c>
      <c r="F1142">
        <v>0.4971</v>
      </c>
    </row>
    <row r="1143" spans="2:6" ht="12.75">
      <c r="B1143">
        <v>20</v>
      </c>
      <c r="C1143">
        <v>2332</v>
      </c>
      <c r="D1143">
        <v>24.9535</v>
      </c>
      <c r="E1143">
        <v>-40.7108</v>
      </c>
      <c r="F1143">
        <v>0.4971</v>
      </c>
    </row>
    <row r="1144" spans="2:6" ht="12.75">
      <c r="B1144">
        <v>20</v>
      </c>
      <c r="C1144">
        <v>2333</v>
      </c>
      <c r="D1144">
        <v>24.448</v>
      </c>
      <c r="E1144">
        <v>-40.4603</v>
      </c>
      <c r="F1144">
        <v>0.497</v>
      </c>
    </row>
    <row r="1145" spans="2:6" ht="12.75">
      <c r="B1145">
        <v>20</v>
      </c>
      <c r="C1145">
        <v>2334</v>
      </c>
      <c r="D1145">
        <v>23.9641</v>
      </c>
      <c r="E1145">
        <v>-40.2264</v>
      </c>
      <c r="F1145">
        <v>0.4979</v>
      </c>
    </row>
    <row r="1146" spans="2:6" ht="12.75">
      <c r="B1146">
        <v>20</v>
      </c>
      <c r="C1146">
        <v>2335</v>
      </c>
      <c r="D1146">
        <v>23.4666</v>
      </c>
      <c r="E1146">
        <v>-40.0329</v>
      </c>
      <c r="F1146">
        <v>0.4977</v>
      </c>
    </row>
    <row r="1147" spans="2:6" ht="12.75">
      <c r="B1147">
        <v>20</v>
      </c>
      <c r="C1147">
        <v>2338</v>
      </c>
      <c r="D1147">
        <v>22.5421</v>
      </c>
      <c r="E1147">
        <v>-40.4618</v>
      </c>
      <c r="F1147">
        <v>0.4971</v>
      </c>
    </row>
    <row r="1148" spans="2:6" ht="12.75">
      <c r="B1148">
        <v>20</v>
      </c>
      <c r="C1148">
        <v>2339</v>
      </c>
      <c r="D1148">
        <v>22.8491</v>
      </c>
      <c r="E1148">
        <v>-40.8602</v>
      </c>
      <c r="F1148">
        <v>0.4979</v>
      </c>
    </row>
    <row r="1149" spans="2:6" ht="12.75">
      <c r="B1149">
        <v>20</v>
      </c>
      <c r="C1149">
        <v>2340</v>
      </c>
      <c r="D1149">
        <v>22.4563</v>
      </c>
      <c r="E1149">
        <v>-40.5406</v>
      </c>
      <c r="F1149">
        <v>0.4977</v>
      </c>
    </row>
    <row r="1150" spans="2:6" ht="12.75">
      <c r="B1150">
        <v>20</v>
      </c>
      <c r="C1150">
        <v>2342</v>
      </c>
      <c r="D1150">
        <v>21.9126</v>
      </c>
      <c r="E1150">
        <v>-40.5304</v>
      </c>
      <c r="F1150">
        <v>0.4972</v>
      </c>
    </row>
    <row r="1151" spans="2:6" ht="12.75">
      <c r="B1151">
        <v>20</v>
      </c>
      <c r="C1151">
        <v>2343</v>
      </c>
      <c r="D1151">
        <v>22.0644</v>
      </c>
      <c r="E1151">
        <v>-41.0426</v>
      </c>
      <c r="F1151">
        <v>0.4969</v>
      </c>
    </row>
    <row r="1152" spans="2:6" ht="12.75">
      <c r="B1152">
        <v>20</v>
      </c>
      <c r="C1152">
        <v>2344</v>
      </c>
      <c r="D1152">
        <v>21.5558</v>
      </c>
      <c r="E1152">
        <v>-40.8634</v>
      </c>
      <c r="F1152">
        <v>0.4966</v>
      </c>
    </row>
    <row r="1153" spans="2:6" ht="12.75">
      <c r="B1153">
        <v>20</v>
      </c>
      <c r="C1153">
        <v>2348</v>
      </c>
      <c r="D1153">
        <v>21.0828</v>
      </c>
      <c r="E1153">
        <v>-41.0297</v>
      </c>
      <c r="F1153">
        <v>0.4967</v>
      </c>
    </row>
    <row r="1154" spans="2:6" ht="12.75">
      <c r="B1154">
        <v>20</v>
      </c>
      <c r="C1154">
        <v>2349</v>
      </c>
      <c r="D1154">
        <v>21.4406</v>
      </c>
      <c r="E1154">
        <v>-41.5153</v>
      </c>
      <c r="F1154">
        <v>0.497</v>
      </c>
    </row>
    <row r="1155" spans="2:6" ht="12.75">
      <c r="B1155">
        <v>20</v>
      </c>
      <c r="C1155">
        <v>2350</v>
      </c>
      <c r="D1155">
        <v>21.7444</v>
      </c>
      <c r="E1155">
        <v>-41.9168</v>
      </c>
      <c r="F1155">
        <v>0.4961</v>
      </c>
    </row>
    <row r="1156" spans="2:6" ht="12.75">
      <c r="B1156">
        <v>20</v>
      </c>
      <c r="C1156">
        <v>2351</v>
      </c>
      <c r="D1156">
        <v>22.0792</v>
      </c>
      <c r="E1156">
        <v>-42.3292</v>
      </c>
      <c r="F1156">
        <v>0.4963</v>
      </c>
    </row>
    <row r="1157" spans="2:6" ht="12.75">
      <c r="B1157">
        <v>20</v>
      </c>
      <c r="C1157">
        <v>2352</v>
      </c>
      <c r="D1157">
        <v>22.4288</v>
      </c>
      <c r="E1157">
        <v>-42.7404</v>
      </c>
      <c r="F1157">
        <v>0.4963</v>
      </c>
    </row>
    <row r="1158" spans="2:6" ht="12.75">
      <c r="B1158">
        <v>20</v>
      </c>
      <c r="C1158">
        <v>2353</v>
      </c>
      <c r="D1158">
        <v>22.7901</v>
      </c>
      <c r="E1158">
        <v>-43.1569</v>
      </c>
      <c r="F1158">
        <v>0.497</v>
      </c>
    </row>
    <row r="1159" spans="2:6" ht="12.75">
      <c r="B1159">
        <v>20</v>
      </c>
      <c r="C1159">
        <v>2354</v>
      </c>
      <c r="D1159">
        <v>23.1927</v>
      </c>
      <c r="E1159">
        <v>-43.5962</v>
      </c>
      <c r="F1159">
        <v>0.4969</v>
      </c>
    </row>
    <row r="1160" spans="2:6" ht="12.75">
      <c r="B1160">
        <v>20</v>
      </c>
      <c r="C1160">
        <v>2355</v>
      </c>
      <c r="D1160">
        <v>23.5805</v>
      </c>
      <c r="E1160">
        <v>-43.9496</v>
      </c>
      <c r="F1160">
        <v>0.4969</v>
      </c>
    </row>
    <row r="1161" spans="2:6" ht="12.75">
      <c r="B1161">
        <v>20</v>
      </c>
      <c r="C1161">
        <v>2360</v>
      </c>
      <c r="D1161">
        <v>24.2778</v>
      </c>
      <c r="E1161">
        <v>-43.3517</v>
      </c>
      <c r="F1161">
        <v>0.4971</v>
      </c>
    </row>
    <row r="1162" spans="2:6" ht="12.75">
      <c r="B1162">
        <v>20</v>
      </c>
      <c r="C1162">
        <v>2361</v>
      </c>
      <c r="D1162">
        <v>23.7456</v>
      </c>
      <c r="E1162">
        <v>-43.3876</v>
      </c>
      <c r="F1162">
        <v>0.4972</v>
      </c>
    </row>
    <row r="1163" spans="2:6" ht="12.75">
      <c r="B1163">
        <v>20</v>
      </c>
      <c r="C1163">
        <v>2362</v>
      </c>
      <c r="D1163">
        <v>23.242</v>
      </c>
      <c r="E1163">
        <v>-43.4834</v>
      </c>
      <c r="F1163">
        <v>0.4977</v>
      </c>
    </row>
    <row r="1164" spans="2:6" ht="12.75">
      <c r="B1164">
        <v>20</v>
      </c>
      <c r="C1164">
        <v>2363</v>
      </c>
      <c r="D1164">
        <v>22.7088</v>
      </c>
      <c r="E1164">
        <v>-43.3414</v>
      </c>
      <c r="F1164">
        <v>0.4976</v>
      </c>
    </row>
    <row r="1165" spans="2:6" ht="12.75">
      <c r="B1165">
        <v>20</v>
      </c>
      <c r="C1165">
        <v>2364</v>
      </c>
      <c r="D1165">
        <v>22.3265</v>
      </c>
      <c r="E1165">
        <v>-42.939</v>
      </c>
      <c r="F1165">
        <v>0.4969</v>
      </c>
    </row>
    <row r="1166" spans="2:6" ht="12.75">
      <c r="B1166">
        <v>20</v>
      </c>
      <c r="C1166">
        <v>2365</v>
      </c>
      <c r="D1166">
        <v>22.0335</v>
      </c>
      <c r="E1166">
        <v>-42.4683</v>
      </c>
      <c r="F1166">
        <v>0.4974</v>
      </c>
    </row>
    <row r="1167" spans="2:6" ht="12.75">
      <c r="B1167">
        <v>20</v>
      </c>
      <c r="C1167">
        <v>2366</v>
      </c>
      <c r="D1167">
        <v>21.7537</v>
      </c>
      <c r="E1167">
        <v>-42.0129</v>
      </c>
      <c r="F1167">
        <v>0.4969</v>
      </c>
    </row>
    <row r="1168" spans="2:6" ht="12.75">
      <c r="B1168">
        <v>20</v>
      </c>
      <c r="C1168">
        <v>2367</v>
      </c>
      <c r="D1168">
        <v>21.4547</v>
      </c>
      <c r="E1168">
        <v>-41.5329</v>
      </c>
      <c r="F1168">
        <v>0.4969</v>
      </c>
    </row>
    <row r="1169" spans="2:6" ht="12.75">
      <c r="B1169">
        <v>20</v>
      </c>
      <c r="C1169">
        <v>2368</v>
      </c>
      <c r="D1169">
        <v>21.1638</v>
      </c>
      <c r="E1169">
        <v>-41.0926</v>
      </c>
      <c r="F1169">
        <v>0.4964</v>
      </c>
    </row>
    <row r="1170" spans="2:8" ht="12.75">
      <c r="B1170" t="s">
        <v>11</v>
      </c>
      <c r="C1170" t="s">
        <v>24</v>
      </c>
      <c r="D1170" t="s">
        <v>25</v>
      </c>
      <c r="E1170" t="s">
        <v>26</v>
      </c>
      <c r="F1170" t="s">
        <v>27</v>
      </c>
      <c r="G1170" t="s">
        <v>28</v>
      </c>
      <c r="H1170" t="s">
        <v>29</v>
      </c>
    </row>
    <row r="1171" spans="2:8" ht="12.75">
      <c r="B1171">
        <v>20</v>
      </c>
      <c r="C1171">
        <v>75</v>
      </c>
      <c r="D1171">
        <v>-0.2514</v>
      </c>
      <c r="E1171">
        <v>-0.2725</v>
      </c>
      <c r="F1171">
        <v>-0.2535</v>
      </c>
      <c r="G1171">
        <f>STDEV(F1095:F1169)</f>
        <v>0.002642049436559663</v>
      </c>
      <c r="H1171">
        <f>D1171-E1171</f>
        <v>0.021100000000000008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2"/>
  <sheetViews>
    <sheetView tabSelected="1" workbookViewId="0" topLeftCell="A1">
      <selection activeCell="N63" sqref="N63"/>
    </sheetView>
  </sheetViews>
  <sheetFormatPr defaultColWidth="9.140625" defaultRowHeight="12.75"/>
  <sheetData>
    <row r="1" spans="3:11" ht="12.75">
      <c r="C1" t="s">
        <v>9</v>
      </c>
      <c r="K1" t="s">
        <v>10</v>
      </c>
    </row>
    <row r="3" spans="2:14" ht="12.75">
      <c r="B3" t="s">
        <v>11</v>
      </c>
      <c r="C3" t="s">
        <v>20</v>
      </c>
      <c r="D3" t="s">
        <v>21</v>
      </c>
      <c r="E3" t="s">
        <v>22</v>
      </c>
      <c r="F3" t="s">
        <v>23</v>
      </c>
      <c r="J3" t="s">
        <v>11</v>
      </c>
      <c r="K3" t="s">
        <v>20</v>
      </c>
      <c r="L3" t="s">
        <v>21</v>
      </c>
      <c r="M3" t="s">
        <v>22</v>
      </c>
      <c r="N3" t="s">
        <v>23</v>
      </c>
    </row>
    <row r="4" spans="2:14" ht="12.75">
      <c r="B4">
        <v>5</v>
      </c>
      <c r="C4">
        <v>63</v>
      </c>
      <c r="D4">
        <v>81.7832</v>
      </c>
      <c r="E4">
        <v>-39.9616</v>
      </c>
      <c r="F4">
        <v>0.5045</v>
      </c>
      <c r="J4">
        <v>5</v>
      </c>
      <c r="K4">
        <v>764</v>
      </c>
      <c r="L4">
        <v>79.0842</v>
      </c>
      <c r="M4">
        <v>41.867</v>
      </c>
      <c r="N4">
        <v>0.4993</v>
      </c>
    </row>
    <row r="5" spans="2:14" ht="12.75">
      <c r="B5">
        <v>5</v>
      </c>
      <c r="C5">
        <v>64</v>
      </c>
      <c r="D5">
        <v>81.3662</v>
      </c>
      <c r="E5">
        <v>-40.2465</v>
      </c>
      <c r="F5">
        <v>0.5052</v>
      </c>
      <c r="J5">
        <v>5</v>
      </c>
      <c r="K5">
        <v>765</v>
      </c>
      <c r="L5">
        <v>79.4964</v>
      </c>
      <c r="M5">
        <v>41.5753</v>
      </c>
      <c r="N5">
        <v>0.4991</v>
      </c>
    </row>
    <row r="6" spans="2:14" ht="12.75">
      <c r="B6">
        <v>5</v>
      </c>
      <c r="C6">
        <v>65</v>
      </c>
      <c r="D6">
        <v>80.9221</v>
      </c>
      <c r="E6">
        <v>-40.5115</v>
      </c>
      <c r="F6">
        <v>0.5042</v>
      </c>
      <c r="J6">
        <v>5</v>
      </c>
      <c r="K6">
        <v>766</v>
      </c>
      <c r="L6">
        <v>79.9463</v>
      </c>
      <c r="M6">
        <v>41.2552</v>
      </c>
      <c r="N6">
        <v>0.4995</v>
      </c>
    </row>
    <row r="7" spans="2:14" ht="12.75">
      <c r="B7">
        <v>5</v>
      </c>
      <c r="C7">
        <v>66</v>
      </c>
      <c r="D7">
        <v>80.4901</v>
      </c>
      <c r="E7">
        <v>-40.7822</v>
      </c>
      <c r="F7">
        <v>0.5035</v>
      </c>
      <c r="J7">
        <v>5</v>
      </c>
      <c r="K7">
        <v>767</v>
      </c>
      <c r="L7">
        <v>80.3833</v>
      </c>
      <c r="M7">
        <v>40.9742</v>
      </c>
      <c r="N7">
        <v>0.4992</v>
      </c>
    </row>
    <row r="8" spans="2:14" ht="12.75">
      <c r="B8">
        <v>5</v>
      </c>
      <c r="C8">
        <v>67</v>
      </c>
      <c r="D8">
        <v>80.0557</v>
      </c>
      <c r="E8">
        <v>-41.0601</v>
      </c>
      <c r="F8">
        <v>0.5037</v>
      </c>
      <c r="J8">
        <v>5</v>
      </c>
      <c r="K8">
        <v>768</v>
      </c>
      <c r="L8">
        <v>80.8011</v>
      </c>
      <c r="M8">
        <v>40.6765</v>
      </c>
      <c r="N8">
        <v>0.499</v>
      </c>
    </row>
    <row r="9" spans="2:14" ht="12.75">
      <c r="B9">
        <v>5</v>
      </c>
      <c r="C9">
        <v>68</v>
      </c>
      <c r="D9">
        <v>79.6449</v>
      </c>
      <c r="E9">
        <v>-41.3746</v>
      </c>
      <c r="F9">
        <v>0.5029</v>
      </c>
      <c r="J9">
        <v>5</v>
      </c>
      <c r="K9">
        <v>769</v>
      </c>
      <c r="L9">
        <v>81.2445</v>
      </c>
      <c r="M9">
        <v>40.3635</v>
      </c>
      <c r="N9">
        <v>0.4991</v>
      </c>
    </row>
    <row r="10" spans="2:14" ht="12.75">
      <c r="B10">
        <v>5</v>
      </c>
      <c r="C10">
        <v>69</v>
      </c>
      <c r="D10">
        <v>79.2156</v>
      </c>
      <c r="E10">
        <v>-41.6449</v>
      </c>
      <c r="F10">
        <v>0.5042</v>
      </c>
      <c r="J10">
        <v>5</v>
      </c>
      <c r="K10">
        <v>770</v>
      </c>
      <c r="L10">
        <v>81.6534</v>
      </c>
      <c r="M10">
        <v>40.0657</v>
      </c>
      <c r="N10">
        <v>0.4995</v>
      </c>
    </row>
    <row r="11" spans="2:14" ht="12.75">
      <c r="B11">
        <v>5</v>
      </c>
      <c r="C11">
        <v>103</v>
      </c>
      <c r="D11">
        <v>82.3548</v>
      </c>
      <c r="E11">
        <v>-45.3253</v>
      </c>
      <c r="F11">
        <v>0.4982</v>
      </c>
      <c r="J11">
        <v>5</v>
      </c>
      <c r="K11">
        <v>879</v>
      </c>
      <c r="L11">
        <v>84.0987</v>
      </c>
      <c r="M11">
        <v>43.9979</v>
      </c>
      <c r="N11">
        <v>0.4959</v>
      </c>
    </row>
    <row r="12" spans="2:14" ht="12.75">
      <c r="B12">
        <v>5</v>
      </c>
      <c r="C12">
        <v>104</v>
      </c>
      <c r="D12">
        <v>82.73</v>
      </c>
      <c r="E12">
        <v>-44.98</v>
      </c>
      <c r="F12">
        <v>0.5062</v>
      </c>
      <c r="J12">
        <v>5</v>
      </c>
      <c r="K12">
        <v>880</v>
      </c>
      <c r="L12">
        <v>83.7053</v>
      </c>
      <c r="M12">
        <v>44.3262</v>
      </c>
      <c r="N12">
        <v>0.4954</v>
      </c>
    </row>
    <row r="13" spans="2:14" ht="12.75">
      <c r="B13">
        <v>5</v>
      </c>
      <c r="C13">
        <v>105</v>
      </c>
      <c r="D13">
        <v>83.1299</v>
      </c>
      <c r="E13">
        <v>-44.6704</v>
      </c>
      <c r="F13">
        <v>0.5065</v>
      </c>
      <c r="J13">
        <v>5</v>
      </c>
      <c r="K13">
        <v>881</v>
      </c>
      <c r="L13">
        <v>83.2268</v>
      </c>
      <c r="M13">
        <v>44.6137</v>
      </c>
      <c r="N13">
        <v>0.4967</v>
      </c>
    </row>
    <row r="14" spans="2:14" ht="12.75">
      <c r="B14">
        <v>5</v>
      </c>
      <c r="C14">
        <v>106</v>
      </c>
      <c r="D14">
        <v>83.5368</v>
      </c>
      <c r="E14">
        <v>-44.379</v>
      </c>
      <c r="F14">
        <v>0.5066</v>
      </c>
      <c r="J14">
        <v>5</v>
      </c>
      <c r="K14">
        <v>882</v>
      </c>
      <c r="L14">
        <v>82.7803</v>
      </c>
      <c r="M14">
        <v>44.8989</v>
      </c>
      <c r="N14">
        <v>0.4971</v>
      </c>
    </row>
    <row r="15" spans="2:14" ht="12.75">
      <c r="B15">
        <v>5</v>
      </c>
      <c r="C15">
        <v>107</v>
      </c>
      <c r="D15">
        <v>83.9645</v>
      </c>
      <c r="E15">
        <v>-44.0882</v>
      </c>
      <c r="F15">
        <v>0.5062</v>
      </c>
      <c r="J15">
        <v>5</v>
      </c>
      <c r="K15">
        <v>883</v>
      </c>
      <c r="L15">
        <v>82.334</v>
      </c>
      <c r="M15">
        <v>45.1599</v>
      </c>
      <c r="N15">
        <v>0.4969</v>
      </c>
    </row>
    <row r="16" spans="2:14" ht="12.75">
      <c r="B16">
        <v>5</v>
      </c>
      <c r="C16">
        <v>108</v>
      </c>
      <c r="D16">
        <v>84.3661</v>
      </c>
      <c r="E16">
        <v>-43.7859</v>
      </c>
      <c r="F16">
        <v>0.5065</v>
      </c>
      <c r="J16">
        <v>5</v>
      </c>
      <c r="K16">
        <v>884</v>
      </c>
      <c r="L16">
        <v>81.9269</v>
      </c>
      <c r="M16">
        <v>45.4552</v>
      </c>
      <c r="N16">
        <v>0.4959</v>
      </c>
    </row>
    <row r="17" spans="6:14" ht="12.75">
      <c r="F17">
        <f>AVERAGE(F4:F16)</f>
        <v>0.5044923076923076</v>
      </c>
      <c r="J17">
        <v>5</v>
      </c>
      <c r="K17">
        <v>885</v>
      </c>
      <c r="L17">
        <v>81.5571</v>
      </c>
      <c r="M17">
        <v>45.7979</v>
      </c>
      <c r="N17">
        <v>0.4962</v>
      </c>
    </row>
    <row r="18" spans="10:14" ht="12.75">
      <c r="J18">
        <v>5</v>
      </c>
      <c r="K18">
        <v>1285</v>
      </c>
      <c r="L18">
        <v>84.114</v>
      </c>
      <c r="M18">
        <v>43.7687</v>
      </c>
      <c r="N18">
        <v>0.4971</v>
      </c>
    </row>
    <row r="19" spans="10:14" ht="12.75">
      <c r="J19">
        <v>5</v>
      </c>
      <c r="K19">
        <v>1286</v>
      </c>
      <c r="L19">
        <v>83.7256</v>
      </c>
      <c r="M19">
        <v>44.1226</v>
      </c>
      <c r="N19">
        <v>0.4969</v>
      </c>
    </row>
    <row r="20" spans="10:14" ht="12.75">
      <c r="J20">
        <v>5</v>
      </c>
      <c r="K20">
        <v>1287</v>
      </c>
      <c r="L20">
        <v>83.2708</v>
      </c>
      <c r="M20">
        <v>44.362</v>
      </c>
      <c r="N20">
        <v>0.4973</v>
      </c>
    </row>
    <row r="21" spans="10:14" ht="12.75">
      <c r="J21">
        <v>5</v>
      </c>
      <c r="K21">
        <v>1288</v>
      </c>
      <c r="L21">
        <v>82.7777</v>
      </c>
      <c r="M21">
        <v>44.5439</v>
      </c>
      <c r="N21">
        <v>0.4969</v>
      </c>
    </row>
    <row r="22" spans="10:14" ht="12.75">
      <c r="J22">
        <v>5</v>
      </c>
      <c r="K22">
        <v>1289</v>
      </c>
      <c r="L22">
        <v>82.3432</v>
      </c>
      <c r="M22">
        <v>44.8177</v>
      </c>
      <c r="N22">
        <v>0.4973</v>
      </c>
    </row>
    <row r="23" spans="10:14" ht="12.75">
      <c r="J23">
        <v>5</v>
      </c>
      <c r="K23">
        <v>1290</v>
      </c>
      <c r="L23">
        <v>81.9224</v>
      </c>
      <c r="M23">
        <v>45.1107</v>
      </c>
      <c r="N23">
        <v>0.4966</v>
      </c>
    </row>
    <row r="24" spans="10:14" ht="12.75">
      <c r="J24">
        <v>5</v>
      </c>
      <c r="K24">
        <v>1291</v>
      </c>
      <c r="L24">
        <v>81.565</v>
      </c>
      <c r="M24">
        <v>45.4726</v>
      </c>
      <c r="N24">
        <v>0.4967</v>
      </c>
    </row>
    <row r="25" spans="10:14" ht="12.75">
      <c r="J25">
        <v>5</v>
      </c>
      <c r="K25">
        <v>1292</v>
      </c>
      <c r="L25">
        <v>81.1955</v>
      </c>
      <c r="M25">
        <v>45.8124</v>
      </c>
      <c r="N25">
        <v>0.4967</v>
      </c>
    </row>
    <row r="26" spans="10:14" ht="12.75">
      <c r="J26">
        <v>5</v>
      </c>
      <c r="K26">
        <v>1351</v>
      </c>
      <c r="L26">
        <v>80.838</v>
      </c>
      <c r="M26">
        <v>45.2901</v>
      </c>
      <c r="N26">
        <v>0.4965</v>
      </c>
    </row>
    <row r="27" spans="10:14" ht="12.75">
      <c r="J27">
        <v>5</v>
      </c>
      <c r="K27">
        <v>1352</v>
      </c>
      <c r="L27">
        <v>80.6593</v>
      </c>
      <c r="M27">
        <v>44.6862</v>
      </c>
      <c r="N27">
        <v>0.4971</v>
      </c>
    </row>
    <row r="28" spans="10:14" ht="12.75">
      <c r="J28">
        <v>5</v>
      </c>
      <c r="K28">
        <v>1353</v>
      </c>
      <c r="L28">
        <v>80.2861</v>
      </c>
      <c r="M28">
        <v>44.2482</v>
      </c>
      <c r="N28">
        <v>0.4981</v>
      </c>
    </row>
    <row r="29" spans="10:14" ht="12.75">
      <c r="J29">
        <v>5</v>
      </c>
      <c r="K29">
        <v>1357</v>
      </c>
      <c r="L29">
        <v>79.5945</v>
      </c>
      <c r="M29">
        <v>42.1161</v>
      </c>
      <c r="N29">
        <v>0.4986</v>
      </c>
    </row>
    <row r="30" spans="10:14" ht="12.75">
      <c r="J30">
        <v>5</v>
      </c>
      <c r="K30">
        <v>1358</v>
      </c>
      <c r="L30">
        <v>79.739</v>
      </c>
      <c r="M30">
        <v>42.5964</v>
      </c>
      <c r="N30">
        <v>0.4985</v>
      </c>
    </row>
    <row r="31" spans="10:14" ht="12.75">
      <c r="J31">
        <v>5</v>
      </c>
      <c r="K31">
        <v>1362</v>
      </c>
      <c r="L31">
        <v>79.5929</v>
      </c>
      <c r="M31">
        <v>41.9955</v>
      </c>
      <c r="N31">
        <v>0.4994</v>
      </c>
    </row>
    <row r="32" spans="10:14" ht="12.75">
      <c r="J32">
        <v>5</v>
      </c>
      <c r="K32">
        <v>1363</v>
      </c>
      <c r="L32">
        <v>80.0859</v>
      </c>
      <c r="M32">
        <v>41.7535</v>
      </c>
      <c r="N32">
        <v>0.4992</v>
      </c>
    </row>
    <row r="33" spans="10:14" ht="12.75">
      <c r="J33">
        <v>5</v>
      </c>
      <c r="K33">
        <v>1364</v>
      </c>
      <c r="L33">
        <v>80.5467</v>
      </c>
      <c r="M33">
        <v>41.5483</v>
      </c>
      <c r="N33">
        <v>0.4992</v>
      </c>
    </row>
    <row r="34" spans="10:14" ht="12.75">
      <c r="J34">
        <v>5</v>
      </c>
      <c r="K34">
        <v>1365</v>
      </c>
      <c r="L34">
        <v>81.0375</v>
      </c>
      <c r="M34">
        <v>41.3161</v>
      </c>
      <c r="N34">
        <v>0.499</v>
      </c>
    </row>
    <row r="35" spans="10:14" ht="12.75">
      <c r="J35">
        <v>5</v>
      </c>
      <c r="K35">
        <v>1366</v>
      </c>
      <c r="L35">
        <v>81.4959</v>
      </c>
      <c r="M35">
        <v>41.0049</v>
      </c>
      <c r="N35">
        <v>0.4988</v>
      </c>
    </row>
    <row r="36" spans="10:14" ht="12.75">
      <c r="J36">
        <v>5</v>
      </c>
      <c r="K36">
        <v>1367</v>
      </c>
      <c r="L36">
        <v>81.1895</v>
      </c>
      <c r="M36">
        <v>41.4117</v>
      </c>
      <c r="N36">
        <v>0.4988</v>
      </c>
    </row>
    <row r="37" spans="10:14" ht="12.75">
      <c r="J37">
        <v>5</v>
      </c>
      <c r="K37">
        <v>1368</v>
      </c>
      <c r="L37">
        <v>81.6864</v>
      </c>
      <c r="M37">
        <v>41.6029</v>
      </c>
      <c r="N37">
        <v>0.4981</v>
      </c>
    </row>
    <row r="38" spans="10:14" ht="12.75">
      <c r="J38">
        <v>5</v>
      </c>
      <c r="K38">
        <v>1369</v>
      </c>
      <c r="L38">
        <v>81.4148</v>
      </c>
      <c r="M38">
        <v>42.0298</v>
      </c>
      <c r="N38">
        <v>0.4981</v>
      </c>
    </row>
    <row r="39" spans="10:14" ht="12.75">
      <c r="J39">
        <v>5</v>
      </c>
      <c r="K39">
        <v>1370</v>
      </c>
      <c r="L39">
        <v>80.9453</v>
      </c>
      <c r="M39">
        <v>42.2611</v>
      </c>
      <c r="N39">
        <v>0.4983</v>
      </c>
    </row>
    <row r="40" spans="10:14" ht="12.75">
      <c r="J40">
        <v>5</v>
      </c>
      <c r="K40">
        <v>1371</v>
      </c>
      <c r="L40">
        <v>80.7889</v>
      </c>
      <c r="M40">
        <v>42.7622</v>
      </c>
      <c r="N40">
        <v>0.4981</v>
      </c>
    </row>
    <row r="41" spans="10:14" ht="12.75">
      <c r="J41">
        <v>5</v>
      </c>
      <c r="K41">
        <v>1372</v>
      </c>
      <c r="L41">
        <v>80.8613</v>
      </c>
      <c r="M41">
        <v>43.3124</v>
      </c>
      <c r="N41">
        <v>0.4977</v>
      </c>
    </row>
    <row r="42" spans="10:14" ht="12.75">
      <c r="J42">
        <v>5</v>
      </c>
      <c r="K42">
        <v>1373</v>
      </c>
      <c r="L42">
        <v>80.9278</v>
      </c>
      <c r="M42">
        <v>43.8231</v>
      </c>
      <c r="N42">
        <v>0.4967</v>
      </c>
    </row>
    <row r="43" spans="10:14" ht="12.75">
      <c r="J43">
        <v>5</v>
      </c>
      <c r="K43">
        <v>1374</v>
      </c>
      <c r="L43">
        <v>81.2006</v>
      </c>
      <c r="M43">
        <v>44.2901</v>
      </c>
      <c r="N43">
        <v>0.4975</v>
      </c>
    </row>
    <row r="44" spans="10:14" ht="12.75">
      <c r="J44">
        <v>5</v>
      </c>
      <c r="K44">
        <v>1375</v>
      </c>
      <c r="L44">
        <v>81.6833</v>
      </c>
      <c r="M44">
        <v>44.6215</v>
      </c>
      <c r="N44">
        <v>0.4968</v>
      </c>
    </row>
    <row r="45" spans="10:14" ht="12.75">
      <c r="J45">
        <v>5</v>
      </c>
      <c r="K45">
        <v>1376</v>
      </c>
      <c r="L45">
        <v>82.2231</v>
      </c>
      <c r="M45">
        <v>44.7597</v>
      </c>
      <c r="N45">
        <v>0.4969</v>
      </c>
    </row>
    <row r="46" spans="10:14" ht="12.75">
      <c r="J46">
        <v>5</v>
      </c>
      <c r="K46">
        <v>1377</v>
      </c>
      <c r="L46">
        <v>82.6839</v>
      </c>
      <c r="M46">
        <v>44.5504</v>
      </c>
      <c r="N46">
        <v>0.4969</v>
      </c>
    </row>
    <row r="47" spans="10:14" ht="12.75">
      <c r="J47">
        <v>5</v>
      </c>
      <c r="K47">
        <v>1378</v>
      </c>
      <c r="L47">
        <v>83.0807</v>
      </c>
      <c r="M47">
        <v>44.2291</v>
      </c>
      <c r="N47">
        <v>0.497</v>
      </c>
    </row>
    <row r="48" spans="10:14" ht="12.75">
      <c r="J48">
        <v>5</v>
      </c>
      <c r="K48">
        <v>1379</v>
      </c>
      <c r="L48">
        <v>83.4509</v>
      </c>
      <c r="M48">
        <v>43.8251</v>
      </c>
      <c r="N48">
        <v>0.4968</v>
      </c>
    </row>
    <row r="49" spans="10:14" ht="12.75">
      <c r="J49">
        <v>5</v>
      </c>
      <c r="K49">
        <v>1380</v>
      </c>
      <c r="L49">
        <v>83.564</v>
      </c>
      <c r="M49">
        <v>43.3033</v>
      </c>
      <c r="N49">
        <v>0.4967</v>
      </c>
    </row>
    <row r="50" spans="10:14" ht="12.75">
      <c r="J50">
        <v>5</v>
      </c>
      <c r="K50">
        <v>1381</v>
      </c>
      <c r="L50">
        <v>83.4437</v>
      </c>
      <c r="M50">
        <v>42.817</v>
      </c>
      <c r="N50">
        <v>0.4974</v>
      </c>
    </row>
    <row r="51" spans="10:14" ht="12.75">
      <c r="J51">
        <v>5</v>
      </c>
      <c r="K51">
        <v>1382</v>
      </c>
      <c r="L51">
        <v>83.1148</v>
      </c>
      <c r="M51">
        <v>42.3622</v>
      </c>
      <c r="N51">
        <v>0.4981</v>
      </c>
    </row>
    <row r="52" spans="10:14" ht="12.75">
      <c r="J52">
        <v>5</v>
      </c>
      <c r="K52">
        <v>1383</v>
      </c>
      <c r="L52">
        <v>82.7023</v>
      </c>
      <c r="M52">
        <v>42.0535</v>
      </c>
      <c r="N52">
        <v>0.4985</v>
      </c>
    </row>
    <row r="53" spans="10:14" ht="12.75">
      <c r="J53">
        <v>5</v>
      </c>
      <c r="K53">
        <v>1384</v>
      </c>
      <c r="L53">
        <v>82.2697</v>
      </c>
      <c r="M53">
        <v>41.7468</v>
      </c>
      <c r="N53">
        <v>0.4988</v>
      </c>
    </row>
    <row r="54" spans="10:14" ht="12.75">
      <c r="J54">
        <v>5</v>
      </c>
      <c r="K54">
        <v>1385</v>
      </c>
      <c r="L54">
        <v>81.8014</v>
      </c>
      <c r="M54">
        <v>41.4892</v>
      </c>
      <c r="N54">
        <v>0.4986</v>
      </c>
    </row>
    <row r="55" spans="10:14" ht="12.75">
      <c r="J55">
        <v>5</v>
      </c>
      <c r="K55">
        <v>1386</v>
      </c>
      <c r="L55">
        <v>81.5185</v>
      </c>
      <c r="M55">
        <v>41.0497</v>
      </c>
      <c r="N55">
        <v>0.4993</v>
      </c>
    </row>
    <row r="56" spans="10:14" ht="12.75">
      <c r="J56">
        <v>5</v>
      </c>
      <c r="K56">
        <v>1387</v>
      </c>
      <c r="L56">
        <v>81.6574</v>
      </c>
      <c r="M56">
        <v>40.5416</v>
      </c>
      <c r="N56">
        <v>0.4994</v>
      </c>
    </row>
    <row r="57" spans="10:14" ht="12.75">
      <c r="J57">
        <v>5</v>
      </c>
      <c r="K57">
        <v>1388</v>
      </c>
      <c r="L57">
        <v>82.1201</v>
      </c>
      <c r="M57">
        <v>40.3485</v>
      </c>
      <c r="N57">
        <v>0.4984</v>
      </c>
    </row>
    <row r="58" spans="10:14" ht="12.75">
      <c r="J58">
        <v>5</v>
      </c>
      <c r="K58">
        <v>1390</v>
      </c>
      <c r="L58">
        <v>82.3799</v>
      </c>
      <c r="M58">
        <v>41.0798</v>
      </c>
      <c r="N58">
        <v>0.499</v>
      </c>
    </row>
    <row r="59" spans="10:14" ht="12.75">
      <c r="J59">
        <v>5</v>
      </c>
      <c r="K59">
        <v>1391</v>
      </c>
      <c r="L59">
        <v>82.6762</v>
      </c>
      <c r="M59">
        <v>41.5174</v>
      </c>
      <c r="N59">
        <v>0.4985</v>
      </c>
    </row>
    <row r="60" spans="10:14" ht="12.75">
      <c r="J60">
        <v>5</v>
      </c>
      <c r="K60">
        <v>1392</v>
      </c>
      <c r="L60">
        <v>83.0706</v>
      </c>
      <c r="M60">
        <v>41.8301</v>
      </c>
      <c r="N60">
        <v>0.498</v>
      </c>
    </row>
    <row r="61" spans="10:14" ht="12.75">
      <c r="J61">
        <v>5</v>
      </c>
      <c r="K61">
        <v>1395</v>
      </c>
      <c r="L61">
        <v>84.033</v>
      </c>
      <c r="M61">
        <v>43.0256</v>
      </c>
      <c r="N61">
        <v>0.497</v>
      </c>
    </row>
    <row r="62" ht="12.75">
      <c r="N62">
        <f>AVERAGE(N4:N61)</f>
        <v>0.49782931034482764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2007-03-27T19:19:10Z</dcterms:created>
  <dcterms:modified xsi:type="dcterms:W3CDTF">2007-05-03T15:44:53Z</dcterms:modified>
  <cp:category/>
  <cp:version/>
  <cp:contentType/>
  <cp:contentStatus/>
</cp:coreProperties>
</file>