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8835" windowHeight="6315" activeTab="0"/>
  </bookViews>
  <sheets>
    <sheet name="Sheet1" sheetId="1" r:id="rId1"/>
    <sheet name="Sheet2" sheetId="2" r:id="rId2"/>
    <sheet name="Sheet3" sheetId="3" r:id="rId3"/>
  </sheets>
  <definedNames>
    <definedName name="K">'Sheet1'!$C$17</definedName>
    <definedName name="M">'Sheet1'!$C$18</definedName>
    <definedName name="ma">'Sheet1'!$C$7</definedName>
    <definedName name="mb">'Sheet1'!$C$8</definedName>
    <definedName name="V">'Sheet1'!$C$19</definedName>
    <definedName name="va">'Sheet1'!$C$9</definedName>
    <definedName name="vb">'Sheet1'!$C$10</definedName>
  </definedNames>
  <calcPr fullCalcOnLoad="1"/>
</workbook>
</file>

<file path=xl/sharedStrings.xml><?xml version="1.0" encoding="utf-8"?>
<sst xmlns="http://schemas.openxmlformats.org/spreadsheetml/2006/main" count="29" uniqueCount="25">
  <si>
    <t>ma</t>
  </si>
  <si>
    <t>va</t>
  </si>
  <si>
    <t>mb</t>
  </si>
  <si>
    <t>vb</t>
  </si>
  <si>
    <t>Before</t>
  </si>
  <si>
    <t>After</t>
  </si>
  <si>
    <t>Elastic Collision between two bodies</t>
  </si>
  <si>
    <t>(Assumes Head on or Central Collision between two bodieds A &amp; B)</t>
  </si>
  <si>
    <t>Mass</t>
  </si>
  <si>
    <t>Velocity</t>
  </si>
  <si>
    <t>lbm</t>
  </si>
  <si>
    <t>in/s</t>
  </si>
  <si>
    <t>va-bv</t>
  </si>
  <si>
    <t>Spring-Mass Energy Transfer</t>
  </si>
  <si>
    <t>M</t>
  </si>
  <si>
    <t>K</t>
  </si>
  <si>
    <t>lbf/in</t>
  </si>
  <si>
    <t>ft-s^2/in</t>
  </si>
  <si>
    <t>V</t>
  </si>
  <si>
    <t>F</t>
  </si>
  <si>
    <t>lbf</t>
  </si>
  <si>
    <t>(using m=f/a)</t>
  </si>
  <si>
    <t>Check</t>
  </si>
  <si>
    <t>Revised the VV weight, reducing it from the 6000 lbs initally used to 4431 lbs.</t>
  </si>
  <si>
    <t xml:space="preserve">      The VV weight has no ports except for NB and vertical ports.  This value also contains a 5% wieght contingency.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</si>
</sst>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G9" sqref="G9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t="s">
        <v>6</v>
      </c>
    </row>
    <row r="5" ht="12.75">
      <c r="A5" t="s">
        <v>7</v>
      </c>
    </row>
    <row r="6" spans="3:4" ht="12.75">
      <c r="C6" t="s">
        <v>4</v>
      </c>
      <c r="D6" t="s">
        <v>5</v>
      </c>
    </row>
    <row r="7" spans="1:5" ht="12.75">
      <c r="A7" t="s">
        <v>8</v>
      </c>
      <c r="B7" t="s">
        <v>0</v>
      </c>
      <c r="C7">
        <v>25000</v>
      </c>
      <c r="D7">
        <f>ma</f>
        <v>25000</v>
      </c>
      <c r="E7" t="s">
        <v>10</v>
      </c>
    </row>
    <row r="8" spans="2:5" ht="12.75">
      <c r="B8" t="s">
        <v>2</v>
      </c>
      <c r="C8">
        <v>4431</v>
      </c>
      <c r="D8">
        <f>mb</f>
        <v>4431</v>
      </c>
      <c r="E8" t="s">
        <v>10</v>
      </c>
    </row>
    <row r="9" spans="1:5" ht="12.75">
      <c r="A9" t="s">
        <v>9</v>
      </c>
      <c r="B9" t="s">
        <v>1</v>
      </c>
      <c r="C9">
        <v>1</v>
      </c>
      <c r="D9">
        <f>(2*mb*vb+va*(ma-mb))/(ma+mb)</f>
        <v>0.6988889266419761</v>
      </c>
      <c r="E9" t="s">
        <v>11</v>
      </c>
    </row>
    <row r="10" spans="2:5" ht="12.75">
      <c r="B10" t="s">
        <v>3</v>
      </c>
      <c r="C10">
        <v>0</v>
      </c>
      <c r="D10">
        <f>(2*ma*va-vb*(ma-mb))/(ma+mb)</f>
        <v>1.6988889266419762</v>
      </c>
      <c r="E10" t="s">
        <v>11</v>
      </c>
    </row>
    <row r="12" spans="2:5" ht="12.75">
      <c r="B12" t="s">
        <v>12</v>
      </c>
      <c r="C12">
        <f>va-vb</f>
        <v>1</v>
      </c>
      <c r="D12">
        <f>D9-D10</f>
        <v>-1</v>
      </c>
      <c r="E12" t="s">
        <v>22</v>
      </c>
    </row>
    <row r="15" ht="12.75">
      <c r="A15" t="s">
        <v>13</v>
      </c>
    </row>
    <row r="17" spans="2:4" ht="12.75">
      <c r="B17" t="s">
        <v>15</v>
      </c>
      <c r="C17">
        <f>1000/0.034</f>
        <v>29411.76470588235</v>
      </c>
      <c r="D17" t="s">
        <v>16</v>
      </c>
    </row>
    <row r="18" spans="2:7" ht="12.75">
      <c r="B18" t="s">
        <v>14</v>
      </c>
      <c r="C18">
        <f>E18/32.2/12</f>
        <v>11.467391304347826</v>
      </c>
      <c r="D18" t="s">
        <v>17</v>
      </c>
      <c r="E18">
        <f>mb</f>
        <v>4431</v>
      </c>
      <c r="F18" t="s">
        <v>10</v>
      </c>
      <c r="G18" t="s">
        <v>21</v>
      </c>
    </row>
    <row r="19" spans="2:4" ht="12.75">
      <c r="B19" t="s">
        <v>18</v>
      </c>
      <c r="C19">
        <f>D10</f>
        <v>1.6988889266419762</v>
      </c>
      <c r="D19" t="s">
        <v>11</v>
      </c>
    </row>
    <row r="21" spans="2:4" ht="12.75">
      <c r="B21" t="s">
        <v>19</v>
      </c>
      <c r="C21">
        <f>V*SQRT(M*K)</f>
        <v>986.6380116006218</v>
      </c>
      <c r="D21" t="s">
        <v>20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tbrown</cp:lastModifiedBy>
  <dcterms:created xsi:type="dcterms:W3CDTF">2007-07-24T15:27:00Z</dcterms:created>
  <dcterms:modified xsi:type="dcterms:W3CDTF">2007-08-03T14:22:13Z</dcterms:modified>
  <cp:category/>
  <cp:version/>
  <cp:contentType/>
  <cp:contentStatus/>
</cp:coreProperties>
</file>