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56" windowWidth="7452" windowHeight="7188" activeTab="2"/>
  </bookViews>
  <sheets>
    <sheet name="Laser Pointer Trace" sheetId="1" r:id="rId1"/>
    <sheet name="Hook and Sup Trace, Strap Len" sheetId="2" r:id="rId2"/>
    <sheet name="Sling Load Fraction" sheetId="3" r:id="rId3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<sst xmlns="http://schemas.openxmlformats.org/spreadsheetml/2006/main" count="94" uniqueCount="45">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</sst>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5973328"/>
        <c:axId val="55324497"/>
      </c:scatterChart>
      <c:valAx>
        <c:axId val="3597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4497"/>
        <c:crossesAt val="-40"/>
        <c:crossBetween val="midCat"/>
        <c:dispUnits/>
      </c:valAx>
      <c:valAx>
        <c:axId val="55324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332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8158426"/>
        <c:axId val="52099243"/>
      </c:scatterChart>
      <c:valAx>
        <c:axId val="2815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99243"/>
        <c:crossesAt val="-100"/>
        <c:crossBetween val="midCat"/>
        <c:dispUnits/>
      </c:val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842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6240004"/>
        <c:axId val="59289125"/>
      </c:scatterChart>
      <c:valAx>
        <c:axId val="6624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9125"/>
        <c:crossesAt val="-100"/>
        <c:crossBetween val="midCat"/>
        <c:dispUnits/>
      </c:valAx>
      <c:valAx>
        <c:axId val="5928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4000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>
        <c:manualLayout>
          <c:xMode val="factor"/>
          <c:yMode val="factor"/>
          <c:x val="0.0082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31"/>
          <c:w val="0.92875"/>
          <c:h val="0.89225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Len'!$AA$6:$AA$253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Len'!$AB$6:$AB$253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Len'!$AC$6:$AC$253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3840078"/>
        <c:axId val="37689791"/>
      </c:scatterChart>
      <c:valAx>
        <c:axId val="6384007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9791"/>
        <c:crossesAt val="40"/>
        <c:crossBetween val="midCat"/>
        <c:dispUnits/>
      </c:valAx>
      <c:valAx>
        <c:axId val="37689791"/>
        <c:scaling>
          <c:orientation val="minMax"/>
          <c:max val="24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4007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75"/>
          <c:y val="0.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Len'!$AI$6:$AI$253</c:f>
              <c:numCache>
                <c:ptCount val="248"/>
                <c:pt idx="0">
                  <c:v>82.76459559929486</c:v>
                </c:pt>
                <c:pt idx="1">
                  <c:v>82.76459559929486</c:v>
                </c:pt>
                <c:pt idx="2">
                  <c:v>82.76459559929486</c:v>
                </c:pt>
                <c:pt idx="3">
                  <c:v>82.76459559929486</c:v>
                </c:pt>
                <c:pt idx="4">
                  <c:v>82.8542216567053</c:v>
                </c:pt>
                <c:pt idx="5">
                  <c:v>82.94334805797727</c:v>
                </c:pt>
                <c:pt idx="6">
                  <c:v>83.03200146289919</c:v>
                </c:pt>
                <c:pt idx="7">
                  <c:v>83.12012494316643</c:v>
                </c:pt>
                <c:pt idx="8">
                  <c:v>83.20769819149317</c:v>
                </c:pt>
                <c:pt idx="9">
                  <c:v>83.21005050011958</c:v>
                </c:pt>
                <c:pt idx="10">
                  <c:v>83.21240118763455</c:v>
                </c:pt>
                <c:pt idx="11">
                  <c:v>83.21710856156241</c:v>
                </c:pt>
                <c:pt idx="12">
                  <c:v>83.22179544780127</c:v>
                </c:pt>
                <c:pt idx="13">
                  <c:v>83.22647589154514</c:v>
                </c:pt>
                <c:pt idx="14">
                  <c:v>83.23115305982255</c:v>
                </c:pt>
                <c:pt idx="15">
                  <c:v>83.23582065384903</c:v>
                </c:pt>
                <c:pt idx="16">
                  <c:v>83.24048184491814</c:v>
                </c:pt>
                <c:pt idx="17">
                  <c:v>83.24512582143478</c:v>
                </c:pt>
                <c:pt idx="18">
                  <c:v>83.24977425099804</c:v>
                </c:pt>
                <c:pt idx="19">
                  <c:v>83.25568545111828</c:v>
                </c:pt>
                <c:pt idx="20">
                  <c:v>83.26863522923294</c:v>
                </c:pt>
                <c:pt idx="21">
                  <c:v>83.27325611598887</c:v>
                </c:pt>
                <c:pt idx="22">
                  <c:v>83.28511428418233</c:v>
                </c:pt>
                <c:pt idx="23">
                  <c:v>83.28998215881836</c:v>
                </c:pt>
                <c:pt idx="24">
                  <c:v>83.29839177151717</c:v>
                </c:pt>
                <c:pt idx="25">
                  <c:v>83.3029994526758</c:v>
                </c:pt>
                <c:pt idx="26">
                  <c:v>83.307925287188</c:v>
                </c:pt>
                <c:pt idx="27">
                  <c:v>83.30926908356803</c:v>
                </c:pt>
                <c:pt idx="28">
                  <c:v>83.31094638814</c:v>
                </c:pt>
                <c:pt idx="29">
                  <c:v>83.31312628488213</c:v>
                </c:pt>
                <c:pt idx="30">
                  <c:v>83.31285581496633</c:v>
                </c:pt>
                <c:pt idx="31">
                  <c:v>83.31324734544202</c:v>
                </c:pt>
                <c:pt idx="32">
                  <c:v>83.31395445153784</c:v>
                </c:pt>
                <c:pt idx="33">
                  <c:v>83.31508785939805</c:v>
                </c:pt>
                <c:pt idx="34">
                  <c:v>83.31657947313164</c:v>
                </c:pt>
                <c:pt idx="35">
                  <c:v>83.31476458530416</c:v>
                </c:pt>
                <c:pt idx="36">
                  <c:v>83.30836251890233</c:v>
                </c:pt>
                <c:pt idx="37">
                  <c:v>83.29981383474416</c:v>
                </c:pt>
                <c:pt idx="38">
                  <c:v>83.27842927402222</c:v>
                </c:pt>
                <c:pt idx="39">
                  <c:v>83.20018135447172</c:v>
                </c:pt>
                <c:pt idx="40">
                  <c:v>83.09287836259095</c:v>
                </c:pt>
                <c:pt idx="41">
                  <c:v>82.9852655078898</c:v>
                </c:pt>
                <c:pt idx="42">
                  <c:v>82.9866691239157</c:v>
                </c:pt>
                <c:pt idx="43">
                  <c:v>82.89209963206473</c:v>
                </c:pt>
                <c:pt idx="44">
                  <c:v>82.79724411400703</c:v>
                </c:pt>
                <c:pt idx="45">
                  <c:v>82.65025932698084</c:v>
                </c:pt>
                <c:pt idx="46">
                  <c:v>82.54135833364339</c:v>
                </c:pt>
                <c:pt idx="47">
                  <c:v>82.43801589495436</c:v>
                </c:pt>
                <c:pt idx="48">
                  <c:v>82.33454379316193</c:v>
                </c:pt>
                <c:pt idx="49">
                  <c:v>82.3102923043798</c:v>
                </c:pt>
                <c:pt idx="50">
                  <c:v>82.27863821916512</c:v>
                </c:pt>
                <c:pt idx="51">
                  <c:v>82.26903481580467</c:v>
                </c:pt>
                <c:pt idx="52">
                  <c:v>82.10613557862892</c:v>
                </c:pt>
                <c:pt idx="53">
                  <c:v>81.94458676245392</c:v>
                </c:pt>
                <c:pt idx="54">
                  <c:v>81.78439494621901</c:v>
                </c:pt>
                <c:pt idx="55">
                  <c:v>81.62560604903034</c:v>
                </c:pt>
                <c:pt idx="56">
                  <c:v>81.4682298598795</c:v>
                </c:pt>
                <c:pt idx="57">
                  <c:v>81.4398685460496</c:v>
                </c:pt>
                <c:pt idx="58">
                  <c:v>81.44098975946231</c:v>
                </c:pt>
                <c:pt idx="59">
                  <c:v>81.41782801911228</c:v>
                </c:pt>
                <c:pt idx="60">
                  <c:v>81.39337477072728</c:v>
                </c:pt>
                <c:pt idx="61">
                  <c:v>81.384432679308</c:v>
                </c:pt>
                <c:pt idx="62">
                  <c:v>81.40053482042673</c:v>
                </c:pt>
                <c:pt idx="63">
                  <c:v>81.37954505596328</c:v>
                </c:pt>
                <c:pt idx="64">
                  <c:v>81.33696228865861</c:v>
                </c:pt>
                <c:pt idx="65">
                  <c:v>81.2943510576073</c:v>
                </c:pt>
                <c:pt idx="66">
                  <c:v>81.31119180954971</c:v>
                </c:pt>
                <c:pt idx="67">
                  <c:v>81.32748517533416</c:v>
                </c:pt>
                <c:pt idx="68">
                  <c:v>81.34317887652345</c:v>
                </c:pt>
                <c:pt idx="69">
                  <c:v>81.34166046274895</c:v>
                </c:pt>
                <c:pt idx="70">
                  <c:v>81.34017264157062</c:v>
                </c:pt>
                <c:pt idx="71">
                  <c:v>81.28013090379395</c:v>
                </c:pt>
                <c:pt idx="72">
                  <c:v>81.22031415497896</c:v>
                </c:pt>
                <c:pt idx="73">
                  <c:v>81.230380638585</c:v>
                </c:pt>
                <c:pt idx="74">
                  <c:v>81.17811252581376</c:v>
                </c:pt>
                <c:pt idx="75">
                  <c:v>81.12598233125905</c:v>
                </c:pt>
                <c:pt idx="76">
                  <c:v>81.12431544453135</c:v>
                </c:pt>
                <c:pt idx="77">
                  <c:v>81.12496755614816</c:v>
                </c:pt>
                <c:pt idx="78">
                  <c:v>81.1170662270269</c:v>
                </c:pt>
                <c:pt idx="79">
                  <c:v>81.09007822550299</c:v>
                </c:pt>
                <c:pt idx="80">
                  <c:v>80.98174997091458</c:v>
                </c:pt>
                <c:pt idx="81">
                  <c:v>80.8737492927547</c:v>
                </c:pt>
                <c:pt idx="82">
                  <c:v>80.76610362949405</c:v>
                </c:pt>
                <c:pt idx="83">
                  <c:v>80.65886099146668</c:v>
                </c:pt>
                <c:pt idx="84">
                  <c:v>80.55193613966209</c:v>
                </c:pt>
                <c:pt idx="85">
                  <c:v>80.44551074728555</c:v>
                </c:pt>
                <c:pt idx="86">
                  <c:v>80.33942231721319</c:v>
                </c:pt>
                <c:pt idx="87">
                  <c:v>80.23382668550998</c:v>
                </c:pt>
                <c:pt idx="88">
                  <c:v>80.12867842449775</c:v>
                </c:pt>
                <c:pt idx="89">
                  <c:v>80.02397372777136</c:v>
                </c:pt>
                <c:pt idx="90">
                  <c:v>79.91977623921748</c:v>
                </c:pt>
                <c:pt idx="91">
                  <c:v>79.81604861199247</c:v>
                </c:pt>
                <c:pt idx="92">
                  <c:v>79.81679516793285</c:v>
                </c:pt>
                <c:pt idx="93">
                  <c:v>79.81752998248163</c:v>
                </c:pt>
                <c:pt idx="94">
                  <c:v>79.81826301456829</c:v>
                </c:pt>
                <c:pt idx="95">
                  <c:v>79.81897875861469</c:v>
                </c:pt>
                <c:pt idx="96">
                  <c:v>79.81972934548999</c:v>
                </c:pt>
                <c:pt idx="97">
                  <c:v>79.82045929055498</c:v>
                </c:pt>
                <c:pt idx="98">
                  <c:v>79.82117749892757</c:v>
                </c:pt>
                <c:pt idx="99">
                  <c:v>79.821926093286</c:v>
                </c:pt>
                <c:pt idx="100">
                  <c:v>79.82265740178356</c:v>
                </c:pt>
                <c:pt idx="101">
                  <c:v>79.83405590109152</c:v>
                </c:pt>
                <c:pt idx="102">
                  <c:v>79.84338294682611</c:v>
                </c:pt>
                <c:pt idx="103">
                  <c:v>79.85622143146503</c:v>
                </c:pt>
                <c:pt idx="104">
                  <c:v>79.8627438372475</c:v>
                </c:pt>
                <c:pt idx="105">
                  <c:v>79.87631594778256</c:v>
                </c:pt>
                <c:pt idx="106">
                  <c:v>79.88341635938882</c:v>
                </c:pt>
                <c:pt idx="107">
                  <c:v>79.86840465007721</c:v>
                </c:pt>
                <c:pt idx="108">
                  <c:v>79.87872610895622</c:v>
                </c:pt>
                <c:pt idx="109">
                  <c:v>79.88954822923868</c:v>
                </c:pt>
                <c:pt idx="110">
                  <c:v>79.89976875659697</c:v>
                </c:pt>
                <c:pt idx="111">
                  <c:v>79.90810995183428</c:v>
                </c:pt>
                <c:pt idx="112">
                  <c:v>79.91206201517146</c:v>
                </c:pt>
                <c:pt idx="113">
                  <c:v>79.91270950489151</c:v>
                </c:pt>
                <c:pt idx="114">
                  <c:v>79.8065569634685</c:v>
                </c:pt>
                <c:pt idx="115">
                  <c:v>79.76399415691066</c:v>
                </c:pt>
                <c:pt idx="116">
                  <c:v>79.76621973572654</c:v>
                </c:pt>
                <c:pt idx="117">
                  <c:v>79.7660897980704</c:v>
                </c:pt>
                <c:pt idx="118">
                  <c:v>79.77259759091437</c:v>
                </c:pt>
                <c:pt idx="119">
                  <c:v>79.76526874653214</c:v>
                </c:pt>
                <c:pt idx="120">
                  <c:v>79.7579348654794</c:v>
                </c:pt>
                <c:pt idx="121">
                  <c:v>79.76444887720997</c:v>
                </c:pt>
                <c:pt idx="122">
                  <c:v>79.76552532647617</c:v>
                </c:pt>
                <c:pt idx="123">
                  <c:v>79.77199173583664</c:v>
                </c:pt>
                <c:pt idx="124">
                  <c:v>79.76628173896682</c:v>
                </c:pt>
                <c:pt idx="125">
                  <c:v>79.76054329773422</c:v>
                </c:pt>
                <c:pt idx="126">
                  <c:v>79.76704509271514</c:v>
                </c:pt>
                <c:pt idx="127">
                  <c:v>79.76360493514564</c:v>
                </c:pt>
                <c:pt idx="128">
                  <c:v>79.76965236597388</c:v>
                </c:pt>
                <c:pt idx="129">
                  <c:v>79.77130636367133</c:v>
                </c:pt>
                <c:pt idx="130">
                  <c:v>79.77152818983512</c:v>
                </c:pt>
                <c:pt idx="131">
                  <c:v>79.7701915648221</c:v>
                </c:pt>
                <c:pt idx="132">
                  <c:v>79.77526138101668</c:v>
                </c:pt>
                <c:pt idx="133">
                  <c:v>79.78035593151279</c:v>
                </c:pt>
                <c:pt idx="134">
                  <c:v>79.78500169636963</c:v>
                </c:pt>
                <c:pt idx="135">
                  <c:v>79.78481969118656</c:v>
                </c:pt>
                <c:pt idx="136">
                  <c:v>79.77495316207175</c:v>
                </c:pt>
                <c:pt idx="137">
                  <c:v>79.77788111882293</c:v>
                </c:pt>
                <c:pt idx="138">
                  <c:v>79.78431338117572</c:v>
                </c:pt>
                <c:pt idx="139">
                  <c:v>79.7819498821111</c:v>
                </c:pt>
                <c:pt idx="140">
                  <c:v>79.77954418695813</c:v>
                </c:pt>
                <c:pt idx="141">
                  <c:v>79.78597080048847</c:v>
                </c:pt>
                <c:pt idx="142">
                  <c:v>79.79238942263673</c:v>
                </c:pt>
                <c:pt idx="143">
                  <c:v>79.79881975091288</c:v>
                </c:pt>
                <c:pt idx="144">
                  <c:v>79.8035654912508</c:v>
                </c:pt>
                <c:pt idx="145">
                  <c:v>79.8030125963982</c:v>
                </c:pt>
                <c:pt idx="146">
                  <c:v>79.80245226410428</c:v>
                </c:pt>
                <c:pt idx="147">
                  <c:v>79.80884829804855</c:v>
                </c:pt>
                <c:pt idx="148">
                  <c:v>79.81524070899745</c:v>
                </c:pt>
                <c:pt idx="149">
                  <c:v>79.82162088481763</c:v>
                </c:pt>
                <c:pt idx="150">
                  <c:v>79.82799315611206</c:v>
                </c:pt>
                <c:pt idx="151">
                  <c:v>79.83435753740393</c:v>
                </c:pt>
                <c:pt idx="152">
                  <c:v>79.84071833256013</c:v>
                </c:pt>
                <c:pt idx="153">
                  <c:v>79.84072151295348</c:v>
                </c:pt>
                <c:pt idx="154">
                  <c:v>79.84073677388567</c:v>
                </c:pt>
                <c:pt idx="155">
                  <c:v>79.84070307165804</c:v>
                </c:pt>
                <c:pt idx="156">
                  <c:v>79.84073677388567</c:v>
                </c:pt>
                <c:pt idx="157">
                  <c:v>79.84071833256013</c:v>
                </c:pt>
                <c:pt idx="158">
                  <c:v>79.84073677388567</c:v>
                </c:pt>
                <c:pt idx="159">
                  <c:v>79.84073677388567</c:v>
                </c:pt>
                <c:pt idx="160">
                  <c:v>79.84073677388567</c:v>
                </c:pt>
                <c:pt idx="161">
                  <c:v>79.84071833256013</c:v>
                </c:pt>
                <c:pt idx="162">
                  <c:v>79.84073677388567</c:v>
                </c:pt>
                <c:pt idx="163">
                  <c:v>79.84073677388567</c:v>
                </c:pt>
                <c:pt idx="164">
                  <c:v>79.84073677388567</c:v>
                </c:pt>
                <c:pt idx="165">
                  <c:v>79.84073677388567</c:v>
                </c:pt>
                <c:pt idx="166">
                  <c:v>79.84073677388567</c:v>
                </c:pt>
                <c:pt idx="167">
                  <c:v>79.84073677388567</c:v>
                </c:pt>
                <c:pt idx="168">
                  <c:v>79.84071833256013</c:v>
                </c:pt>
                <c:pt idx="169">
                  <c:v>79.84073677388567</c:v>
                </c:pt>
                <c:pt idx="170">
                  <c:v>79.84073677388567</c:v>
                </c:pt>
                <c:pt idx="171">
                  <c:v>79.84071833256013</c:v>
                </c:pt>
                <c:pt idx="172">
                  <c:v>79.84072151295348</c:v>
                </c:pt>
                <c:pt idx="173">
                  <c:v>79.84073677388567</c:v>
                </c:pt>
                <c:pt idx="174">
                  <c:v>79.84070307165804</c:v>
                </c:pt>
                <c:pt idx="175">
                  <c:v>79.84073677388567</c:v>
                </c:pt>
                <c:pt idx="176">
                  <c:v>79.84073677388567</c:v>
                </c:pt>
                <c:pt idx="177">
                  <c:v>79.84072151295348</c:v>
                </c:pt>
                <c:pt idx="178">
                  <c:v>79.84073677388567</c:v>
                </c:pt>
                <c:pt idx="179">
                  <c:v>79.84070307165804</c:v>
                </c:pt>
                <c:pt idx="180">
                  <c:v>79.84072151295348</c:v>
                </c:pt>
                <c:pt idx="181">
                  <c:v>79.84073677388567</c:v>
                </c:pt>
                <c:pt idx="182">
                  <c:v>79.84073677388567</c:v>
                </c:pt>
                <c:pt idx="183">
                  <c:v>79.84073677388567</c:v>
                </c:pt>
                <c:pt idx="184">
                  <c:v>79.84073677388567</c:v>
                </c:pt>
                <c:pt idx="185">
                  <c:v>79.84072151295348</c:v>
                </c:pt>
                <c:pt idx="186">
                  <c:v>79.84073677388567</c:v>
                </c:pt>
                <c:pt idx="187">
                  <c:v>79.84071833256013</c:v>
                </c:pt>
                <c:pt idx="188">
                  <c:v>79.84073677388567</c:v>
                </c:pt>
                <c:pt idx="189">
                  <c:v>79.84072151295348</c:v>
                </c:pt>
                <c:pt idx="190">
                  <c:v>79.84071833256013</c:v>
                </c:pt>
                <c:pt idx="191">
                  <c:v>79.84071833256013</c:v>
                </c:pt>
                <c:pt idx="192">
                  <c:v>79.84071833256013</c:v>
                </c:pt>
                <c:pt idx="193">
                  <c:v>79.84073677388567</c:v>
                </c:pt>
                <c:pt idx="194">
                  <c:v>79.84072151295348</c:v>
                </c:pt>
                <c:pt idx="195">
                  <c:v>79.84073677388567</c:v>
                </c:pt>
                <c:pt idx="196">
                  <c:v>79.84073677388567</c:v>
                </c:pt>
                <c:pt idx="197">
                  <c:v>79.84073677388567</c:v>
                </c:pt>
                <c:pt idx="198">
                  <c:v>79.84073677388567</c:v>
                </c:pt>
                <c:pt idx="199">
                  <c:v>79.84070307165804</c:v>
                </c:pt>
                <c:pt idx="200">
                  <c:v>79.84071833256013</c:v>
                </c:pt>
                <c:pt idx="201">
                  <c:v>79.84071833256013</c:v>
                </c:pt>
                <c:pt idx="202">
                  <c:v>79.84073677388567</c:v>
                </c:pt>
                <c:pt idx="203">
                  <c:v>79.84071833256013</c:v>
                </c:pt>
                <c:pt idx="204">
                  <c:v>79.84070307165804</c:v>
                </c:pt>
                <c:pt idx="205">
                  <c:v>79.84073677388567</c:v>
                </c:pt>
                <c:pt idx="206">
                  <c:v>79.84073677388567</c:v>
                </c:pt>
                <c:pt idx="207">
                  <c:v>79.84073677388567</c:v>
                </c:pt>
                <c:pt idx="208">
                  <c:v>79.84071833256013</c:v>
                </c:pt>
                <c:pt idx="209">
                  <c:v>79.84072151295348</c:v>
                </c:pt>
                <c:pt idx="210">
                  <c:v>79.84071833256013</c:v>
                </c:pt>
                <c:pt idx="211">
                  <c:v>79.84073677388567</c:v>
                </c:pt>
                <c:pt idx="212">
                  <c:v>79.84071833256013</c:v>
                </c:pt>
                <c:pt idx="213">
                  <c:v>79.84073677388567</c:v>
                </c:pt>
                <c:pt idx="214">
                  <c:v>79.84071833256013</c:v>
                </c:pt>
                <c:pt idx="215">
                  <c:v>79.84071833256013</c:v>
                </c:pt>
                <c:pt idx="216">
                  <c:v>79.84073677388567</c:v>
                </c:pt>
                <c:pt idx="217">
                  <c:v>79.84070307165804</c:v>
                </c:pt>
                <c:pt idx="218">
                  <c:v>79.84071833256013</c:v>
                </c:pt>
                <c:pt idx="219">
                  <c:v>79.84072151295348</c:v>
                </c:pt>
                <c:pt idx="220">
                  <c:v>79.84071833256013</c:v>
                </c:pt>
                <c:pt idx="221">
                  <c:v>79.84073677388567</c:v>
                </c:pt>
                <c:pt idx="222">
                  <c:v>79.84073677388567</c:v>
                </c:pt>
                <c:pt idx="223">
                  <c:v>79.84071833256013</c:v>
                </c:pt>
                <c:pt idx="224">
                  <c:v>79.84073677388567</c:v>
                </c:pt>
                <c:pt idx="225">
                  <c:v>79.84071833256013</c:v>
                </c:pt>
                <c:pt idx="226">
                  <c:v>79.84071833256013</c:v>
                </c:pt>
                <c:pt idx="227">
                  <c:v>79.84073677388567</c:v>
                </c:pt>
                <c:pt idx="228">
                  <c:v>79.84070307165804</c:v>
                </c:pt>
                <c:pt idx="229">
                  <c:v>79.84072151295348</c:v>
                </c:pt>
                <c:pt idx="230">
                  <c:v>79.84073677388567</c:v>
                </c:pt>
                <c:pt idx="231">
                  <c:v>79.84071833256013</c:v>
                </c:pt>
                <c:pt idx="232">
                  <c:v>79.84073677388567</c:v>
                </c:pt>
                <c:pt idx="233">
                  <c:v>79.84073677388567</c:v>
                </c:pt>
                <c:pt idx="234">
                  <c:v>79.84073677388567</c:v>
                </c:pt>
                <c:pt idx="235">
                  <c:v>79.84073677388567</c:v>
                </c:pt>
                <c:pt idx="236">
                  <c:v>79.84071833256013</c:v>
                </c:pt>
                <c:pt idx="237">
                  <c:v>79.84072151295348</c:v>
                </c:pt>
                <c:pt idx="238">
                  <c:v>79.84071833256013</c:v>
                </c:pt>
                <c:pt idx="239">
                  <c:v>79.84073677388567</c:v>
                </c:pt>
                <c:pt idx="240">
                  <c:v>79.84073677388567</c:v>
                </c:pt>
                <c:pt idx="241">
                  <c:v>79.84071833256013</c:v>
                </c:pt>
                <c:pt idx="242">
                  <c:v>79.84073677388567</c:v>
                </c:pt>
                <c:pt idx="243">
                  <c:v>79.84071833256013</c:v>
                </c:pt>
                <c:pt idx="244">
                  <c:v>79.84071833256013</c:v>
                </c:pt>
                <c:pt idx="245">
                  <c:v>79.84073677388567</c:v>
                </c:pt>
                <c:pt idx="246">
                  <c:v>79.84071833256013</c:v>
                </c:pt>
                <c:pt idx="247">
                  <c:v>79.84071833256013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Len'!$AJ$6:$AJ$253</c:f>
              <c:numCache>
                <c:ptCount val="248"/>
                <c:pt idx="0">
                  <c:v>81.40774478216278</c:v>
                </c:pt>
                <c:pt idx="1">
                  <c:v>81.40774478216278</c:v>
                </c:pt>
                <c:pt idx="2">
                  <c:v>81.40774478216278</c:v>
                </c:pt>
                <c:pt idx="3">
                  <c:v>81.40774478216278</c:v>
                </c:pt>
                <c:pt idx="4">
                  <c:v>81.4352878149329</c:v>
                </c:pt>
                <c:pt idx="5">
                  <c:v>81.46173883790814</c:v>
                </c:pt>
                <c:pt idx="6">
                  <c:v>81.48708845625983</c:v>
                </c:pt>
                <c:pt idx="7">
                  <c:v>81.51128228440096</c:v>
                </c:pt>
                <c:pt idx="8">
                  <c:v>81.53438460904472</c:v>
                </c:pt>
                <c:pt idx="9">
                  <c:v>81.53730259398677</c:v>
                </c:pt>
                <c:pt idx="10">
                  <c:v>81.54019963223904</c:v>
                </c:pt>
                <c:pt idx="11">
                  <c:v>81.54601816372728</c:v>
                </c:pt>
                <c:pt idx="12">
                  <c:v>81.55182125809995</c:v>
                </c:pt>
                <c:pt idx="13">
                  <c:v>81.55761254104127</c:v>
                </c:pt>
                <c:pt idx="14">
                  <c:v>81.56339594692315</c:v>
                </c:pt>
                <c:pt idx="15">
                  <c:v>81.5691714916882</c:v>
                </c:pt>
                <c:pt idx="16">
                  <c:v>81.57494308305228</c:v>
                </c:pt>
                <c:pt idx="17">
                  <c:v>81.58070294795938</c:v>
                </c:pt>
                <c:pt idx="18">
                  <c:v>81.58645499933246</c:v>
                </c:pt>
                <c:pt idx="19">
                  <c:v>81.59408365899199</c:v>
                </c:pt>
                <c:pt idx="20">
                  <c:v>81.61232251790854</c:v>
                </c:pt>
                <c:pt idx="21">
                  <c:v>81.61804329982809</c:v>
                </c:pt>
                <c:pt idx="22">
                  <c:v>81.6416844474139</c:v>
                </c:pt>
                <c:pt idx="23">
                  <c:v>81.64901026557115</c:v>
                </c:pt>
                <c:pt idx="24">
                  <c:v>81.67740895084277</c:v>
                </c:pt>
                <c:pt idx="25">
                  <c:v>81.68306106833498</c:v>
                </c:pt>
                <c:pt idx="26">
                  <c:v>81.7040552420097</c:v>
                </c:pt>
                <c:pt idx="27">
                  <c:v>81.73924767278723</c:v>
                </c:pt>
                <c:pt idx="28">
                  <c:v>81.77335712882224</c:v>
                </c:pt>
                <c:pt idx="29">
                  <c:v>81.80565939575112</c:v>
                </c:pt>
                <c:pt idx="30">
                  <c:v>81.8442149268656</c:v>
                </c:pt>
                <c:pt idx="31">
                  <c:v>81.87961874861409</c:v>
                </c:pt>
                <c:pt idx="32">
                  <c:v>81.91389858725044</c:v>
                </c:pt>
                <c:pt idx="33">
                  <c:v>81.94663538439657</c:v>
                </c:pt>
                <c:pt idx="34">
                  <c:v>81.97796153763667</c:v>
                </c:pt>
                <c:pt idx="35">
                  <c:v>82.00541119550097</c:v>
                </c:pt>
                <c:pt idx="36">
                  <c:v>82.0474139390645</c:v>
                </c:pt>
                <c:pt idx="37">
                  <c:v>82.07901678123497</c:v>
                </c:pt>
                <c:pt idx="38">
                  <c:v>82.12223886344792</c:v>
                </c:pt>
                <c:pt idx="39">
                  <c:v>82.12741903795235</c:v>
                </c:pt>
                <c:pt idx="40">
                  <c:v>82.12655534467558</c:v>
                </c:pt>
                <c:pt idx="41">
                  <c:v>82.12346018021893</c:v>
                </c:pt>
                <c:pt idx="42">
                  <c:v>82.13649116015846</c:v>
                </c:pt>
                <c:pt idx="43">
                  <c:v>82.12793913544701</c:v>
                </c:pt>
                <c:pt idx="44">
                  <c:v>82.11760832612065</c:v>
                </c:pt>
                <c:pt idx="45">
                  <c:v>82.09993339724664</c:v>
                </c:pt>
                <c:pt idx="46">
                  <c:v>82.06346879519631</c:v>
                </c:pt>
                <c:pt idx="47">
                  <c:v>82.04283762033388</c:v>
                </c:pt>
                <c:pt idx="48">
                  <c:v>82.02014400431312</c:v>
                </c:pt>
                <c:pt idx="49">
                  <c:v>82.0043348773091</c:v>
                </c:pt>
                <c:pt idx="50">
                  <c:v>81.98487049273099</c:v>
                </c:pt>
                <c:pt idx="51">
                  <c:v>81.98870594711424</c:v>
                </c:pt>
                <c:pt idx="52">
                  <c:v>82.0201412500435</c:v>
                </c:pt>
                <c:pt idx="53">
                  <c:v>82.04786812125961</c:v>
                </c:pt>
                <c:pt idx="54">
                  <c:v>82.07190486150687</c:v>
                </c:pt>
                <c:pt idx="55">
                  <c:v>82.09216610863105</c:v>
                </c:pt>
                <c:pt idx="56">
                  <c:v>82.10858506347691</c:v>
                </c:pt>
                <c:pt idx="57">
                  <c:v>82.00387097367856</c:v>
                </c:pt>
                <c:pt idx="58">
                  <c:v>81.98329451669586</c:v>
                </c:pt>
                <c:pt idx="59">
                  <c:v>81.88503052358031</c:v>
                </c:pt>
                <c:pt idx="60">
                  <c:v>81.78711297213793</c:v>
                </c:pt>
                <c:pt idx="61">
                  <c:v>81.6669920198262</c:v>
                </c:pt>
                <c:pt idx="62">
                  <c:v>81.6401278003348</c:v>
                </c:pt>
                <c:pt idx="63">
                  <c:v>81.61161922725736</c:v>
                </c:pt>
                <c:pt idx="64">
                  <c:v>81.58630142004827</c:v>
                </c:pt>
                <c:pt idx="65">
                  <c:v>81.5607932016192</c:v>
                </c:pt>
                <c:pt idx="66">
                  <c:v>81.48261080970433</c:v>
                </c:pt>
                <c:pt idx="67">
                  <c:v>81.4046248544816</c:v>
                </c:pt>
                <c:pt idx="68">
                  <c:v>81.32682559487836</c:v>
                </c:pt>
                <c:pt idx="69">
                  <c:v>81.32675658262022</c:v>
                </c:pt>
                <c:pt idx="70">
                  <c:v>81.32668094571487</c:v>
                </c:pt>
                <c:pt idx="71">
                  <c:v>81.34728791343633</c:v>
                </c:pt>
                <c:pt idx="72">
                  <c:v>81.36747618758592</c:v>
                </c:pt>
                <c:pt idx="73">
                  <c:v>81.36918276616302</c:v>
                </c:pt>
                <c:pt idx="74">
                  <c:v>81.377577366198</c:v>
                </c:pt>
                <c:pt idx="75">
                  <c:v>81.38564837895218</c:v>
                </c:pt>
                <c:pt idx="76">
                  <c:v>81.37654952432936</c:v>
                </c:pt>
                <c:pt idx="77">
                  <c:v>81.37566383287424</c:v>
                </c:pt>
                <c:pt idx="78">
                  <c:v>81.36686379444069</c:v>
                </c:pt>
                <c:pt idx="79">
                  <c:v>81.37176531532656</c:v>
                </c:pt>
                <c:pt idx="80">
                  <c:v>81.4107281512627</c:v>
                </c:pt>
                <c:pt idx="81">
                  <c:v>81.44842083369068</c:v>
                </c:pt>
                <c:pt idx="82">
                  <c:v>81.48486013859882</c:v>
                </c:pt>
                <c:pt idx="83">
                  <c:v>81.51996300512526</c:v>
                </c:pt>
                <c:pt idx="84">
                  <c:v>81.55371050400734</c:v>
                </c:pt>
                <c:pt idx="85">
                  <c:v>81.58604006163581</c:v>
                </c:pt>
                <c:pt idx="86">
                  <c:v>81.6168956247178</c:v>
                </c:pt>
                <c:pt idx="87">
                  <c:v>81.64628533970556</c:v>
                </c:pt>
                <c:pt idx="88">
                  <c:v>81.67413646109578</c:v>
                </c:pt>
                <c:pt idx="89">
                  <c:v>81.70040505575442</c:v>
                </c:pt>
                <c:pt idx="90">
                  <c:v>81.72505247734026</c:v>
                </c:pt>
                <c:pt idx="91">
                  <c:v>81.74807618472029</c:v>
                </c:pt>
                <c:pt idx="92">
                  <c:v>81.74870776832778</c:v>
                </c:pt>
                <c:pt idx="93">
                  <c:v>81.74932506308315</c:v>
                </c:pt>
                <c:pt idx="94">
                  <c:v>81.74993852577431</c:v>
                </c:pt>
                <c:pt idx="95">
                  <c:v>81.75053770374774</c:v>
                </c:pt>
                <c:pt idx="96">
                  <c:v>81.75115098602758</c:v>
                </c:pt>
                <c:pt idx="97">
                  <c:v>81.75176731021855</c:v>
                </c:pt>
                <c:pt idx="98">
                  <c:v>81.7524026852712</c:v>
                </c:pt>
                <c:pt idx="99">
                  <c:v>81.75301569356799</c:v>
                </c:pt>
                <c:pt idx="100">
                  <c:v>81.75361442097991</c:v>
                </c:pt>
                <c:pt idx="101">
                  <c:v>81.78170861288613</c:v>
                </c:pt>
                <c:pt idx="102">
                  <c:v>81.80013123060321</c:v>
                </c:pt>
                <c:pt idx="103">
                  <c:v>81.83470525219113</c:v>
                </c:pt>
                <c:pt idx="104">
                  <c:v>81.84018631299784</c:v>
                </c:pt>
                <c:pt idx="105">
                  <c:v>81.87959700222713</c:v>
                </c:pt>
                <c:pt idx="106">
                  <c:v>81.8898709687759</c:v>
                </c:pt>
                <c:pt idx="107">
                  <c:v>81.903815717267</c:v>
                </c:pt>
                <c:pt idx="108">
                  <c:v>81.97039577154845</c:v>
                </c:pt>
                <c:pt idx="109">
                  <c:v>82.0375071025745</c:v>
                </c:pt>
                <c:pt idx="110">
                  <c:v>82.0976400679566</c:v>
                </c:pt>
                <c:pt idx="111">
                  <c:v>82.12958410494332</c:v>
                </c:pt>
                <c:pt idx="112">
                  <c:v>82.16221443314633</c:v>
                </c:pt>
                <c:pt idx="113">
                  <c:v>82.22648089424887</c:v>
                </c:pt>
                <c:pt idx="114">
                  <c:v>82.19128505766435</c:v>
                </c:pt>
                <c:pt idx="115">
                  <c:v>82.16511499541093</c:v>
                </c:pt>
                <c:pt idx="116">
                  <c:v>82.15936287218425</c:v>
                </c:pt>
                <c:pt idx="117">
                  <c:v>82.14733346589514</c:v>
                </c:pt>
                <c:pt idx="118">
                  <c:v>82.15252708262237</c:v>
                </c:pt>
                <c:pt idx="119">
                  <c:v>82.1274202459038</c:v>
                </c:pt>
                <c:pt idx="120">
                  <c:v>82.10233535511495</c:v>
                </c:pt>
                <c:pt idx="121">
                  <c:v>82.10753643804466</c:v>
                </c:pt>
                <c:pt idx="122">
                  <c:v>82.1002500287413</c:v>
                </c:pt>
                <c:pt idx="123">
                  <c:v>82.105464233542</c:v>
                </c:pt>
                <c:pt idx="124">
                  <c:v>82.08403541486499</c:v>
                </c:pt>
                <c:pt idx="125">
                  <c:v>82.06266503181985</c:v>
                </c:pt>
                <c:pt idx="126">
                  <c:v>82.0679030327803</c:v>
                </c:pt>
                <c:pt idx="127">
                  <c:v>82.0457943839383</c:v>
                </c:pt>
                <c:pt idx="128">
                  <c:v>82.050028100208</c:v>
                </c:pt>
                <c:pt idx="129">
                  <c:v>82.04589952536213</c:v>
                </c:pt>
                <c:pt idx="130">
                  <c:v>82.03320917264375</c:v>
                </c:pt>
                <c:pt idx="131">
                  <c:v>82.0157091075361</c:v>
                </c:pt>
                <c:pt idx="132">
                  <c:v>82.01757101467996</c:v>
                </c:pt>
                <c:pt idx="133">
                  <c:v>82.01995299607566</c:v>
                </c:pt>
                <c:pt idx="134">
                  <c:v>82.01932043766149</c:v>
                </c:pt>
                <c:pt idx="135">
                  <c:v>82.00997698184418</c:v>
                </c:pt>
                <c:pt idx="136">
                  <c:v>82.00219377184006</c:v>
                </c:pt>
                <c:pt idx="137">
                  <c:v>82.0015459697224</c:v>
                </c:pt>
                <c:pt idx="138">
                  <c:v>82.00674951632948</c:v>
                </c:pt>
                <c:pt idx="139">
                  <c:v>81.9932463128293</c:v>
                </c:pt>
                <c:pt idx="140">
                  <c:v>81.97972747316022</c:v>
                </c:pt>
                <c:pt idx="141">
                  <c:v>81.98497582891179</c:v>
                </c:pt>
                <c:pt idx="142">
                  <c:v>81.99022090191471</c:v>
                </c:pt>
                <c:pt idx="143">
                  <c:v>81.99543808658646</c:v>
                </c:pt>
                <c:pt idx="144">
                  <c:v>81.9951555759541</c:v>
                </c:pt>
                <c:pt idx="145">
                  <c:v>81.98664165456523</c:v>
                </c:pt>
                <c:pt idx="146">
                  <c:v>81.9781155867655</c:v>
                </c:pt>
                <c:pt idx="147">
                  <c:v>81.98335004010107</c:v>
                </c:pt>
                <c:pt idx="148">
                  <c:v>81.98857771125176</c:v>
                </c:pt>
                <c:pt idx="149">
                  <c:v>81.99380213627423</c:v>
                </c:pt>
                <c:pt idx="150">
                  <c:v>81.99901627772206</c:v>
                </c:pt>
                <c:pt idx="151">
                  <c:v>82.00422367615154</c:v>
                </c:pt>
                <c:pt idx="152">
                  <c:v>82.00942434454844</c:v>
                </c:pt>
                <c:pt idx="153">
                  <c:v>82.00945969687359</c:v>
                </c:pt>
                <c:pt idx="154">
                  <c:v>82.00944224993353</c:v>
                </c:pt>
                <c:pt idx="155">
                  <c:v>82.00944179144737</c:v>
                </c:pt>
                <c:pt idx="156">
                  <c:v>82.00944224993353</c:v>
                </c:pt>
                <c:pt idx="157">
                  <c:v>82.00942434454844</c:v>
                </c:pt>
                <c:pt idx="158">
                  <c:v>82.00944224993353</c:v>
                </c:pt>
                <c:pt idx="159">
                  <c:v>82.00944224993353</c:v>
                </c:pt>
                <c:pt idx="160">
                  <c:v>82.00944224993353</c:v>
                </c:pt>
                <c:pt idx="161">
                  <c:v>82.00942434454844</c:v>
                </c:pt>
                <c:pt idx="162">
                  <c:v>82.00944224993353</c:v>
                </c:pt>
                <c:pt idx="163">
                  <c:v>82.00944224993353</c:v>
                </c:pt>
                <c:pt idx="164">
                  <c:v>82.00944224993353</c:v>
                </c:pt>
                <c:pt idx="165">
                  <c:v>82.00944224993353</c:v>
                </c:pt>
                <c:pt idx="166">
                  <c:v>82.00944224993353</c:v>
                </c:pt>
                <c:pt idx="167">
                  <c:v>82.00944224993353</c:v>
                </c:pt>
                <c:pt idx="168">
                  <c:v>82.00942434454844</c:v>
                </c:pt>
                <c:pt idx="169">
                  <c:v>82.00944224993353</c:v>
                </c:pt>
                <c:pt idx="170">
                  <c:v>82.00944224993353</c:v>
                </c:pt>
                <c:pt idx="171">
                  <c:v>82.00942434454844</c:v>
                </c:pt>
                <c:pt idx="172">
                  <c:v>82.00945969687359</c:v>
                </c:pt>
                <c:pt idx="173">
                  <c:v>82.00942434454844</c:v>
                </c:pt>
                <c:pt idx="174">
                  <c:v>82.00944179144737</c:v>
                </c:pt>
                <c:pt idx="175">
                  <c:v>82.00944224993353</c:v>
                </c:pt>
                <c:pt idx="176">
                  <c:v>82.00944224993353</c:v>
                </c:pt>
                <c:pt idx="177">
                  <c:v>82.00945969687359</c:v>
                </c:pt>
                <c:pt idx="178">
                  <c:v>82.00945969687359</c:v>
                </c:pt>
                <c:pt idx="179">
                  <c:v>82.00944179144737</c:v>
                </c:pt>
                <c:pt idx="180">
                  <c:v>82.00945969687359</c:v>
                </c:pt>
                <c:pt idx="181">
                  <c:v>82.00942434454844</c:v>
                </c:pt>
                <c:pt idx="182">
                  <c:v>82.00944224993353</c:v>
                </c:pt>
                <c:pt idx="183">
                  <c:v>82.00944224993353</c:v>
                </c:pt>
                <c:pt idx="184">
                  <c:v>82.00945969687359</c:v>
                </c:pt>
                <c:pt idx="185">
                  <c:v>82.00945969687359</c:v>
                </c:pt>
                <c:pt idx="186">
                  <c:v>82.00945969687359</c:v>
                </c:pt>
                <c:pt idx="187">
                  <c:v>82.00942434454844</c:v>
                </c:pt>
                <c:pt idx="188">
                  <c:v>82.00944224993353</c:v>
                </c:pt>
                <c:pt idx="189">
                  <c:v>82.00945969687359</c:v>
                </c:pt>
                <c:pt idx="190">
                  <c:v>82.00942434454844</c:v>
                </c:pt>
                <c:pt idx="191">
                  <c:v>82.00942434454844</c:v>
                </c:pt>
                <c:pt idx="192">
                  <c:v>82.00942434454844</c:v>
                </c:pt>
                <c:pt idx="193">
                  <c:v>82.00944224993353</c:v>
                </c:pt>
                <c:pt idx="194">
                  <c:v>82.00945969687359</c:v>
                </c:pt>
                <c:pt idx="195">
                  <c:v>82.00945969687359</c:v>
                </c:pt>
                <c:pt idx="196">
                  <c:v>82.00944224993353</c:v>
                </c:pt>
                <c:pt idx="197">
                  <c:v>82.00944224993353</c:v>
                </c:pt>
                <c:pt idx="198">
                  <c:v>82.00944224993353</c:v>
                </c:pt>
                <c:pt idx="199">
                  <c:v>82.00944179144737</c:v>
                </c:pt>
                <c:pt idx="200">
                  <c:v>82.00942434454844</c:v>
                </c:pt>
                <c:pt idx="201">
                  <c:v>82.00942434454844</c:v>
                </c:pt>
                <c:pt idx="202">
                  <c:v>82.00945969687359</c:v>
                </c:pt>
                <c:pt idx="203">
                  <c:v>82.00942434454844</c:v>
                </c:pt>
                <c:pt idx="204">
                  <c:v>82.00944179144737</c:v>
                </c:pt>
                <c:pt idx="205">
                  <c:v>82.00944224993353</c:v>
                </c:pt>
                <c:pt idx="206">
                  <c:v>82.00944224993353</c:v>
                </c:pt>
                <c:pt idx="207">
                  <c:v>82.00945969687359</c:v>
                </c:pt>
                <c:pt idx="208">
                  <c:v>82.00942434454844</c:v>
                </c:pt>
                <c:pt idx="209">
                  <c:v>82.00945969687359</c:v>
                </c:pt>
                <c:pt idx="210">
                  <c:v>82.00944179144737</c:v>
                </c:pt>
                <c:pt idx="211">
                  <c:v>82.00944224993353</c:v>
                </c:pt>
                <c:pt idx="212">
                  <c:v>82.00942434454844</c:v>
                </c:pt>
                <c:pt idx="213">
                  <c:v>82.00944224993353</c:v>
                </c:pt>
                <c:pt idx="214">
                  <c:v>82.00942434454844</c:v>
                </c:pt>
                <c:pt idx="215">
                  <c:v>82.00942434454844</c:v>
                </c:pt>
                <c:pt idx="216">
                  <c:v>82.00944224993353</c:v>
                </c:pt>
                <c:pt idx="217">
                  <c:v>82.00944179144737</c:v>
                </c:pt>
                <c:pt idx="218">
                  <c:v>82.00942434454844</c:v>
                </c:pt>
                <c:pt idx="219">
                  <c:v>82.00945969687359</c:v>
                </c:pt>
                <c:pt idx="220">
                  <c:v>82.00942434454844</c:v>
                </c:pt>
                <c:pt idx="221">
                  <c:v>82.00944224993353</c:v>
                </c:pt>
                <c:pt idx="222">
                  <c:v>82.00944224993353</c:v>
                </c:pt>
                <c:pt idx="223">
                  <c:v>82.00942434454844</c:v>
                </c:pt>
                <c:pt idx="224">
                  <c:v>82.00944224993353</c:v>
                </c:pt>
                <c:pt idx="225">
                  <c:v>82.00942434454844</c:v>
                </c:pt>
                <c:pt idx="226">
                  <c:v>82.00942434454844</c:v>
                </c:pt>
                <c:pt idx="227">
                  <c:v>82.00944224993353</c:v>
                </c:pt>
                <c:pt idx="228">
                  <c:v>82.00944179144737</c:v>
                </c:pt>
                <c:pt idx="229">
                  <c:v>82.00945969687359</c:v>
                </c:pt>
                <c:pt idx="230">
                  <c:v>82.00945969687359</c:v>
                </c:pt>
                <c:pt idx="231">
                  <c:v>82.00942434454844</c:v>
                </c:pt>
                <c:pt idx="232">
                  <c:v>82.00944224993353</c:v>
                </c:pt>
                <c:pt idx="233">
                  <c:v>82.00944224993353</c:v>
                </c:pt>
                <c:pt idx="234">
                  <c:v>82.00944224993353</c:v>
                </c:pt>
                <c:pt idx="235">
                  <c:v>82.00944224993353</c:v>
                </c:pt>
                <c:pt idx="236">
                  <c:v>82.00942434454844</c:v>
                </c:pt>
                <c:pt idx="237">
                  <c:v>82.00945969687359</c:v>
                </c:pt>
                <c:pt idx="238">
                  <c:v>82.00944179144737</c:v>
                </c:pt>
                <c:pt idx="239">
                  <c:v>82.00944224993353</c:v>
                </c:pt>
                <c:pt idx="240">
                  <c:v>82.00944224993353</c:v>
                </c:pt>
                <c:pt idx="241">
                  <c:v>82.00942434454844</c:v>
                </c:pt>
                <c:pt idx="242">
                  <c:v>82.00944224993353</c:v>
                </c:pt>
                <c:pt idx="243">
                  <c:v>82.00942434454844</c:v>
                </c:pt>
                <c:pt idx="244">
                  <c:v>82.00942434454844</c:v>
                </c:pt>
                <c:pt idx="245">
                  <c:v>82.00944224993353</c:v>
                </c:pt>
                <c:pt idx="246">
                  <c:v>82.00942434454844</c:v>
                </c:pt>
                <c:pt idx="247">
                  <c:v>82.00942434454844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Len'!$AK$6:$AK$253</c:f>
              <c:numCache>
                <c:ptCount val="248"/>
                <c:pt idx="0">
                  <c:v>81.26946073228608</c:v>
                </c:pt>
                <c:pt idx="1">
                  <c:v>81.26946073228608</c:v>
                </c:pt>
                <c:pt idx="2">
                  <c:v>81.26946073228608</c:v>
                </c:pt>
                <c:pt idx="3">
                  <c:v>81.26946073228608</c:v>
                </c:pt>
                <c:pt idx="4">
                  <c:v>81.19833648811964</c:v>
                </c:pt>
                <c:pt idx="5">
                  <c:v>81.12782996918453</c:v>
                </c:pt>
                <c:pt idx="6">
                  <c:v>81.05787366577576</c:v>
                </c:pt>
                <c:pt idx="7">
                  <c:v>80.98851526436424</c:v>
                </c:pt>
                <c:pt idx="8">
                  <c:v>80.91976265979737</c:v>
                </c:pt>
                <c:pt idx="9">
                  <c:v>80.92283890670134</c:v>
                </c:pt>
                <c:pt idx="10">
                  <c:v>80.92596511375365</c:v>
                </c:pt>
                <c:pt idx="11">
                  <c:v>80.93212898917776</c:v>
                </c:pt>
                <c:pt idx="12">
                  <c:v>80.93831051807328</c:v>
                </c:pt>
                <c:pt idx="13">
                  <c:v>80.94448369511075</c:v>
                </c:pt>
                <c:pt idx="14">
                  <c:v>80.95065269687097</c:v>
                </c:pt>
                <c:pt idx="15">
                  <c:v>80.9568092148522</c:v>
                </c:pt>
                <c:pt idx="16">
                  <c:v>80.96295743116875</c:v>
                </c:pt>
                <c:pt idx="17">
                  <c:v>80.96909736245932</c:v>
                </c:pt>
                <c:pt idx="18">
                  <c:v>80.9752331627471</c:v>
                </c:pt>
                <c:pt idx="19">
                  <c:v>80.97980183813281</c:v>
                </c:pt>
                <c:pt idx="20">
                  <c:v>80.97556342205175</c:v>
                </c:pt>
                <c:pt idx="21">
                  <c:v>80.98167726720321</c:v>
                </c:pt>
                <c:pt idx="22">
                  <c:v>80.97730709673347</c:v>
                </c:pt>
                <c:pt idx="23">
                  <c:v>80.98277035348355</c:v>
                </c:pt>
                <c:pt idx="24">
                  <c:v>80.98031441559435</c:v>
                </c:pt>
                <c:pt idx="25">
                  <c:v>80.98639308890013</c:v>
                </c:pt>
                <c:pt idx="26">
                  <c:v>80.98664626051129</c:v>
                </c:pt>
                <c:pt idx="27">
                  <c:v>80.98116374266792</c:v>
                </c:pt>
                <c:pt idx="28">
                  <c:v>80.97579484501863</c:v>
                </c:pt>
                <c:pt idx="29">
                  <c:v>80.97087527616637</c:v>
                </c:pt>
                <c:pt idx="30">
                  <c:v>80.96293255511681</c:v>
                </c:pt>
                <c:pt idx="31">
                  <c:v>80.95614059589774</c:v>
                </c:pt>
                <c:pt idx="32">
                  <c:v>80.94955371967251</c:v>
                </c:pt>
                <c:pt idx="33">
                  <c:v>80.94340686549559</c:v>
                </c:pt>
                <c:pt idx="34">
                  <c:v>80.93769369913834</c:v>
                </c:pt>
                <c:pt idx="35">
                  <c:v>80.9375591903593</c:v>
                </c:pt>
                <c:pt idx="36">
                  <c:v>80.93257759769271</c:v>
                </c:pt>
                <c:pt idx="37">
                  <c:v>80.93835878865073</c:v>
                </c:pt>
                <c:pt idx="38">
                  <c:v>80.95470273950808</c:v>
                </c:pt>
                <c:pt idx="39">
                  <c:v>81.04633768761411</c:v>
                </c:pt>
                <c:pt idx="40">
                  <c:v>81.15970968277774</c:v>
                </c:pt>
                <c:pt idx="41">
                  <c:v>81.27358618562484</c:v>
                </c:pt>
                <c:pt idx="42">
                  <c:v>81.27879941962783</c:v>
                </c:pt>
                <c:pt idx="43">
                  <c:v>81.38515331165559</c:v>
                </c:pt>
                <c:pt idx="44">
                  <c:v>81.49193829621932</c:v>
                </c:pt>
                <c:pt idx="45">
                  <c:v>81.66133158683179</c:v>
                </c:pt>
                <c:pt idx="46">
                  <c:v>81.802317400259</c:v>
                </c:pt>
                <c:pt idx="47">
                  <c:v>81.92040706015409</c:v>
                </c:pt>
                <c:pt idx="48">
                  <c:v>82.03890229900485</c:v>
                </c:pt>
                <c:pt idx="49">
                  <c:v>82.08651352252316</c:v>
                </c:pt>
                <c:pt idx="50">
                  <c:v>82.14287466518819</c:v>
                </c:pt>
                <c:pt idx="51">
                  <c:v>82.16336252687394</c:v>
                </c:pt>
                <c:pt idx="52">
                  <c:v>82.28485087777698</c:v>
                </c:pt>
                <c:pt idx="53">
                  <c:v>82.40492532704496</c:v>
                </c:pt>
                <c:pt idx="54">
                  <c:v>82.5233852433178</c:v>
                </c:pt>
                <c:pt idx="55">
                  <c:v>82.64009950762951</c:v>
                </c:pt>
                <c:pt idx="56">
                  <c:v>82.75486043055662</c:v>
                </c:pt>
                <c:pt idx="57">
                  <c:v>82.88627306706056</c:v>
                </c:pt>
                <c:pt idx="58">
                  <c:v>82.91401335718858</c:v>
                </c:pt>
                <c:pt idx="59">
                  <c:v>83.02862759097678</c:v>
                </c:pt>
                <c:pt idx="60">
                  <c:v>83.14345190568856</c:v>
                </c:pt>
                <c:pt idx="61">
                  <c:v>83.26220957118215</c:v>
                </c:pt>
                <c:pt idx="62">
                  <c:v>83.28215388874044</c:v>
                </c:pt>
                <c:pt idx="63">
                  <c:v>83.327903157648</c:v>
                </c:pt>
                <c:pt idx="64">
                  <c:v>83.37685968056988</c:v>
                </c:pt>
                <c:pt idx="65">
                  <c:v>83.42586256182216</c:v>
                </c:pt>
                <c:pt idx="66">
                  <c:v>83.4681097294112</c:v>
                </c:pt>
                <c:pt idx="67">
                  <c:v>83.509757944312</c:v>
                </c:pt>
                <c:pt idx="68">
                  <c:v>83.55078660066495</c:v>
                </c:pt>
                <c:pt idx="69">
                  <c:v>83.55893429664616</c:v>
                </c:pt>
                <c:pt idx="70">
                  <c:v>83.56702477825436</c:v>
                </c:pt>
                <c:pt idx="71">
                  <c:v>83.59871960081666</c:v>
                </c:pt>
                <c:pt idx="72">
                  <c:v>83.62977877737931</c:v>
                </c:pt>
                <c:pt idx="73">
                  <c:v>83.6318076383517</c:v>
                </c:pt>
                <c:pt idx="74">
                  <c:v>83.66270764702661</c:v>
                </c:pt>
                <c:pt idx="75">
                  <c:v>83.69318497916345</c:v>
                </c:pt>
                <c:pt idx="76">
                  <c:v>83.71565026859658</c:v>
                </c:pt>
                <c:pt idx="77">
                  <c:v>83.73060970056498</c:v>
                </c:pt>
                <c:pt idx="78">
                  <c:v>83.75550786511594</c:v>
                </c:pt>
                <c:pt idx="79">
                  <c:v>83.78145362124965</c:v>
                </c:pt>
                <c:pt idx="80">
                  <c:v>83.81349605250122</c:v>
                </c:pt>
                <c:pt idx="81">
                  <c:v>83.84310927439302</c:v>
                </c:pt>
                <c:pt idx="82">
                  <c:v>83.87022438107083</c:v>
                </c:pt>
                <c:pt idx="83">
                  <c:v>83.89475813850946</c:v>
                </c:pt>
                <c:pt idx="84">
                  <c:v>83.91669422047255</c:v>
                </c:pt>
                <c:pt idx="85">
                  <c:v>83.93595309442924</c:v>
                </c:pt>
                <c:pt idx="86">
                  <c:v>83.95251815786766</c:v>
                </c:pt>
                <c:pt idx="87">
                  <c:v>83.96631001437326</c:v>
                </c:pt>
                <c:pt idx="88">
                  <c:v>83.97727567824532</c:v>
                </c:pt>
                <c:pt idx="89">
                  <c:v>83.98543988868681</c:v>
                </c:pt>
                <c:pt idx="90">
                  <c:v>83.9907149647411</c:v>
                </c:pt>
                <c:pt idx="91">
                  <c:v>83.99310234536496</c:v>
                </c:pt>
                <c:pt idx="92">
                  <c:v>83.99355906531044</c:v>
                </c:pt>
                <c:pt idx="93">
                  <c:v>83.9940312112502</c:v>
                </c:pt>
                <c:pt idx="94">
                  <c:v>83.99447508146473</c:v>
                </c:pt>
                <c:pt idx="95">
                  <c:v>83.9949575845477</c:v>
                </c:pt>
                <c:pt idx="96">
                  <c:v>83.9953936022634</c:v>
                </c:pt>
                <c:pt idx="97">
                  <c:v>83.99586268226707</c:v>
                </c:pt>
                <c:pt idx="98">
                  <c:v>83.99630906104021</c:v>
                </c:pt>
                <c:pt idx="99">
                  <c:v>83.99676529528982</c:v>
                </c:pt>
                <c:pt idx="100">
                  <c:v>83.99723694599811</c:v>
                </c:pt>
                <c:pt idx="101">
                  <c:v>83.98773568423113</c:v>
                </c:pt>
                <c:pt idx="102">
                  <c:v>83.98410053887058</c:v>
                </c:pt>
                <c:pt idx="103">
                  <c:v>83.97082477344242</c:v>
                </c:pt>
                <c:pt idx="104">
                  <c:v>83.97494154953097</c:v>
                </c:pt>
                <c:pt idx="105">
                  <c:v>83.95847159894893</c:v>
                </c:pt>
                <c:pt idx="106">
                  <c:v>83.9591550495004</c:v>
                </c:pt>
                <c:pt idx="107">
                  <c:v>83.9719559553866</c:v>
                </c:pt>
                <c:pt idx="108">
                  <c:v>83.9267965978085</c:v>
                </c:pt>
                <c:pt idx="109">
                  <c:v>83.88142808316982</c:v>
                </c:pt>
                <c:pt idx="110">
                  <c:v>83.84098003137724</c:v>
                </c:pt>
                <c:pt idx="111">
                  <c:v>83.82332669449775</c:v>
                </c:pt>
                <c:pt idx="112">
                  <c:v>83.80649680931941</c:v>
                </c:pt>
                <c:pt idx="113">
                  <c:v>83.76358810175763</c:v>
                </c:pt>
                <c:pt idx="114">
                  <c:v>83.83464693303624</c:v>
                </c:pt>
                <c:pt idx="115">
                  <c:v>83.87818090380713</c:v>
                </c:pt>
                <c:pt idx="116">
                  <c:v>83.89092355183105</c:v>
                </c:pt>
                <c:pt idx="117">
                  <c:v>83.90855580152541</c:v>
                </c:pt>
                <c:pt idx="118">
                  <c:v>83.91266954007394</c:v>
                </c:pt>
                <c:pt idx="119">
                  <c:v>83.93810331836318</c:v>
                </c:pt>
                <c:pt idx="120">
                  <c:v>83.96353908373199</c:v>
                </c:pt>
                <c:pt idx="121">
                  <c:v>83.96762344132291</c:v>
                </c:pt>
                <c:pt idx="122">
                  <c:v>83.98208160773144</c:v>
                </c:pt>
                <c:pt idx="123">
                  <c:v>83.9861135149849</c:v>
                </c:pt>
                <c:pt idx="124">
                  <c:v>84.00812610278325</c:v>
                </c:pt>
                <c:pt idx="125">
                  <c:v>84.03015372189067</c:v>
                </c:pt>
                <c:pt idx="126">
                  <c:v>84.03417001978524</c:v>
                </c:pt>
                <c:pt idx="127">
                  <c:v>84.06112935310121</c:v>
                </c:pt>
                <c:pt idx="128">
                  <c:v>84.06594587641334</c:v>
                </c:pt>
                <c:pt idx="129">
                  <c:v>84.07726627381729</c:v>
                </c:pt>
                <c:pt idx="130">
                  <c:v>84.09607776939302</c:v>
                </c:pt>
                <c:pt idx="131">
                  <c:v>84.11898388746606</c:v>
                </c:pt>
                <c:pt idx="132">
                  <c:v>84.12566272935061</c:v>
                </c:pt>
                <c:pt idx="133">
                  <c:v>84.13176625367733</c:v>
                </c:pt>
                <c:pt idx="134">
                  <c:v>84.14046663480299</c:v>
                </c:pt>
                <c:pt idx="135">
                  <c:v>84.15740337530485</c:v>
                </c:pt>
                <c:pt idx="136">
                  <c:v>84.1779776416046</c:v>
                </c:pt>
                <c:pt idx="137">
                  <c:v>84.18678079902024</c:v>
                </c:pt>
                <c:pt idx="138">
                  <c:v>84.19068460509774</c:v>
                </c:pt>
                <c:pt idx="139">
                  <c:v>84.20581197908794</c:v>
                </c:pt>
                <c:pt idx="140">
                  <c:v>84.22097698004455</c:v>
                </c:pt>
                <c:pt idx="141">
                  <c:v>84.22486591449164</c:v>
                </c:pt>
                <c:pt idx="142">
                  <c:v>84.22872560391586</c:v>
                </c:pt>
                <c:pt idx="143">
                  <c:v>84.23259441492411</c:v>
                </c:pt>
                <c:pt idx="144">
                  <c:v>84.24083048769832</c:v>
                </c:pt>
                <c:pt idx="145">
                  <c:v>84.25112660164714</c:v>
                </c:pt>
                <c:pt idx="146">
                  <c:v>84.2614789479594</c:v>
                </c:pt>
                <c:pt idx="147">
                  <c:v>84.2653097660706</c:v>
                </c:pt>
                <c:pt idx="148">
                  <c:v>84.26913291028883</c:v>
                </c:pt>
                <c:pt idx="149">
                  <c:v>84.27297238238603</c:v>
                </c:pt>
                <c:pt idx="150">
                  <c:v>84.27676397727116</c:v>
                </c:pt>
                <c:pt idx="151">
                  <c:v>84.28057448964613</c:v>
                </c:pt>
                <c:pt idx="152">
                  <c:v>84.28439874500722</c:v>
                </c:pt>
                <c:pt idx="153">
                  <c:v>84.28436320677781</c:v>
                </c:pt>
                <c:pt idx="154">
                  <c:v>84.28437738209026</c:v>
                </c:pt>
                <c:pt idx="155">
                  <c:v>84.28439874500722</c:v>
                </c:pt>
                <c:pt idx="156">
                  <c:v>84.28437738209026</c:v>
                </c:pt>
                <c:pt idx="157">
                  <c:v>84.28439874500722</c:v>
                </c:pt>
                <c:pt idx="158">
                  <c:v>84.28437738209026</c:v>
                </c:pt>
                <c:pt idx="159">
                  <c:v>84.28437738209026</c:v>
                </c:pt>
                <c:pt idx="160">
                  <c:v>84.28437738209026</c:v>
                </c:pt>
                <c:pt idx="161">
                  <c:v>84.28437738209026</c:v>
                </c:pt>
                <c:pt idx="162">
                  <c:v>84.28437738209026</c:v>
                </c:pt>
                <c:pt idx="163">
                  <c:v>84.28437738209026</c:v>
                </c:pt>
                <c:pt idx="164">
                  <c:v>84.28437738209026</c:v>
                </c:pt>
                <c:pt idx="165">
                  <c:v>84.28437738209026</c:v>
                </c:pt>
                <c:pt idx="166">
                  <c:v>84.28437738209026</c:v>
                </c:pt>
                <c:pt idx="167">
                  <c:v>84.28437738209026</c:v>
                </c:pt>
                <c:pt idx="168">
                  <c:v>84.28439874500722</c:v>
                </c:pt>
                <c:pt idx="169">
                  <c:v>84.28437738209026</c:v>
                </c:pt>
                <c:pt idx="170">
                  <c:v>84.28437738209026</c:v>
                </c:pt>
                <c:pt idx="171">
                  <c:v>84.28437738209026</c:v>
                </c:pt>
                <c:pt idx="172">
                  <c:v>84.28437738209026</c:v>
                </c:pt>
                <c:pt idx="173">
                  <c:v>84.28437738209026</c:v>
                </c:pt>
                <c:pt idx="174">
                  <c:v>84.28437738209026</c:v>
                </c:pt>
                <c:pt idx="175">
                  <c:v>84.28437738209026</c:v>
                </c:pt>
                <c:pt idx="176">
                  <c:v>84.28437738209026</c:v>
                </c:pt>
                <c:pt idx="177">
                  <c:v>84.28437738209026</c:v>
                </c:pt>
                <c:pt idx="178">
                  <c:v>84.28437738209026</c:v>
                </c:pt>
                <c:pt idx="179">
                  <c:v>84.28437738209026</c:v>
                </c:pt>
                <c:pt idx="180">
                  <c:v>84.28437738209026</c:v>
                </c:pt>
                <c:pt idx="181">
                  <c:v>84.28437738209026</c:v>
                </c:pt>
                <c:pt idx="182">
                  <c:v>84.28437738209026</c:v>
                </c:pt>
                <c:pt idx="183">
                  <c:v>84.28437738209026</c:v>
                </c:pt>
                <c:pt idx="184">
                  <c:v>84.28437738209026</c:v>
                </c:pt>
                <c:pt idx="185">
                  <c:v>84.28437738209026</c:v>
                </c:pt>
                <c:pt idx="186">
                  <c:v>84.28437738209026</c:v>
                </c:pt>
                <c:pt idx="187">
                  <c:v>84.28439874500722</c:v>
                </c:pt>
                <c:pt idx="188">
                  <c:v>84.28437738209026</c:v>
                </c:pt>
                <c:pt idx="189">
                  <c:v>84.28437738209026</c:v>
                </c:pt>
                <c:pt idx="190">
                  <c:v>84.28439874500722</c:v>
                </c:pt>
                <c:pt idx="191">
                  <c:v>84.28439874500722</c:v>
                </c:pt>
                <c:pt idx="192">
                  <c:v>84.28439874500722</c:v>
                </c:pt>
                <c:pt idx="193">
                  <c:v>84.28437738209026</c:v>
                </c:pt>
                <c:pt idx="194">
                  <c:v>84.28437738209026</c:v>
                </c:pt>
                <c:pt idx="195">
                  <c:v>84.28437738209026</c:v>
                </c:pt>
                <c:pt idx="196">
                  <c:v>84.28437738209026</c:v>
                </c:pt>
                <c:pt idx="197">
                  <c:v>84.28437738209026</c:v>
                </c:pt>
                <c:pt idx="198">
                  <c:v>84.28437738209026</c:v>
                </c:pt>
                <c:pt idx="199">
                  <c:v>84.28437738209026</c:v>
                </c:pt>
                <c:pt idx="200">
                  <c:v>84.28439874500722</c:v>
                </c:pt>
                <c:pt idx="201">
                  <c:v>84.28437738209026</c:v>
                </c:pt>
                <c:pt idx="202">
                  <c:v>84.28437738209026</c:v>
                </c:pt>
                <c:pt idx="203">
                  <c:v>84.28437738209026</c:v>
                </c:pt>
                <c:pt idx="204">
                  <c:v>84.28439874500722</c:v>
                </c:pt>
                <c:pt idx="205">
                  <c:v>84.28437738209026</c:v>
                </c:pt>
                <c:pt idx="206">
                  <c:v>84.28437738209026</c:v>
                </c:pt>
                <c:pt idx="207">
                  <c:v>84.28437738209026</c:v>
                </c:pt>
                <c:pt idx="208">
                  <c:v>84.28437738209026</c:v>
                </c:pt>
                <c:pt idx="209">
                  <c:v>84.28436320677781</c:v>
                </c:pt>
                <c:pt idx="210">
                  <c:v>84.28439874500722</c:v>
                </c:pt>
                <c:pt idx="211">
                  <c:v>84.28437738209026</c:v>
                </c:pt>
                <c:pt idx="212">
                  <c:v>84.28439874500722</c:v>
                </c:pt>
                <c:pt idx="213">
                  <c:v>84.28437738209026</c:v>
                </c:pt>
                <c:pt idx="214">
                  <c:v>84.28437738209026</c:v>
                </c:pt>
                <c:pt idx="215">
                  <c:v>84.28439874500722</c:v>
                </c:pt>
                <c:pt idx="216">
                  <c:v>84.28437738209026</c:v>
                </c:pt>
                <c:pt idx="217">
                  <c:v>84.28438456964034</c:v>
                </c:pt>
                <c:pt idx="218">
                  <c:v>84.28439874500722</c:v>
                </c:pt>
                <c:pt idx="219">
                  <c:v>84.28437738209026</c:v>
                </c:pt>
                <c:pt idx="220">
                  <c:v>84.28439874500722</c:v>
                </c:pt>
                <c:pt idx="221">
                  <c:v>84.28437738209026</c:v>
                </c:pt>
                <c:pt idx="222">
                  <c:v>84.28437738209026</c:v>
                </c:pt>
                <c:pt idx="223">
                  <c:v>84.28439874500722</c:v>
                </c:pt>
                <c:pt idx="224">
                  <c:v>84.28437738209026</c:v>
                </c:pt>
                <c:pt idx="225">
                  <c:v>84.28437738209026</c:v>
                </c:pt>
                <c:pt idx="226">
                  <c:v>84.28439874500722</c:v>
                </c:pt>
                <c:pt idx="227">
                  <c:v>84.28437738209026</c:v>
                </c:pt>
                <c:pt idx="228">
                  <c:v>84.28439874500722</c:v>
                </c:pt>
                <c:pt idx="229">
                  <c:v>84.28436320677781</c:v>
                </c:pt>
                <c:pt idx="230">
                  <c:v>84.28437738209026</c:v>
                </c:pt>
                <c:pt idx="231">
                  <c:v>84.28439874500722</c:v>
                </c:pt>
                <c:pt idx="232">
                  <c:v>84.28437738209026</c:v>
                </c:pt>
                <c:pt idx="233">
                  <c:v>84.28437738209026</c:v>
                </c:pt>
                <c:pt idx="234">
                  <c:v>84.28437738209026</c:v>
                </c:pt>
                <c:pt idx="235">
                  <c:v>84.28437738209026</c:v>
                </c:pt>
                <c:pt idx="236">
                  <c:v>84.28439874500722</c:v>
                </c:pt>
                <c:pt idx="237">
                  <c:v>84.28436320677781</c:v>
                </c:pt>
                <c:pt idx="238">
                  <c:v>84.28437738209026</c:v>
                </c:pt>
                <c:pt idx="239">
                  <c:v>84.28437738209026</c:v>
                </c:pt>
                <c:pt idx="240">
                  <c:v>84.28437738209026</c:v>
                </c:pt>
                <c:pt idx="241">
                  <c:v>84.28439874500722</c:v>
                </c:pt>
                <c:pt idx="242">
                  <c:v>84.28437738209026</c:v>
                </c:pt>
                <c:pt idx="243">
                  <c:v>84.28439874500722</c:v>
                </c:pt>
                <c:pt idx="244">
                  <c:v>84.28439874500722</c:v>
                </c:pt>
                <c:pt idx="245">
                  <c:v>84.28437738209026</c:v>
                </c:pt>
                <c:pt idx="246">
                  <c:v>84.28437738209026</c:v>
                </c:pt>
                <c:pt idx="247">
                  <c:v>84.28439874500722</c:v>
                </c:pt>
              </c:numCache>
            </c:numRef>
          </c:yVal>
          <c:smooth val="0"/>
        </c:ser>
        <c:axId val="3663800"/>
        <c:axId val="32974201"/>
      </c:scatterChart>
      <c:valAx>
        <c:axId val="366380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4201"/>
        <c:crosses val="autoZero"/>
        <c:crossBetween val="midCat"/>
        <c:dispUnits/>
      </c:valAx>
      <c:valAx>
        <c:axId val="32974201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380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Right Side
Fraction of Load Carried By each Sling During Assembly</a:t>
            </a:r>
          </a:p>
        </c:rich>
      </c:tx>
      <c:layout>
        <c:manualLayout>
          <c:xMode val="factor"/>
          <c:yMode val="factor"/>
          <c:x val="0.007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325"/>
          <c:w val="0.90725"/>
          <c:h val="0.7855"/>
        </c:manualLayout>
      </c:layout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Fraction'!$B$4:$B$251</c:f>
              <c:numCache/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Fraction'!$C$4:$C$251</c:f>
              <c:numCache/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Fraction'!$D$4:$D$251</c:f>
              <c:numCache/>
            </c:numRef>
          </c:yVal>
          <c:smooth val="0"/>
        </c:ser>
        <c:axId val="28332354"/>
        <c:axId val="53664595"/>
      </c:scatterChart>
      <c:valAx>
        <c:axId val="2833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4595"/>
        <c:crosses val="autoZero"/>
        <c:crossBetween val="midCat"/>
        <c:dispUnits/>
      </c:valAx>
      <c:valAx>
        <c:axId val="5366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32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4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7</xdr:row>
      <xdr:rowOff>66675</xdr:rowOff>
    </xdr:from>
    <xdr:to>
      <xdr:col>27</xdr:col>
      <xdr:colOff>180975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0220325" y="1200150"/>
        <a:ext cx="4257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352425</xdr:colOff>
      <xdr:row>36</xdr:row>
      <xdr:rowOff>19050</xdr:rowOff>
    </xdr:from>
    <xdr:to>
      <xdr:col>28</xdr:col>
      <xdr:colOff>295275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9763125" y="584835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95250</xdr:rowOff>
    </xdr:from>
    <xdr:to>
      <xdr:col>12</xdr:col>
      <xdr:colOff>209550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1066800"/>
        <a:ext cx="463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B5" sqref="B5:L252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-38.5181</v>
      </c>
      <c r="C5">
        <v>-22.2385</v>
      </c>
      <c r="D5">
        <v>-11.75</v>
      </c>
      <c r="E5"/>
      <c r="F5">
        <v>6.2987</v>
      </c>
      <c r="G5">
        <v>61.6596</v>
      </c>
      <c r="H5">
        <v>-91.995</v>
      </c>
      <c r="I5"/>
      <c r="J5">
        <v>139.2336</v>
      </c>
      <c r="K5">
        <v>80.3865</v>
      </c>
      <c r="L5">
        <v>-11.75</v>
      </c>
    </row>
    <row r="6" spans="1:12" ht="12.75">
      <c r="A6" s="2">
        <f>A5+1</f>
        <v>1</v>
      </c>
      <c r="B6">
        <v>-38.5398</v>
      </c>
      <c r="C6">
        <v>-22.201</v>
      </c>
      <c r="D6">
        <v>-11.75</v>
      </c>
      <c r="E6"/>
      <c r="F6">
        <v>6.2987</v>
      </c>
      <c r="G6">
        <v>61.7095</v>
      </c>
      <c r="H6">
        <v>-91.995</v>
      </c>
      <c r="I6"/>
      <c r="J6">
        <v>139.212</v>
      </c>
      <c r="K6">
        <v>80.424</v>
      </c>
      <c r="L6">
        <v>-11.75</v>
      </c>
    </row>
    <row r="7" spans="1:12" ht="12.75">
      <c r="A7" s="2">
        <f aca="true" t="shared" si="0" ref="A7:A70">A6+1</f>
        <v>2</v>
      </c>
      <c r="B7">
        <v>-38.6284</v>
      </c>
      <c r="C7">
        <v>-22.0476</v>
      </c>
      <c r="D7">
        <v>-11.75</v>
      </c>
      <c r="E7"/>
      <c r="F7">
        <v>6.2987</v>
      </c>
      <c r="G7">
        <v>61.9141</v>
      </c>
      <c r="H7">
        <v>-91.995</v>
      </c>
      <c r="I7"/>
      <c r="J7">
        <v>139.1234</v>
      </c>
      <c r="K7">
        <v>80.5774</v>
      </c>
      <c r="L7">
        <v>-11.75</v>
      </c>
    </row>
    <row r="8" spans="1:12" ht="12.75">
      <c r="A8" s="2">
        <f t="shared" si="0"/>
        <v>3</v>
      </c>
      <c r="B8">
        <v>-38.7523</v>
      </c>
      <c r="C8">
        <v>-21.8329</v>
      </c>
      <c r="D8">
        <v>-11.75</v>
      </c>
      <c r="E8"/>
      <c r="F8">
        <v>6.2987</v>
      </c>
      <c r="G8">
        <v>62.2004</v>
      </c>
      <c r="H8">
        <v>-91.995</v>
      </c>
      <c r="I8"/>
      <c r="J8">
        <v>138.9994</v>
      </c>
      <c r="K8">
        <v>80.7921</v>
      </c>
      <c r="L8">
        <v>-11.75</v>
      </c>
    </row>
    <row r="9" spans="1:12" ht="12.75">
      <c r="A9" s="2">
        <f t="shared" si="0"/>
        <v>4</v>
      </c>
      <c r="B9">
        <v>-38.6313</v>
      </c>
      <c r="C9">
        <v>-22.0425</v>
      </c>
      <c r="D9">
        <v>-11.7437</v>
      </c>
      <c r="E9"/>
      <c r="F9">
        <v>5.7447</v>
      </c>
      <c r="G9">
        <v>61.6672</v>
      </c>
      <c r="H9">
        <v>-91.995</v>
      </c>
      <c r="I9"/>
      <c r="J9">
        <v>138.7437</v>
      </c>
      <c r="K9">
        <v>81.2351</v>
      </c>
      <c r="L9">
        <v>-12.5299</v>
      </c>
    </row>
    <row r="10" spans="1:12" ht="12.75">
      <c r="A10" s="2">
        <f t="shared" si="0"/>
        <v>5</v>
      </c>
      <c r="B10">
        <v>-38.5111</v>
      </c>
      <c r="C10">
        <v>-22.2507</v>
      </c>
      <c r="D10">
        <v>-11.7392</v>
      </c>
      <c r="E10"/>
      <c r="F10">
        <v>5.1953</v>
      </c>
      <c r="G10">
        <v>61.1357</v>
      </c>
      <c r="H10">
        <v>-91.995</v>
      </c>
      <c r="I10"/>
      <c r="J10">
        <v>138.4871</v>
      </c>
      <c r="K10">
        <v>81.6795</v>
      </c>
      <c r="L10">
        <v>-13.3116</v>
      </c>
    </row>
    <row r="11" spans="1:12" ht="12.75">
      <c r="A11" s="2">
        <f t="shared" si="0"/>
        <v>6</v>
      </c>
      <c r="B11">
        <v>-38.3918</v>
      </c>
      <c r="C11">
        <v>-22.4573</v>
      </c>
      <c r="D11">
        <v>-11.7364</v>
      </c>
      <c r="E11"/>
      <c r="F11">
        <v>4.6506</v>
      </c>
      <c r="G11">
        <v>60.606</v>
      </c>
      <c r="H11">
        <v>-91.995</v>
      </c>
      <c r="I11"/>
      <c r="J11">
        <v>138.2296</v>
      </c>
      <c r="K11">
        <v>82.1255</v>
      </c>
      <c r="L11">
        <v>-14.0952</v>
      </c>
    </row>
    <row r="12" spans="1:12" ht="12.75">
      <c r="A12" s="2">
        <f t="shared" si="0"/>
        <v>7</v>
      </c>
      <c r="B12">
        <v>-38.2733</v>
      </c>
      <c r="C12">
        <v>-22.6625</v>
      </c>
      <c r="D12">
        <v>-11.7352</v>
      </c>
      <c r="E12"/>
      <c r="F12">
        <v>4.1106</v>
      </c>
      <c r="G12">
        <v>60.0781</v>
      </c>
      <c r="H12">
        <v>-91.995</v>
      </c>
      <c r="I12"/>
      <c r="J12">
        <v>137.9712</v>
      </c>
      <c r="K12">
        <v>82.573</v>
      </c>
      <c r="L12">
        <v>-14.8806</v>
      </c>
    </row>
    <row r="13" spans="1:12" ht="12.75">
      <c r="A13" s="2">
        <f t="shared" si="0"/>
        <v>8</v>
      </c>
      <c r="B13">
        <v>-38.1557</v>
      </c>
      <c r="C13">
        <v>-22.8663</v>
      </c>
      <c r="D13">
        <v>-11.7358</v>
      </c>
      <c r="E13"/>
      <c r="F13">
        <v>3.5751</v>
      </c>
      <c r="G13">
        <v>59.552</v>
      </c>
      <c r="H13">
        <v>-91.995</v>
      </c>
      <c r="I13"/>
      <c r="J13">
        <v>137.712</v>
      </c>
      <c r="K13">
        <v>83.022</v>
      </c>
      <c r="L13">
        <v>-15.6679</v>
      </c>
    </row>
    <row r="14" spans="1:12" ht="12.75">
      <c r="A14" s="2">
        <f t="shared" si="0"/>
        <v>9</v>
      </c>
      <c r="B14">
        <v>-38.2469</v>
      </c>
      <c r="C14">
        <v>-22.7084</v>
      </c>
      <c r="D14">
        <v>-11.81</v>
      </c>
      <c r="E14"/>
      <c r="F14">
        <v>3.4773</v>
      </c>
      <c r="G14">
        <v>59.7072</v>
      </c>
      <c r="H14">
        <v>-91.995</v>
      </c>
      <c r="I14"/>
      <c r="J14">
        <v>137.6208</v>
      </c>
      <c r="K14">
        <v>83.1799</v>
      </c>
      <c r="L14">
        <v>-15.7421</v>
      </c>
    </row>
    <row r="15" spans="1:12" ht="12.75">
      <c r="A15" s="2">
        <f t="shared" si="0"/>
        <v>10</v>
      </c>
      <c r="B15">
        <v>-38.338</v>
      </c>
      <c r="C15">
        <v>-22.5504</v>
      </c>
      <c r="D15">
        <v>-11.8842</v>
      </c>
      <c r="E15"/>
      <c r="F15">
        <v>3.3795</v>
      </c>
      <c r="G15">
        <v>59.8624</v>
      </c>
      <c r="H15">
        <v>-91.995</v>
      </c>
      <c r="I15"/>
      <c r="J15">
        <v>137.5296</v>
      </c>
      <c r="K15">
        <v>83.3379</v>
      </c>
      <c r="L15">
        <v>-15.8164</v>
      </c>
    </row>
    <row r="16" spans="1:12" ht="12.75">
      <c r="A16" s="2">
        <f t="shared" si="0"/>
        <v>11</v>
      </c>
      <c r="B16">
        <v>-38.5204</v>
      </c>
      <c r="C16">
        <v>-22.2346</v>
      </c>
      <c r="D16">
        <v>-12.0327</v>
      </c>
      <c r="E16"/>
      <c r="F16">
        <v>3.1839</v>
      </c>
      <c r="G16">
        <v>60.1729</v>
      </c>
      <c r="H16">
        <v>-91.995</v>
      </c>
      <c r="I16"/>
      <c r="J16">
        <v>137.3473</v>
      </c>
      <c r="K16">
        <v>83.6537</v>
      </c>
      <c r="L16">
        <v>-15.9648</v>
      </c>
    </row>
    <row r="17" spans="1:12" ht="12.75">
      <c r="A17" s="2">
        <f t="shared" si="0"/>
        <v>12</v>
      </c>
      <c r="B17">
        <v>-38.7027</v>
      </c>
      <c r="C17">
        <v>-21.9188</v>
      </c>
      <c r="D17">
        <v>-12.1811</v>
      </c>
      <c r="E17"/>
      <c r="F17">
        <v>2.9884</v>
      </c>
      <c r="G17">
        <v>60.4833</v>
      </c>
      <c r="H17">
        <v>-91.995</v>
      </c>
      <c r="I17"/>
      <c r="J17">
        <v>137.1649</v>
      </c>
      <c r="K17">
        <v>83.9695</v>
      </c>
      <c r="L17">
        <v>-16.1133</v>
      </c>
    </row>
    <row r="18" spans="1:12" ht="12.75">
      <c r="A18" s="2">
        <f t="shared" si="0"/>
        <v>13</v>
      </c>
      <c r="B18">
        <v>-38.8851</v>
      </c>
      <c r="C18">
        <v>-21.6029</v>
      </c>
      <c r="D18">
        <v>-12.3296</v>
      </c>
      <c r="E18"/>
      <c r="F18">
        <v>2.7928</v>
      </c>
      <c r="G18">
        <v>60.7938</v>
      </c>
      <c r="H18">
        <v>-91.995</v>
      </c>
      <c r="I18"/>
      <c r="J18">
        <v>136.9826</v>
      </c>
      <c r="K18">
        <v>84.2853</v>
      </c>
      <c r="L18">
        <v>-16.2617</v>
      </c>
    </row>
    <row r="19" spans="1:12" ht="12.75">
      <c r="A19" s="2">
        <f t="shared" si="0"/>
        <v>14</v>
      </c>
      <c r="B19">
        <v>-39.0674</v>
      </c>
      <c r="C19">
        <v>-21.2871</v>
      </c>
      <c r="D19">
        <v>-12.478</v>
      </c>
      <c r="E19"/>
      <c r="F19">
        <v>2.5973</v>
      </c>
      <c r="G19">
        <v>61.1042</v>
      </c>
      <c r="H19">
        <v>-91.995</v>
      </c>
      <c r="I19"/>
      <c r="J19">
        <v>136.8002</v>
      </c>
      <c r="K19">
        <v>84.6012</v>
      </c>
      <c r="L19">
        <v>-16.4102</v>
      </c>
    </row>
    <row r="20" spans="1:12" ht="12.75">
      <c r="A20" s="2">
        <f t="shared" si="0"/>
        <v>15</v>
      </c>
      <c r="B20">
        <v>-39.2498</v>
      </c>
      <c r="C20">
        <v>-20.9713</v>
      </c>
      <c r="D20">
        <v>-12.6265</v>
      </c>
      <c r="E20"/>
      <c r="F20">
        <v>2.4017</v>
      </c>
      <c r="G20">
        <v>61.4147</v>
      </c>
      <c r="H20">
        <v>-91.995</v>
      </c>
      <c r="I20"/>
      <c r="J20">
        <v>136.6179</v>
      </c>
      <c r="K20">
        <v>84.917</v>
      </c>
      <c r="L20">
        <v>-16.5586</v>
      </c>
    </row>
    <row r="21" spans="1:12" ht="12.75">
      <c r="A21" s="2">
        <f t="shared" si="0"/>
        <v>16</v>
      </c>
      <c r="B21">
        <v>-39.4321</v>
      </c>
      <c r="C21">
        <v>-20.6555</v>
      </c>
      <c r="D21">
        <v>-12.7749</v>
      </c>
      <c r="E21"/>
      <c r="F21">
        <v>2.2062</v>
      </c>
      <c r="G21">
        <v>61.7251</v>
      </c>
      <c r="H21">
        <v>-91.995</v>
      </c>
      <c r="I21"/>
      <c r="J21">
        <v>136.4355</v>
      </c>
      <c r="K21">
        <v>85.2328</v>
      </c>
      <c r="L21">
        <v>-16.7071</v>
      </c>
    </row>
    <row r="22" spans="1:12" ht="12.75">
      <c r="A22" s="2">
        <f t="shared" si="0"/>
        <v>17</v>
      </c>
      <c r="B22">
        <v>-39.6144</v>
      </c>
      <c r="C22">
        <v>-20.3396</v>
      </c>
      <c r="D22">
        <v>-12.9234</v>
      </c>
      <c r="E22"/>
      <c r="F22">
        <v>2.0106</v>
      </c>
      <c r="G22">
        <v>62.0356</v>
      </c>
      <c r="H22">
        <v>-91.995</v>
      </c>
      <c r="I22"/>
      <c r="J22">
        <v>136.2532</v>
      </c>
      <c r="K22">
        <v>85.5487</v>
      </c>
      <c r="L22">
        <v>-16.8555</v>
      </c>
    </row>
    <row r="23" spans="1:12" ht="12.75">
      <c r="A23" s="2">
        <f t="shared" si="0"/>
        <v>18</v>
      </c>
      <c r="B23">
        <v>-39.7968</v>
      </c>
      <c r="C23">
        <v>-20.0238</v>
      </c>
      <c r="D23">
        <v>-13.0718</v>
      </c>
      <c r="E23"/>
      <c r="F23">
        <v>1.815</v>
      </c>
      <c r="G23">
        <v>62.346</v>
      </c>
      <c r="H23">
        <v>-91.995</v>
      </c>
      <c r="I23"/>
      <c r="J23">
        <v>136.0709</v>
      </c>
      <c r="K23">
        <v>85.8645</v>
      </c>
      <c r="L23">
        <v>-17.004</v>
      </c>
    </row>
    <row r="24" spans="1:12" ht="12.75">
      <c r="A24" s="2">
        <f t="shared" si="0"/>
        <v>19</v>
      </c>
      <c r="B24">
        <v>-39.9701</v>
      </c>
      <c r="C24">
        <v>-19.7236</v>
      </c>
      <c r="D24">
        <v>-13.2295</v>
      </c>
      <c r="E24"/>
      <c r="F24">
        <v>1.605</v>
      </c>
      <c r="G24">
        <v>62.6288</v>
      </c>
      <c r="H24">
        <v>-91.995</v>
      </c>
      <c r="I24"/>
      <c r="J24">
        <v>135.8837</v>
      </c>
      <c r="K24">
        <v>86.1887</v>
      </c>
      <c r="L24">
        <v>-17.1704</v>
      </c>
    </row>
    <row r="25" spans="1:12" ht="12.75">
      <c r="A25" s="2">
        <f t="shared" si="0"/>
        <v>20</v>
      </c>
      <c r="B25">
        <v>-40.0935</v>
      </c>
      <c r="C25">
        <v>-19.5099</v>
      </c>
      <c r="D25">
        <v>-13.4394</v>
      </c>
      <c r="E25"/>
      <c r="F25">
        <v>1.3172</v>
      </c>
      <c r="G25">
        <v>62.7583</v>
      </c>
      <c r="H25">
        <v>-91.995</v>
      </c>
      <c r="I25"/>
      <c r="J25">
        <v>135.6707</v>
      </c>
      <c r="K25">
        <v>86.5576</v>
      </c>
      <c r="L25">
        <v>-17.4377</v>
      </c>
    </row>
    <row r="26" spans="1:12" ht="12.75">
      <c r="A26" s="2">
        <f t="shared" si="0"/>
        <v>21</v>
      </c>
      <c r="B26">
        <v>-40.2758</v>
      </c>
      <c r="C26">
        <v>-19.1941</v>
      </c>
      <c r="D26">
        <v>-13.5878</v>
      </c>
      <c r="E26"/>
      <c r="F26">
        <v>1.1216</v>
      </c>
      <c r="G26">
        <v>63.0689</v>
      </c>
      <c r="H26">
        <v>-91.995</v>
      </c>
      <c r="I26"/>
      <c r="J26">
        <v>135.4883</v>
      </c>
      <c r="K26">
        <v>86.8735</v>
      </c>
      <c r="L26">
        <v>-17.5861</v>
      </c>
    </row>
    <row r="27" spans="1:12" ht="12.75">
      <c r="A27" s="2">
        <f t="shared" si="0"/>
        <v>22</v>
      </c>
      <c r="B27">
        <v>-40.3829</v>
      </c>
      <c r="C27">
        <v>-19.0087</v>
      </c>
      <c r="D27">
        <v>-13.8434</v>
      </c>
      <c r="E27"/>
      <c r="F27">
        <v>0.8283</v>
      </c>
      <c r="G27">
        <v>63.158</v>
      </c>
      <c r="H27">
        <v>-91.995</v>
      </c>
      <c r="I27"/>
      <c r="J27">
        <v>135.2718</v>
      </c>
      <c r="K27">
        <v>87.2485</v>
      </c>
      <c r="L27">
        <v>-17.8766</v>
      </c>
    </row>
    <row r="28" spans="1:12" ht="12.75">
      <c r="A28" s="2">
        <f t="shared" si="0"/>
        <v>23</v>
      </c>
      <c r="B28">
        <v>-40.5587</v>
      </c>
      <c r="C28">
        <v>-18.7041</v>
      </c>
      <c r="D28">
        <v>-14.0031</v>
      </c>
      <c r="E28"/>
      <c r="F28">
        <v>0.6258</v>
      </c>
      <c r="G28">
        <v>63.451</v>
      </c>
      <c r="H28">
        <v>-91.995</v>
      </c>
      <c r="I28"/>
      <c r="J28">
        <v>135.0866</v>
      </c>
      <c r="K28">
        <v>87.5693</v>
      </c>
      <c r="L28">
        <v>-18.0356</v>
      </c>
    </row>
    <row r="29" spans="1:12" ht="12.75">
      <c r="A29" s="2">
        <f t="shared" si="0"/>
        <v>24</v>
      </c>
      <c r="B29">
        <v>-40.6511</v>
      </c>
      <c r="C29">
        <v>-18.544</v>
      </c>
      <c r="D29">
        <v>-14.307</v>
      </c>
      <c r="E29"/>
      <c r="F29">
        <v>0.3362</v>
      </c>
      <c r="G29">
        <v>63.5175</v>
      </c>
      <c r="H29">
        <v>-91.995</v>
      </c>
      <c r="I29"/>
      <c r="J29">
        <v>134.8648</v>
      </c>
      <c r="K29">
        <v>87.9534</v>
      </c>
      <c r="L29">
        <v>-18.3296</v>
      </c>
    </row>
    <row r="30" spans="1:12" ht="12.75">
      <c r="A30" s="2">
        <f t="shared" si="0"/>
        <v>25</v>
      </c>
      <c r="B30">
        <v>-40.8335</v>
      </c>
      <c r="C30">
        <v>-18.2282</v>
      </c>
      <c r="D30">
        <v>-14.4555</v>
      </c>
      <c r="E30"/>
      <c r="F30">
        <v>0.1405</v>
      </c>
      <c r="G30">
        <v>63.8284</v>
      </c>
      <c r="H30">
        <v>-91.995</v>
      </c>
      <c r="I30"/>
      <c r="J30">
        <v>134.6824</v>
      </c>
      <c r="K30">
        <v>88.2693</v>
      </c>
      <c r="L30">
        <v>-18.4781</v>
      </c>
    </row>
    <row r="31" spans="1:12" ht="12.75">
      <c r="A31" s="2">
        <f t="shared" si="0"/>
        <v>26</v>
      </c>
      <c r="B31">
        <v>-40.9538</v>
      </c>
      <c r="C31">
        <v>-18.0198</v>
      </c>
      <c r="D31">
        <v>-14.6946</v>
      </c>
      <c r="E31"/>
      <c r="F31">
        <v>-0.0907</v>
      </c>
      <c r="G31">
        <v>63.9997</v>
      </c>
      <c r="H31">
        <v>-91.995</v>
      </c>
      <c r="I31"/>
      <c r="J31">
        <v>134.461</v>
      </c>
      <c r="K31">
        <v>88.6529</v>
      </c>
      <c r="L31">
        <v>-18.6944</v>
      </c>
    </row>
    <row r="32" spans="1:12" ht="12.75">
      <c r="A32" s="2">
        <f t="shared" si="0"/>
        <v>27</v>
      </c>
      <c r="B32">
        <v>-41.0133</v>
      </c>
      <c r="C32">
        <v>-17.9168</v>
      </c>
      <c r="D32">
        <v>-14.9905</v>
      </c>
      <c r="E32"/>
      <c r="F32">
        <v>-0.3047</v>
      </c>
      <c r="G32">
        <v>64.0876</v>
      </c>
      <c r="H32">
        <v>-91.995</v>
      </c>
      <c r="I32"/>
      <c r="J32">
        <v>134.1793</v>
      </c>
      <c r="K32">
        <v>89.1407</v>
      </c>
      <c r="L32">
        <v>-18.9185</v>
      </c>
    </row>
    <row r="33" spans="1:12" ht="12.75">
      <c r="A33" s="2">
        <f t="shared" si="0"/>
        <v>28</v>
      </c>
      <c r="B33">
        <v>-41.0765</v>
      </c>
      <c r="C33">
        <v>-17.8072</v>
      </c>
      <c r="D33">
        <v>-15.2804</v>
      </c>
      <c r="E33"/>
      <c r="F33">
        <v>-0.5177</v>
      </c>
      <c r="G33">
        <v>64.1829</v>
      </c>
      <c r="H33">
        <v>-91.995</v>
      </c>
      <c r="I33"/>
      <c r="J33">
        <v>133.9006</v>
      </c>
      <c r="K33">
        <v>89.6234</v>
      </c>
      <c r="L33">
        <v>-19.1422</v>
      </c>
    </row>
    <row r="34" spans="1:12" ht="12.75">
      <c r="A34" s="2">
        <f t="shared" si="0"/>
        <v>29</v>
      </c>
      <c r="B34">
        <v>-41.147</v>
      </c>
      <c r="C34">
        <v>-17.6852</v>
      </c>
      <c r="D34">
        <v>-15.5615</v>
      </c>
      <c r="E34"/>
      <c r="F34">
        <v>-0.7311</v>
      </c>
      <c r="G34">
        <v>64.2896</v>
      </c>
      <c r="H34">
        <v>-91.995</v>
      </c>
      <c r="I34"/>
      <c r="J34">
        <v>133.6285</v>
      </c>
      <c r="K34">
        <v>90.0948</v>
      </c>
      <c r="L34">
        <v>-19.3653</v>
      </c>
    </row>
    <row r="35" spans="1:12" ht="12.75">
      <c r="A35" s="2">
        <f t="shared" si="0"/>
        <v>30</v>
      </c>
      <c r="B35">
        <v>-41.1991</v>
      </c>
      <c r="C35">
        <v>-17.595</v>
      </c>
      <c r="D35">
        <v>-15.8589</v>
      </c>
      <c r="E35"/>
      <c r="F35">
        <v>-0.9392</v>
      </c>
      <c r="G35">
        <v>64.3641</v>
      </c>
      <c r="H35">
        <v>-91.995</v>
      </c>
      <c r="I35"/>
      <c r="J35">
        <v>133.3357</v>
      </c>
      <c r="K35">
        <v>90.6019</v>
      </c>
      <c r="L35">
        <v>-19.5786</v>
      </c>
    </row>
    <row r="36" spans="1:12" ht="12.75">
      <c r="A36" s="2">
        <f t="shared" si="0"/>
        <v>31</v>
      </c>
      <c r="B36">
        <v>-41.2637</v>
      </c>
      <c r="C36">
        <v>-17.4831</v>
      </c>
      <c r="D36">
        <v>-16.1421</v>
      </c>
      <c r="E36"/>
      <c r="F36">
        <v>-1.1467</v>
      </c>
      <c r="G36">
        <v>64.4604</v>
      </c>
      <c r="H36">
        <v>-91.995</v>
      </c>
      <c r="I36"/>
      <c r="J36">
        <v>133.0542</v>
      </c>
      <c r="K36">
        <v>91.0894</v>
      </c>
      <c r="L36">
        <v>-19.789</v>
      </c>
    </row>
    <row r="37" spans="1:12" ht="12.75">
      <c r="A37" s="2">
        <f t="shared" si="0"/>
        <v>32</v>
      </c>
      <c r="B37">
        <v>-41.3325</v>
      </c>
      <c r="C37">
        <v>-17.3639</v>
      </c>
      <c r="D37">
        <v>-16.4203</v>
      </c>
      <c r="E37"/>
      <c r="F37">
        <v>-1.3541</v>
      </c>
      <c r="G37">
        <v>64.5638</v>
      </c>
      <c r="H37">
        <v>-91.995</v>
      </c>
      <c r="I37"/>
      <c r="J37">
        <v>132.7767</v>
      </c>
      <c r="K37">
        <v>91.5702</v>
      </c>
      <c r="L37">
        <v>-19.9997</v>
      </c>
    </row>
    <row r="38" spans="1:12" ht="12.75">
      <c r="A38" s="2">
        <f t="shared" si="0"/>
        <v>33</v>
      </c>
      <c r="B38">
        <v>-41.4073</v>
      </c>
      <c r="C38">
        <v>-17.2343</v>
      </c>
      <c r="D38">
        <v>-16.6916</v>
      </c>
      <c r="E38"/>
      <c r="F38">
        <v>-1.5612</v>
      </c>
      <c r="G38">
        <v>64.6774</v>
      </c>
      <c r="H38">
        <v>-91.995</v>
      </c>
      <c r="I38"/>
      <c r="J38">
        <v>132.5046</v>
      </c>
      <c r="K38">
        <v>92.0414</v>
      </c>
      <c r="L38">
        <v>-20.21</v>
      </c>
    </row>
    <row r="39" spans="1:12" ht="12.75">
      <c r="A39" s="2">
        <f t="shared" si="0"/>
        <v>34</v>
      </c>
      <c r="B39">
        <v>-41.4877</v>
      </c>
      <c r="C39">
        <v>-17.0951</v>
      </c>
      <c r="D39">
        <v>-16.9565</v>
      </c>
      <c r="E39"/>
      <c r="F39">
        <v>-1.7681</v>
      </c>
      <c r="G39">
        <v>64.8006</v>
      </c>
      <c r="H39">
        <v>-91.995</v>
      </c>
      <c r="I39"/>
      <c r="J39">
        <v>132.2378</v>
      </c>
      <c r="K39">
        <v>92.5036</v>
      </c>
      <c r="L39">
        <v>-20.4199</v>
      </c>
    </row>
    <row r="40" spans="1:12" ht="12.75">
      <c r="A40" s="2">
        <f t="shared" si="0"/>
        <v>35</v>
      </c>
      <c r="B40">
        <v>-41.5804</v>
      </c>
      <c r="C40">
        <v>-16.9345</v>
      </c>
      <c r="D40">
        <v>-17.2229</v>
      </c>
      <c r="E40"/>
      <c r="F40">
        <v>-1.9742</v>
      </c>
      <c r="G40">
        <v>64.962</v>
      </c>
      <c r="H40">
        <v>-91.995</v>
      </c>
      <c r="I40"/>
      <c r="J40">
        <v>131.9798</v>
      </c>
      <c r="K40">
        <v>92.9504</v>
      </c>
      <c r="L40">
        <v>-20.599</v>
      </c>
    </row>
    <row r="41" spans="1:12" ht="12.75">
      <c r="A41" s="2">
        <f t="shared" si="0"/>
        <v>36</v>
      </c>
      <c r="B41">
        <v>-41.6129</v>
      </c>
      <c r="C41">
        <v>-16.8782</v>
      </c>
      <c r="D41">
        <v>-17.5579</v>
      </c>
      <c r="E41"/>
      <c r="F41">
        <v>-2.1754</v>
      </c>
      <c r="G41">
        <v>65.0327</v>
      </c>
      <c r="H41">
        <v>-91.995</v>
      </c>
      <c r="I41"/>
      <c r="J41">
        <v>131.6664</v>
      </c>
      <c r="K41">
        <v>93.4932</v>
      </c>
      <c r="L41">
        <v>-20.7886</v>
      </c>
    </row>
    <row r="42" spans="1:12" ht="12.75">
      <c r="A42" s="2">
        <f t="shared" si="0"/>
        <v>37</v>
      </c>
      <c r="B42">
        <v>-41.7272</v>
      </c>
      <c r="C42">
        <v>-16.6803</v>
      </c>
      <c r="D42">
        <v>-17.8911</v>
      </c>
      <c r="E42"/>
      <c r="F42">
        <v>-2.2887</v>
      </c>
      <c r="G42">
        <v>65.2553</v>
      </c>
      <c r="H42">
        <v>-91.995</v>
      </c>
      <c r="I42"/>
      <c r="J42">
        <v>131.4503</v>
      </c>
      <c r="K42">
        <v>93.8676</v>
      </c>
      <c r="L42">
        <v>-20.9521</v>
      </c>
    </row>
    <row r="43" spans="1:12" ht="12.75">
      <c r="A43" s="2">
        <f t="shared" si="0"/>
        <v>38</v>
      </c>
      <c r="B43">
        <v>-41.8855</v>
      </c>
      <c r="C43">
        <v>-16.406</v>
      </c>
      <c r="D43">
        <v>-18.3783</v>
      </c>
      <c r="E43"/>
      <c r="F43">
        <v>-2.2037</v>
      </c>
      <c r="G43">
        <v>65.5858</v>
      </c>
      <c r="H43">
        <v>-91.995</v>
      </c>
      <c r="I43"/>
      <c r="J43">
        <v>131.3293</v>
      </c>
      <c r="K43">
        <v>94.0771</v>
      </c>
      <c r="L43">
        <v>-21.1048</v>
      </c>
    </row>
    <row r="44" spans="1:12" ht="12.75">
      <c r="A44" s="2">
        <f t="shared" si="0"/>
        <v>39</v>
      </c>
      <c r="B44">
        <v>-41.9639</v>
      </c>
      <c r="C44">
        <v>-16.2702</v>
      </c>
      <c r="D44">
        <v>-18.9485</v>
      </c>
      <c r="E44"/>
      <c r="F44">
        <v>-2.2855</v>
      </c>
      <c r="G44">
        <v>66.1881</v>
      </c>
      <c r="H44">
        <v>-91.995</v>
      </c>
      <c r="I44"/>
      <c r="J44">
        <v>131.0128</v>
      </c>
      <c r="K44">
        <v>94.6254</v>
      </c>
      <c r="L44">
        <v>-20.7529</v>
      </c>
    </row>
    <row r="45" spans="1:12" ht="12.75">
      <c r="A45" s="2">
        <f t="shared" si="0"/>
        <v>40</v>
      </c>
      <c r="B45">
        <v>-41.9611</v>
      </c>
      <c r="C45">
        <v>-16.275</v>
      </c>
      <c r="D45">
        <v>-19.5313</v>
      </c>
      <c r="E45"/>
      <c r="F45">
        <v>-2.196</v>
      </c>
      <c r="G45">
        <v>66.7753</v>
      </c>
      <c r="H45">
        <v>-91.995</v>
      </c>
      <c r="I45"/>
      <c r="J45">
        <v>130.782</v>
      </c>
      <c r="K45">
        <v>95.0252</v>
      </c>
      <c r="L45">
        <v>-20.1334</v>
      </c>
    </row>
    <row r="46" spans="1:12" ht="12.75">
      <c r="A46" s="2">
        <f t="shared" si="0"/>
        <v>41</v>
      </c>
      <c r="B46">
        <v>-41.9582</v>
      </c>
      <c r="C46">
        <v>-16.2801</v>
      </c>
      <c r="D46">
        <v>-20.1147</v>
      </c>
      <c r="E46"/>
      <c r="F46">
        <v>-2.1091</v>
      </c>
      <c r="G46">
        <v>67.3627</v>
      </c>
      <c r="H46">
        <v>-91.995</v>
      </c>
      <c r="I46"/>
      <c r="J46">
        <v>130.5512</v>
      </c>
      <c r="K46">
        <v>95.4249</v>
      </c>
      <c r="L46">
        <v>-19.5143</v>
      </c>
    </row>
    <row r="47" spans="1:12" ht="12.75">
      <c r="A47" s="2">
        <f t="shared" si="0"/>
        <v>42</v>
      </c>
      <c r="B47">
        <v>-42.104</v>
      </c>
      <c r="C47">
        <v>-16.0276</v>
      </c>
      <c r="D47">
        <v>-20.3161</v>
      </c>
      <c r="E47"/>
      <c r="F47">
        <v>-2.3351</v>
      </c>
      <c r="G47">
        <v>67.607</v>
      </c>
      <c r="H47">
        <v>-91.995</v>
      </c>
      <c r="I47"/>
      <c r="J47">
        <v>130.3372</v>
      </c>
      <c r="K47">
        <v>95.7955</v>
      </c>
      <c r="L47">
        <v>-19.6688</v>
      </c>
    </row>
    <row r="48" spans="1:12" ht="12.75">
      <c r="A48" s="2">
        <f t="shared" si="0"/>
        <v>43</v>
      </c>
      <c r="B48">
        <v>-42.1218</v>
      </c>
      <c r="C48">
        <v>-15.9968</v>
      </c>
      <c r="D48">
        <v>-20.8558</v>
      </c>
      <c r="E48"/>
      <c r="F48">
        <v>-2.2741</v>
      </c>
      <c r="G48">
        <v>68.1644</v>
      </c>
      <c r="H48">
        <v>-91.995</v>
      </c>
      <c r="I48"/>
      <c r="J48">
        <v>130.1421</v>
      </c>
      <c r="K48">
        <v>96.1335</v>
      </c>
      <c r="L48">
        <v>-19.1441</v>
      </c>
    </row>
    <row r="49" spans="1:12" ht="12.75">
      <c r="A49" s="2">
        <f t="shared" si="0"/>
        <v>44</v>
      </c>
      <c r="B49">
        <v>-42.1395</v>
      </c>
      <c r="C49">
        <v>-15.9661</v>
      </c>
      <c r="D49">
        <v>-21.396</v>
      </c>
      <c r="E49"/>
      <c r="F49">
        <v>-2.215</v>
      </c>
      <c r="G49">
        <v>68.7217</v>
      </c>
      <c r="H49">
        <v>-91.995</v>
      </c>
      <c r="I49"/>
      <c r="J49">
        <v>129.9469</v>
      </c>
      <c r="K49">
        <v>96.4714</v>
      </c>
      <c r="L49">
        <v>-18.6194</v>
      </c>
    </row>
    <row r="50" spans="1:12" ht="12.75">
      <c r="A50" s="2">
        <f t="shared" si="0"/>
        <v>45</v>
      </c>
      <c r="B50">
        <v>-42.1668</v>
      </c>
      <c r="C50">
        <v>-15.9188</v>
      </c>
      <c r="D50">
        <v>-22.2929</v>
      </c>
      <c r="E50"/>
      <c r="F50">
        <v>-2.1831</v>
      </c>
      <c r="G50">
        <v>69.6293</v>
      </c>
      <c r="H50">
        <v>-91.995</v>
      </c>
      <c r="I50"/>
      <c r="J50">
        <v>129.561</v>
      </c>
      <c r="K50">
        <v>97.1399</v>
      </c>
      <c r="L50">
        <v>-17.8505</v>
      </c>
    </row>
    <row r="51" spans="1:12" ht="12.75">
      <c r="A51" s="2">
        <f t="shared" si="0"/>
        <v>46</v>
      </c>
      <c r="B51">
        <v>-42.2346</v>
      </c>
      <c r="C51">
        <v>-15.8014</v>
      </c>
      <c r="D51">
        <v>-22.9147</v>
      </c>
      <c r="E51"/>
      <c r="F51">
        <v>-2.3543</v>
      </c>
      <c r="G51">
        <v>70.4169</v>
      </c>
      <c r="H51">
        <v>-91.995</v>
      </c>
      <c r="I51"/>
      <c r="J51">
        <v>129.1932</v>
      </c>
      <c r="K51">
        <v>97.777</v>
      </c>
      <c r="L51">
        <v>-17.2595</v>
      </c>
    </row>
    <row r="52" spans="1:12" ht="12.75">
      <c r="A52" s="2">
        <f t="shared" si="0"/>
        <v>47</v>
      </c>
      <c r="B52">
        <v>-42.2177</v>
      </c>
      <c r="C52">
        <v>-15.8307</v>
      </c>
      <c r="D52">
        <v>-23.4896</v>
      </c>
      <c r="E52"/>
      <c r="F52">
        <v>-2.3138</v>
      </c>
      <c r="G52">
        <v>70.9912</v>
      </c>
      <c r="H52">
        <v>-91.995</v>
      </c>
      <c r="I52"/>
      <c r="J52">
        <v>128.9547</v>
      </c>
      <c r="K52">
        <v>98.1901</v>
      </c>
      <c r="L52">
        <v>-16.6853</v>
      </c>
    </row>
    <row r="53" spans="1:12" ht="12.75">
      <c r="A53" s="2">
        <f t="shared" si="0"/>
        <v>48</v>
      </c>
      <c r="B53">
        <v>-42.2007</v>
      </c>
      <c r="C53">
        <v>-15.8601</v>
      </c>
      <c r="D53">
        <v>-24.0652</v>
      </c>
      <c r="E53"/>
      <c r="F53">
        <v>-2.2761</v>
      </c>
      <c r="G53">
        <v>71.5657</v>
      </c>
      <c r="H53">
        <v>-91.995</v>
      </c>
      <c r="I53"/>
      <c r="J53">
        <v>128.7162</v>
      </c>
      <c r="K53">
        <v>98.6031</v>
      </c>
      <c r="L53">
        <v>-16.1109</v>
      </c>
    </row>
    <row r="54" spans="1:12" ht="12.75">
      <c r="A54" s="2">
        <f t="shared" si="0"/>
        <v>49</v>
      </c>
      <c r="B54">
        <v>-42.345</v>
      </c>
      <c r="C54">
        <v>-15.6102</v>
      </c>
      <c r="D54">
        <v>-24.3217</v>
      </c>
      <c r="E54"/>
      <c r="F54">
        <v>-2.5516</v>
      </c>
      <c r="G54">
        <v>71.9846</v>
      </c>
      <c r="H54">
        <v>-91.995</v>
      </c>
      <c r="I54"/>
      <c r="J54">
        <v>128.4701</v>
      </c>
      <c r="K54">
        <v>99.0293</v>
      </c>
      <c r="L54">
        <v>-16.0657</v>
      </c>
    </row>
    <row r="55" spans="1:12" ht="12.75">
      <c r="A55" s="2">
        <f t="shared" si="0"/>
        <v>50</v>
      </c>
      <c r="B55">
        <v>-42.4846</v>
      </c>
      <c r="C55">
        <v>-15.3683</v>
      </c>
      <c r="D55">
        <v>-24.6036</v>
      </c>
      <c r="E55"/>
      <c r="F55">
        <v>-2.8403</v>
      </c>
      <c r="G55">
        <v>72.4274</v>
      </c>
      <c r="H55">
        <v>-91.995</v>
      </c>
      <c r="I55"/>
      <c r="J55">
        <v>128.2139</v>
      </c>
      <c r="K55">
        <v>99.4731</v>
      </c>
      <c r="L55">
        <v>-15.9701</v>
      </c>
    </row>
    <row r="56" spans="1:12" ht="12.75">
      <c r="A56" s="2">
        <f t="shared" si="0"/>
        <v>51</v>
      </c>
      <c r="B56">
        <v>-42.6373</v>
      </c>
      <c r="C56">
        <v>-15.1039</v>
      </c>
      <c r="D56">
        <v>-24.8322</v>
      </c>
      <c r="E56"/>
      <c r="F56">
        <v>-3.0739</v>
      </c>
      <c r="G56">
        <v>72.7383</v>
      </c>
      <c r="H56">
        <v>-91.995</v>
      </c>
      <c r="I56"/>
      <c r="J56">
        <v>127.9957</v>
      </c>
      <c r="K56">
        <v>99.8511</v>
      </c>
      <c r="L56">
        <v>-16.0331</v>
      </c>
    </row>
    <row r="57" spans="1:12" ht="12.75">
      <c r="A57" s="2">
        <f t="shared" si="0"/>
        <v>52</v>
      </c>
      <c r="B57">
        <v>-42.6257</v>
      </c>
      <c r="C57">
        <v>-15.1241</v>
      </c>
      <c r="D57">
        <v>-25.7462</v>
      </c>
      <c r="E57"/>
      <c r="F57">
        <v>-2.4932</v>
      </c>
      <c r="G57">
        <v>73.357</v>
      </c>
      <c r="H57">
        <v>-91.995</v>
      </c>
      <c r="I57"/>
      <c r="J57">
        <v>127.9256</v>
      </c>
      <c r="K57">
        <v>99.9725</v>
      </c>
      <c r="L57">
        <v>-15.0805</v>
      </c>
    </row>
    <row r="58" spans="1:12" ht="12.75">
      <c r="A58" s="2">
        <f t="shared" si="0"/>
        <v>53</v>
      </c>
      <c r="B58">
        <v>-42.6138</v>
      </c>
      <c r="C58">
        <v>-15.1445</v>
      </c>
      <c r="D58">
        <v>-26.6647</v>
      </c>
      <c r="E58"/>
      <c r="F58">
        <v>-1.914</v>
      </c>
      <c r="G58">
        <v>73.9756</v>
      </c>
      <c r="H58">
        <v>-91.995</v>
      </c>
      <c r="I58"/>
      <c r="J58">
        <v>127.8557</v>
      </c>
      <c r="K58">
        <v>100.0936</v>
      </c>
      <c r="L58">
        <v>-14.1304</v>
      </c>
    </row>
    <row r="59" spans="1:12" ht="12.75">
      <c r="A59" s="2">
        <f t="shared" si="0"/>
        <v>54</v>
      </c>
      <c r="B59">
        <v>-42.6019</v>
      </c>
      <c r="C59">
        <v>-15.1652</v>
      </c>
      <c r="D59">
        <v>-27.5878</v>
      </c>
      <c r="E59"/>
      <c r="F59">
        <v>-1.3362</v>
      </c>
      <c r="G59">
        <v>74.5942</v>
      </c>
      <c r="H59">
        <v>-91.995</v>
      </c>
      <c r="I59"/>
      <c r="J59">
        <v>127.7859</v>
      </c>
      <c r="K59">
        <v>100.2145</v>
      </c>
      <c r="L59">
        <v>-13.1828</v>
      </c>
    </row>
    <row r="60" spans="1:12" ht="12.75">
      <c r="A60" s="2">
        <f t="shared" si="0"/>
        <v>55</v>
      </c>
      <c r="B60">
        <v>-42.5898</v>
      </c>
      <c r="C60">
        <v>-15.1862</v>
      </c>
      <c r="D60">
        <v>-28.5158</v>
      </c>
      <c r="E60"/>
      <c r="F60">
        <v>-0.7597</v>
      </c>
      <c r="G60">
        <v>75.2129</v>
      </c>
      <c r="H60">
        <v>-91.995</v>
      </c>
      <c r="I60"/>
      <c r="J60">
        <v>127.7162</v>
      </c>
      <c r="K60">
        <v>100.3352</v>
      </c>
      <c r="L60">
        <v>-12.2374</v>
      </c>
    </row>
    <row r="61" spans="1:12" ht="12.75">
      <c r="A61" s="2">
        <f t="shared" si="0"/>
        <v>56</v>
      </c>
      <c r="B61">
        <v>-42.5776</v>
      </c>
      <c r="C61">
        <v>-15.2074</v>
      </c>
      <c r="D61">
        <v>-29.4488</v>
      </c>
      <c r="E61"/>
      <c r="F61">
        <v>-0.1844</v>
      </c>
      <c r="G61">
        <v>75.8317</v>
      </c>
      <c r="H61">
        <v>-91.995</v>
      </c>
      <c r="I61"/>
      <c r="J61">
        <v>127.6467</v>
      </c>
      <c r="K61">
        <v>100.4556</v>
      </c>
      <c r="L61">
        <v>-11.294</v>
      </c>
    </row>
    <row r="62" spans="1:12" ht="12.75">
      <c r="A62" s="2">
        <f t="shared" si="0"/>
        <v>57</v>
      </c>
      <c r="B62">
        <v>-42.5836</v>
      </c>
      <c r="C62">
        <v>-15.1969</v>
      </c>
      <c r="D62">
        <v>-29.7551</v>
      </c>
      <c r="E62"/>
      <c r="F62">
        <v>-0.6508</v>
      </c>
      <c r="G62">
        <v>76.5015</v>
      </c>
      <c r="H62">
        <v>-91.995</v>
      </c>
      <c r="I62"/>
      <c r="J62">
        <v>127.2477</v>
      </c>
      <c r="K62">
        <v>101.1467</v>
      </c>
      <c r="L62">
        <v>-11.3057</v>
      </c>
    </row>
    <row r="63" spans="1:12" ht="12.75">
      <c r="A63" s="2">
        <f t="shared" si="0"/>
        <v>58</v>
      </c>
      <c r="B63">
        <v>-42.8019</v>
      </c>
      <c r="C63">
        <v>-14.8188</v>
      </c>
      <c r="D63">
        <v>-29.8654</v>
      </c>
      <c r="E63"/>
      <c r="F63">
        <v>-0.8942</v>
      </c>
      <c r="G63">
        <v>76.9193</v>
      </c>
      <c r="H63">
        <v>-91.995</v>
      </c>
      <c r="I63"/>
      <c r="J63">
        <v>127.0903</v>
      </c>
      <c r="K63">
        <v>101.4194</v>
      </c>
      <c r="L63">
        <v>-11.4096</v>
      </c>
    </row>
    <row r="64" spans="1:12" ht="12.75">
      <c r="A64" s="2">
        <f t="shared" si="0"/>
        <v>59</v>
      </c>
      <c r="B64">
        <v>-42.6979</v>
      </c>
      <c r="C64">
        <v>-14.999</v>
      </c>
      <c r="D64">
        <v>-30.0574</v>
      </c>
      <c r="E64"/>
      <c r="F64">
        <v>-1.2867</v>
      </c>
      <c r="G64">
        <v>77.3583</v>
      </c>
      <c r="H64">
        <v>-91.995</v>
      </c>
      <c r="I64"/>
      <c r="J64">
        <v>126.7654</v>
      </c>
      <c r="K64">
        <v>101.9821</v>
      </c>
      <c r="L64">
        <v>-11.4079</v>
      </c>
    </row>
    <row r="65" spans="1:12" ht="12.75">
      <c r="A65" s="2">
        <f t="shared" si="0"/>
        <v>60</v>
      </c>
      <c r="B65">
        <v>-42.5934</v>
      </c>
      <c r="C65">
        <v>-15.1799</v>
      </c>
      <c r="D65">
        <v>-30.2493</v>
      </c>
      <c r="E65"/>
      <c r="F65">
        <v>-1.6829</v>
      </c>
      <c r="G65">
        <v>77.7954</v>
      </c>
      <c r="H65">
        <v>-91.995</v>
      </c>
      <c r="I65"/>
      <c r="J65">
        <v>126.4407</v>
      </c>
      <c r="K65">
        <v>102.5445</v>
      </c>
      <c r="L65">
        <v>-11.4056</v>
      </c>
    </row>
    <row r="66" spans="1:12" ht="12.75">
      <c r="A66" s="2">
        <f t="shared" si="0"/>
        <v>61</v>
      </c>
      <c r="B66">
        <v>-42.5282</v>
      </c>
      <c r="C66">
        <v>-15.2928</v>
      </c>
      <c r="D66">
        <v>-30.2833</v>
      </c>
      <c r="E66"/>
      <c r="F66">
        <v>-2.5023</v>
      </c>
      <c r="G66">
        <v>78.288</v>
      </c>
      <c r="H66">
        <v>-91.995</v>
      </c>
      <c r="I66"/>
      <c r="J66">
        <v>125.9063</v>
      </c>
      <c r="K66">
        <v>103.47</v>
      </c>
      <c r="L66">
        <v>-11.4895</v>
      </c>
    </row>
    <row r="67" spans="1:12" ht="12.75">
      <c r="A67" s="2">
        <f t="shared" si="0"/>
        <v>62</v>
      </c>
      <c r="B67">
        <v>-42.7365</v>
      </c>
      <c r="C67">
        <v>-14.9321</v>
      </c>
      <c r="D67">
        <v>-30.2871</v>
      </c>
      <c r="E67"/>
      <c r="F67">
        <v>-2.8441</v>
      </c>
      <c r="G67">
        <v>78.6501</v>
      </c>
      <c r="H67">
        <v>-91.995</v>
      </c>
      <c r="I67"/>
      <c r="J67">
        <v>125.7297</v>
      </c>
      <c r="K67">
        <v>103.7759</v>
      </c>
      <c r="L67">
        <v>-11.691</v>
      </c>
    </row>
    <row r="68" spans="1:12" ht="12.75">
      <c r="A68" s="2">
        <f t="shared" si="0"/>
        <v>63</v>
      </c>
      <c r="B68">
        <v>-42.8715</v>
      </c>
      <c r="C68">
        <v>-14.6983</v>
      </c>
      <c r="D68">
        <v>-30.4239</v>
      </c>
      <c r="E68"/>
      <c r="F68">
        <v>-3.2135</v>
      </c>
      <c r="G68">
        <v>79.0567</v>
      </c>
      <c r="H68">
        <v>-91.995</v>
      </c>
      <c r="I68"/>
      <c r="J68">
        <v>125.4378</v>
      </c>
      <c r="K68">
        <v>104.2814</v>
      </c>
      <c r="L68">
        <v>-11.6103</v>
      </c>
    </row>
    <row r="69" spans="1:12" ht="12.75">
      <c r="A69" s="2">
        <f t="shared" si="0"/>
        <v>64</v>
      </c>
      <c r="B69">
        <v>-42.8059</v>
      </c>
      <c r="C69">
        <v>-14.8119</v>
      </c>
      <c r="D69">
        <v>-30.535</v>
      </c>
      <c r="E69"/>
      <c r="F69">
        <v>-3.6028</v>
      </c>
      <c r="G69">
        <v>79.2264</v>
      </c>
      <c r="H69">
        <v>-91.995</v>
      </c>
      <c r="I69"/>
      <c r="J69">
        <v>125.0779</v>
      </c>
      <c r="K69">
        <v>104.9049</v>
      </c>
      <c r="L69">
        <v>-11.2844</v>
      </c>
    </row>
    <row r="70" spans="1:12" ht="12.75">
      <c r="A70" s="2">
        <f t="shared" si="0"/>
        <v>65</v>
      </c>
      <c r="B70">
        <v>-42.7409</v>
      </c>
      <c r="C70">
        <v>-14.9244</v>
      </c>
      <c r="D70">
        <v>-30.6457</v>
      </c>
      <c r="E70"/>
      <c r="F70">
        <v>-3.9932</v>
      </c>
      <c r="G70">
        <v>79.3964</v>
      </c>
      <c r="H70">
        <v>-91.995</v>
      </c>
      <c r="I70"/>
      <c r="J70">
        <v>124.7169</v>
      </c>
      <c r="K70">
        <v>105.53</v>
      </c>
      <c r="L70">
        <v>-10.9572</v>
      </c>
    </row>
    <row r="71" spans="1:12" ht="12.75">
      <c r="A71" s="2">
        <f aca="true" t="shared" si="1" ref="A71:A134">A70+1</f>
        <v>66</v>
      </c>
      <c r="B71">
        <v>-42.6204</v>
      </c>
      <c r="C71">
        <v>-15.1332</v>
      </c>
      <c r="D71">
        <v>-30.3026</v>
      </c>
      <c r="E71"/>
      <c r="F71">
        <v>-4.8291</v>
      </c>
      <c r="G71">
        <v>79.3681</v>
      </c>
      <c r="H71">
        <v>-91.995</v>
      </c>
      <c r="I71"/>
      <c r="J71">
        <v>124.3252</v>
      </c>
      <c r="K71">
        <v>106.2086</v>
      </c>
      <c r="L71">
        <v>-11.004</v>
      </c>
    </row>
    <row r="72" spans="1:12" ht="12.75">
      <c r="A72" s="2">
        <f t="shared" si="1"/>
        <v>67</v>
      </c>
      <c r="B72">
        <v>-42.5012</v>
      </c>
      <c r="C72">
        <v>-15.3397</v>
      </c>
      <c r="D72">
        <v>-29.9606</v>
      </c>
      <c r="E72"/>
      <c r="F72">
        <v>-5.6673</v>
      </c>
      <c r="G72">
        <v>79.3373</v>
      </c>
      <c r="H72">
        <v>-91.995</v>
      </c>
      <c r="I72"/>
      <c r="J72">
        <v>123.9316</v>
      </c>
      <c r="K72">
        <v>106.8904</v>
      </c>
      <c r="L72">
        <v>-11.0518</v>
      </c>
    </row>
    <row r="73" spans="1:12" ht="12.75">
      <c r="A73" s="2">
        <f t="shared" si="1"/>
        <v>68</v>
      </c>
      <c r="B73">
        <v>-42.3832</v>
      </c>
      <c r="C73">
        <v>-15.5439</v>
      </c>
      <c r="D73">
        <v>-29.6198</v>
      </c>
      <c r="E73"/>
      <c r="F73">
        <v>-6.5078</v>
      </c>
      <c r="G73">
        <v>79.3039</v>
      </c>
      <c r="H73">
        <v>-91.995</v>
      </c>
      <c r="I73"/>
      <c r="J73">
        <v>123.5361</v>
      </c>
      <c r="K73">
        <v>107.5754</v>
      </c>
      <c r="L73">
        <v>-11.1005</v>
      </c>
    </row>
    <row r="74" spans="1:12" ht="12.75">
      <c r="A74" s="2">
        <f t="shared" si="1"/>
        <v>69</v>
      </c>
      <c r="B74">
        <v>-42.4707</v>
      </c>
      <c r="C74">
        <v>-15.3925</v>
      </c>
      <c r="D74">
        <v>-29.7113</v>
      </c>
      <c r="E74"/>
      <c r="F74">
        <v>-6.6176</v>
      </c>
      <c r="G74">
        <v>79.4642</v>
      </c>
      <c r="H74">
        <v>-91.995</v>
      </c>
      <c r="I74"/>
      <c r="J74">
        <v>123.4384</v>
      </c>
      <c r="K74">
        <v>107.7445</v>
      </c>
      <c r="L74">
        <v>-11.1472</v>
      </c>
    </row>
    <row r="75" spans="1:12" ht="12.75">
      <c r="A75" s="2">
        <f t="shared" si="1"/>
        <v>70</v>
      </c>
      <c r="B75">
        <v>-42.5581</v>
      </c>
      <c r="C75">
        <v>-15.241</v>
      </c>
      <c r="D75">
        <v>-29.8027</v>
      </c>
      <c r="E75"/>
      <c r="F75">
        <v>-6.7274</v>
      </c>
      <c r="G75">
        <v>79.6244</v>
      </c>
      <c r="H75">
        <v>-91.995</v>
      </c>
      <c r="I75"/>
      <c r="J75">
        <v>123.3408</v>
      </c>
      <c r="K75">
        <v>107.9136</v>
      </c>
      <c r="L75">
        <v>-11.194</v>
      </c>
    </row>
    <row r="76" spans="1:12" ht="12.75">
      <c r="A76" s="2">
        <f t="shared" si="1"/>
        <v>71</v>
      </c>
      <c r="B76">
        <v>-42.6402</v>
      </c>
      <c r="C76">
        <v>-15.0989</v>
      </c>
      <c r="D76">
        <v>-30.1494</v>
      </c>
      <c r="E76"/>
      <c r="F76">
        <v>-6.6607</v>
      </c>
      <c r="G76">
        <v>79.9057</v>
      </c>
      <c r="H76">
        <v>-91.995</v>
      </c>
      <c r="I76"/>
      <c r="J76">
        <v>123.2081</v>
      </c>
      <c r="K76">
        <v>108.1434</v>
      </c>
      <c r="L76">
        <v>-10.7828</v>
      </c>
    </row>
    <row r="77" spans="1:12" ht="12.75">
      <c r="A77" s="2">
        <f t="shared" si="1"/>
        <v>72</v>
      </c>
      <c r="B77">
        <v>-42.7223</v>
      </c>
      <c r="C77">
        <v>-14.9567</v>
      </c>
      <c r="D77">
        <v>-30.496</v>
      </c>
      <c r="E77"/>
      <c r="F77">
        <v>-6.5941</v>
      </c>
      <c r="G77">
        <v>80.1872</v>
      </c>
      <c r="H77">
        <v>-91.995</v>
      </c>
      <c r="I77"/>
      <c r="J77">
        <v>123.0755</v>
      </c>
      <c r="K77">
        <v>108.3732</v>
      </c>
      <c r="L77">
        <v>-10.371</v>
      </c>
    </row>
    <row r="78" spans="1:12" ht="12.75">
      <c r="A78" s="2">
        <f t="shared" si="1"/>
        <v>73</v>
      </c>
      <c r="B78">
        <v>-42.9218</v>
      </c>
      <c r="C78">
        <v>-14.6111</v>
      </c>
      <c r="D78">
        <v>-30.5785</v>
      </c>
      <c r="E78"/>
      <c r="F78">
        <v>-6.8814</v>
      </c>
      <c r="G78">
        <v>80.4467</v>
      </c>
      <c r="H78">
        <v>-91.995</v>
      </c>
      <c r="I78"/>
      <c r="J78">
        <v>122.8952</v>
      </c>
      <c r="K78">
        <v>108.6855</v>
      </c>
      <c r="L78">
        <v>-10.5234</v>
      </c>
    </row>
    <row r="79" spans="1:12" ht="12.75">
      <c r="A79" s="2">
        <f t="shared" si="1"/>
        <v>74</v>
      </c>
      <c r="B79">
        <v>-42.8896</v>
      </c>
      <c r="C79">
        <v>-14.6669</v>
      </c>
      <c r="D79">
        <v>-30.8148</v>
      </c>
      <c r="E79"/>
      <c r="F79">
        <v>-7.1139</v>
      </c>
      <c r="G79">
        <v>80.5625</v>
      </c>
      <c r="H79">
        <v>-91.995</v>
      </c>
      <c r="I79"/>
      <c r="J79">
        <v>122.5866</v>
      </c>
      <c r="K79">
        <v>109.22</v>
      </c>
      <c r="L79">
        <v>-10.1216</v>
      </c>
    </row>
    <row r="80" spans="1:12" ht="12.75">
      <c r="A80" s="2">
        <f t="shared" si="1"/>
        <v>75</v>
      </c>
      <c r="B80">
        <v>-42.8579</v>
      </c>
      <c r="C80">
        <v>-14.7219</v>
      </c>
      <c r="D80">
        <v>-31.0505</v>
      </c>
      <c r="E80"/>
      <c r="F80">
        <v>-7.3467</v>
      </c>
      <c r="G80">
        <v>80.6793</v>
      </c>
      <c r="H80">
        <v>-91.995</v>
      </c>
      <c r="I80"/>
      <c r="J80">
        <v>122.2772</v>
      </c>
      <c r="K80">
        <v>109.7559</v>
      </c>
      <c r="L80">
        <v>-9.718</v>
      </c>
    </row>
    <row r="81" spans="1:12" ht="12.75">
      <c r="A81" s="2">
        <f t="shared" si="1"/>
        <v>76</v>
      </c>
      <c r="B81">
        <v>-43.0741</v>
      </c>
      <c r="C81">
        <v>-14.3473</v>
      </c>
      <c r="D81">
        <v>-31.2164</v>
      </c>
      <c r="E81"/>
      <c r="F81">
        <v>-7.5321</v>
      </c>
      <c r="G81">
        <v>81.0726</v>
      </c>
      <c r="H81">
        <v>-91.995</v>
      </c>
      <c r="I81"/>
      <c r="J81">
        <v>122.1354</v>
      </c>
      <c r="K81">
        <v>110.0015</v>
      </c>
      <c r="L81">
        <v>-9.8297</v>
      </c>
    </row>
    <row r="82" spans="1:12" ht="12.75">
      <c r="A82" s="2">
        <f t="shared" si="1"/>
        <v>77</v>
      </c>
      <c r="B82">
        <v>-43.2712</v>
      </c>
      <c r="C82">
        <v>-14.0059</v>
      </c>
      <c r="D82">
        <v>-31.3957</v>
      </c>
      <c r="E82"/>
      <c r="F82">
        <v>-7.7241</v>
      </c>
      <c r="G82">
        <v>81.4094</v>
      </c>
      <c r="H82">
        <v>-91.995</v>
      </c>
      <c r="I82"/>
      <c r="J82">
        <v>121.9753</v>
      </c>
      <c r="K82">
        <v>110.2788</v>
      </c>
      <c r="L82">
        <v>-9.9584</v>
      </c>
    </row>
    <row r="83" spans="1:12" ht="12.75">
      <c r="A83" s="2">
        <f t="shared" si="1"/>
        <v>78</v>
      </c>
      <c r="B83">
        <v>-43.3896</v>
      </c>
      <c r="C83">
        <v>-13.8008</v>
      </c>
      <c r="D83">
        <v>-31.5631</v>
      </c>
      <c r="E83"/>
      <c r="F83">
        <v>-8.0584</v>
      </c>
      <c r="G83">
        <v>81.6964</v>
      </c>
      <c r="H83">
        <v>-91.995</v>
      </c>
      <c r="I83"/>
      <c r="J83">
        <v>121.6918</v>
      </c>
      <c r="K83">
        <v>110.7697</v>
      </c>
      <c r="L83">
        <v>-9.9987</v>
      </c>
    </row>
    <row r="84" spans="1:12" ht="12.75">
      <c r="A84" s="2">
        <f t="shared" si="1"/>
        <v>79</v>
      </c>
      <c r="B84">
        <v>-43.5092</v>
      </c>
      <c r="C84">
        <v>-13.5937</v>
      </c>
      <c r="D84">
        <v>-31.8232</v>
      </c>
      <c r="E84"/>
      <c r="F84">
        <v>-8.3396</v>
      </c>
      <c r="G84">
        <v>81.9847</v>
      </c>
      <c r="H84">
        <v>-91.995</v>
      </c>
      <c r="I84"/>
      <c r="J84">
        <v>121.3988</v>
      </c>
      <c r="K84">
        <v>111.2773</v>
      </c>
      <c r="L84">
        <v>-9.8769</v>
      </c>
    </row>
    <row r="85" spans="1:12" ht="12.75">
      <c r="A85" s="2">
        <f t="shared" si="1"/>
        <v>80</v>
      </c>
      <c r="B85">
        <v>-43.2557</v>
      </c>
      <c r="C85">
        <v>-14.0327</v>
      </c>
      <c r="D85">
        <v>-32.2288</v>
      </c>
      <c r="E85"/>
      <c r="F85">
        <v>-8.53</v>
      </c>
      <c r="G85">
        <v>81.8489</v>
      </c>
      <c r="H85">
        <v>-91.995</v>
      </c>
      <c r="I85"/>
      <c r="J85">
        <v>120.9374</v>
      </c>
      <c r="K85">
        <v>112.0764</v>
      </c>
      <c r="L85">
        <v>-8.9218</v>
      </c>
    </row>
    <row r="86" spans="1:12" ht="12.75">
      <c r="A86" s="2">
        <f t="shared" si="1"/>
        <v>81</v>
      </c>
      <c r="B86">
        <v>-43.0042</v>
      </c>
      <c r="C86">
        <v>-14.4683</v>
      </c>
      <c r="D86">
        <v>-32.6323</v>
      </c>
      <c r="E86"/>
      <c r="F86">
        <v>-8.7195</v>
      </c>
      <c r="G86">
        <v>81.7191</v>
      </c>
      <c r="H86">
        <v>-91.995</v>
      </c>
      <c r="I86"/>
      <c r="J86">
        <v>120.4728</v>
      </c>
      <c r="K86">
        <v>112.8812</v>
      </c>
      <c r="L86">
        <v>-7.959</v>
      </c>
    </row>
    <row r="87" spans="1:12" ht="12.75">
      <c r="A87" s="2">
        <f t="shared" si="1"/>
        <v>82</v>
      </c>
      <c r="B87">
        <v>-42.7547</v>
      </c>
      <c r="C87">
        <v>-14.9005</v>
      </c>
      <c r="D87">
        <v>-33.0337</v>
      </c>
      <c r="E87"/>
      <c r="F87">
        <v>-8.9082</v>
      </c>
      <c r="G87">
        <v>81.5955</v>
      </c>
      <c r="H87">
        <v>-91.995</v>
      </c>
      <c r="I87"/>
      <c r="J87">
        <v>120.0048</v>
      </c>
      <c r="K87">
        <v>113.6917</v>
      </c>
      <c r="L87">
        <v>-6.9884</v>
      </c>
    </row>
    <row r="88" spans="1:12" ht="12.75">
      <c r="A88" s="2">
        <f t="shared" si="1"/>
        <v>83</v>
      </c>
      <c r="B88">
        <v>-42.5072</v>
      </c>
      <c r="C88">
        <v>-15.3293</v>
      </c>
      <c r="D88">
        <v>-33.4331</v>
      </c>
      <c r="E88"/>
      <c r="F88">
        <v>-9.0961</v>
      </c>
      <c r="G88">
        <v>81.4781</v>
      </c>
      <c r="H88">
        <v>-91.995</v>
      </c>
      <c r="I88"/>
      <c r="J88">
        <v>119.5334</v>
      </c>
      <c r="K88">
        <v>114.5082</v>
      </c>
      <c r="L88">
        <v>-6.0096</v>
      </c>
    </row>
    <row r="89" spans="1:12" ht="12.75">
      <c r="A89" s="2">
        <f t="shared" si="1"/>
        <v>84</v>
      </c>
      <c r="B89">
        <v>-42.2615</v>
      </c>
      <c r="C89">
        <v>-15.7547</v>
      </c>
      <c r="D89">
        <v>-33.8308</v>
      </c>
      <c r="E89"/>
      <c r="F89">
        <v>-9.2833</v>
      </c>
      <c r="G89">
        <v>81.3669</v>
      </c>
      <c r="H89">
        <v>-91.995</v>
      </c>
      <c r="I89"/>
      <c r="J89">
        <v>119.0586</v>
      </c>
      <c r="K89">
        <v>115.3306</v>
      </c>
      <c r="L89">
        <v>-5.0227</v>
      </c>
    </row>
    <row r="90" spans="1:12" ht="12.75">
      <c r="A90" s="2">
        <f t="shared" si="1"/>
        <v>85</v>
      </c>
      <c r="B90">
        <v>-42.0178</v>
      </c>
      <c r="C90">
        <v>-16.1769</v>
      </c>
      <c r="D90">
        <v>-34.2268</v>
      </c>
      <c r="E90"/>
      <c r="F90">
        <v>-9.4698</v>
      </c>
      <c r="G90">
        <v>81.2619</v>
      </c>
      <c r="H90">
        <v>-91.995</v>
      </c>
      <c r="I90"/>
      <c r="J90">
        <v>118.5803</v>
      </c>
      <c r="K90">
        <v>116.159</v>
      </c>
      <c r="L90">
        <v>-4.0272</v>
      </c>
    </row>
    <row r="91" spans="1:12" ht="12.75">
      <c r="A91" s="2">
        <f t="shared" si="1"/>
        <v>86</v>
      </c>
      <c r="B91">
        <v>-41.776</v>
      </c>
      <c r="C91">
        <v>-16.5958</v>
      </c>
      <c r="D91">
        <v>-34.6213</v>
      </c>
      <c r="E91"/>
      <c r="F91">
        <v>-9.6557</v>
      </c>
      <c r="G91">
        <v>81.1632</v>
      </c>
      <c r="H91">
        <v>-91.995</v>
      </c>
      <c r="I91"/>
      <c r="J91">
        <v>118.0985</v>
      </c>
      <c r="K91">
        <v>116.9936</v>
      </c>
      <c r="L91">
        <v>-3.0231</v>
      </c>
    </row>
    <row r="92" spans="1:12" ht="12.75">
      <c r="A92" s="2">
        <f t="shared" si="1"/>
        <v>87</v>
      </c>
      <c r="B92">
        <v>-41.536</v>
      </c>
      <c r="C92">
        <v>-17.0115</v>
      </c>
      <c r="D92">
        <v>-35.0144</v>
      </c>
      <c r="E92"/>
      <c r="F92">
        <v>-9.8409</v>
      </c>
      <c r="G92">
        <v>81.0709</v>
      </c>
      <c r="H92">
        <v>-91.995</v>
      </c>
      <c r="I92"/>
      <c r="J92">
        <v>117.6131</v>
      </c>
      <c r="K92">
        <v>117.8343</v>
      </c>
      <c r="L92">
        <v>-2.0101</v>
      </c>
    </row>
    <row r="93" spans="1:12" ht="12.75">
      <c r="A93" s="2">
        <f t="shared" si="1"/>
        <v>88</v>
      </c>
      <c r="B93">
        <v>-41.2978</v>
      </c>
      <c r="C93">
        <v>-17.424</v>
      </c>
      <c r="D93">
        <v>-35.4061</v>
      </c>
      <c r="E93"/>
      <c r="F93">
        <v>-10.0256</v>
      </c>
      <c r="G93">
        <v>80.9849</v>
      </c>
      <c r="H93">
        <v>-91.995</v>
      </c>
      <c r="I93"/>
      <c r="J93">
        <v>117.124</v>
      </c>
      <c r="K93">
        <v>118.6814</v>
      </c>
      <c r="L93">
        <v>-0.9879</v>
      </c>
    </row>
    <row r="94" spans="1:12" ht="12.75">
      <c r="A94" s="2">
        <f t="shared" si="1"/>
        <v>89</v>
      </c>
      <c r="B94">
        <v>-41.0614</v>
      </c>
      <c r="C94">
        <v>-17.8334</v>
      </c>
      <c r="D94">
        <v>-35.7967</v>
      </c>
      <c r="E94"/>
      <c r="F94">
        <v>-10.2098</v>
      </c>
      <c r="G94">
        <v>80.9054</v>
      </c>
      <c r="H94">
        <v>-91.995</v>
      </c>
      <c r="I94"/>
      <c r="J94">
        <v>116.6313</v>
      </c>
      <c r="K94">
        <v>119.5348</v>
      </c>
      <c r="L94">
        <v>0.0436</v>
      </c>
    </row>
    <row r="95" spans="1:12" ht="12.75">
      <c r="A95" s="2">
        <f t="shared" si="1"/>
        <v>90</v>
      </c>
      <c r="B95">
        <v>-40.8268</v>
      </c>
      <c r="C95">
        <v>-18.2398</v>
      </c>
      <c r="D95">
        <v>-36.1862</v>
      </c>
      <c r="E95"/>
      <c r="F95">
        <v>-10.3936</v>
      </c>
      <c r="G95">
        <v>80.8324</v>
      </c>
      <c r="H95">
        <v>-91.995</v>
      </c>
      <c r="I95"/>
      <c r="J95">
        <v>116.1349</v>
      </c>
      <c r="K95">
        <v>120.3946</v>
      </c>
      <c r="L95">
        <v>1.0847</v>
      </c>
    </row>
    <row r="96" spans="1:12" ht="12.75">
      <c r="A96" s="2">
        <f t="shared" si="1"/>
        <v>91</v>
      </c>
      <c r="B96">
        <v>-40.5939</v>
      </c>
      <c r="C96">
        <v>-18.6431</v>
      </c>
      <c r="D96">
        <v>-36.5748</v>
      </c>
      <c r="E96"/>
      <c r="F96">
        <v>-10.5769</v>
      </c>
      <c r="G96">
        <v>80.7658</v>
      </c>
      <c r="H96">
        <v>-91.995</v>
      </c>
      <c r="I96"/>
      <c r="J96">
        <v>115.6347</v>
      </c>
      <c r="K96">
        <v>121.261</v>
      </c>
      <c r="L96">
        <v>2.1356</v>
      </c>
    </row>
    <row r="97" spans="1:12" ht="12.75">
      <c r="A97" s="2">
        <f t="shared" si="1"/>
        <v>92</v>
      </c>
      <c r="B97">
        <v>-40.6144</v>
      </c>
      <c r="C97">
        <v>-18.6077</v>
      </c>
      <c r="D97">
        <v>-36.5909</v>
      </c>
      <c r="E97"/>
      <c r="F97">
        <v>-10.6004</v>
      </c>
      <c r="G97">
        <v>80.7973</v>
      </c>
      <c r="H97">
        <v>-91.995</v>
      </c>
      <c r="I97"/>
      <c r="J97">
        <v>115.6142</v>
      </c>
      <c r="K97">
        <v>121.2964</v>
      </c>
      <c r="L97">
        <v>2.1195</v>
      </c>
    </row>
    <row r="98" spans="1:12" ht="12.75">
      <c r="A98" s="2">
        <f t="shared" si="1"/>
        <v>93</v>
      </c>
      <c r="B98">
        <v>-40.6348</v>
      </c>
      <c r="C98">
        <v>-18.5723</v>
      </c>
      <c r="D98">
        <v>-36.607</v>
      </c>
      <c r="E98"/>
      <c r="F98">
        <v>-10.624</v>
      </c>
      <c r="G98">
        <v>80.8287</v>
      </c>
      <c r="H98">
        <v>-91.995</v>
      </c>
      <c r="I98"/>
      <c r="J98">
        <v>115.5938</v>
      </c>
      <c r="K98">
        <v>121.3318</v>
      </c>
      <c r="L98">
        <v>2.1034</v>
      </c>
    </row>
    <row r="99" spans="1:12" ht="12.75">
      <c r="A99" s="2">
        <f t="shared" si="1"/>
        <v>94</v>
      </c>
      <c r="B99">
        <v>-40.6552</v>
      </c>
      <c r="C99">
        <v>-18.5369</v>
      </c>
      <c r="D99">
        <v>-36.6231</v>
      </c>
      <c r="E99"/>
      <c r="F99">
        <v>-10.6475</v>
      </c>
      <c r="G99">
        <v>80.8602</v>
      </c>
      <c r="H99">
        <v>-91.995</v>
      </c>
      <c r="I99"/>
      <c r="J99">
        <v>115.5733</v>
      </c>
      <c r="K99">
        <v>121.3672</v>
      </c>
      <c r="L99">
        <v>2.0873</v>
      </c>
    </row>
    <row r="100" spans="1:12" ht="12.75">
      <c r="A100" s="2">
        <f t="shared" si="1"/>
        <v>95</v>
      </c>
      <c r="B100">
        <v>-40.6757</v>
      </c>
      <c r="C100">
        <v>-18.5015</v>
      </c>
      <c r="D100">
        <v>-36.6392</v>
      </c>
      <c r="E100"/>
      <c r="F100">
        <v>-10.6711</v>
      </c>
      <c r="G100">
        <v>80.8916</v>
      </c>
      <c r="H100">
        <v>-91.995</v>
      </c>
      <c r="I100"/>
      <c r="J100">
        <v>115.5529</v>
      </c>
      <c r="K100">
        <v>121.4026</v>
      </c>
      <c r="L100">
        <v>2.0712</v>
      </c>
    </row>
    <row r="101" spans="1:12" ht="12.75">
      <c r="A101" s="2">
        <f t="shared" si="1"/>
        <v>96</v>
      </c>
      <c r="B101">
        <v>-40.6961</v>
      </c>
      <c r="C101">
        <v>-18.4661</v>
      </c>
      <c r="D101">
        <v>-36.6553</v>
      </c>
      <c r="E101"/>
      <c r="F101">
        <v>-10.6946</v>
      </c>
      <c r="G101">
        <v>80.923</v>
      </c>
      <c r="H101">
        <v>-91.995</v>
      </c>
      <c r="I101"/>
      <c r="J101">
        <v>115.5325</v>
      </c>
      <c r="K101">
        <v>121.4381</v>
      </c>
      <c r="L101">
        <v>2.0551</v>
      </c>
    </row>
    <row r="102" spans="1:12" ht="12.75">
      <c r="A102" s="2">
        <f t="shared" si="1"/>
        <v>97</v>
      </c>
      <c r="B102">
        <v>-40.7166</v>
      </c>
      <c r="C102">
        <v>-18.4307</v>
      </c>
      <c r="D102">
        <v>-36.6714</v>
      </c>
      <c r="E102"/>
      <c r="F102">
        <v>-10.7182</v>
      </c>
      <c r="G102">
        <v>80.9545</v>
      </c>
      <c r="H102">
        <v>-91.995</v>
      </c>
      <c r="I102"/>
      <c r="J102">
        <v>115.512</v>
      </c>
      <c r="K102">
        <v>121.4735</v>
      </c>
      <c r="L102">
        <v>2.039</v>
      </c>
    </row>
    <row r="103" spans="1:12" ht="12.75">
      <c r="A103" s="2">
        <f t="shared" si="1"/>
        <v>98</v>
      </c>
      <c r="B103">
        <v>-40.737</v>
      </c>
      <c r="C103">
        <v>-18.3953</v>
      </c>
      <c r="D103">
        <v>-36.6876</v>
      </c>
      <c r="E103"/>
      <c r="F103">
        <v>-10.7417</v>
      </c>
      <c r="G103">
        <v>80.9859</v>
      </c>
      <c r="H103">
        <v>-91.995</v>
      </c>
      <c r="I103"/>
      <c r="J103">
        <v>115.4916</v>
      </c>
      <c r="K103">
        <v>121.5089</v>
      </c>
      <c r="L103">
        <v>2.0229</v>
      </c>
    </row>
    <row r="104" spans="1:12" ht="12.75">
      <c r="A104" s="2">
        <f t="shared" si="1"/>
        <v>99</v>
      </c>
      <c r="B104">
        <v>-40.7574</v>
      </c>
      <c r="C104">
        <v>-18.3599</v>
      </c>
      <c r="D104">
        <v>-36.7037</v>
      </c>
      <c r="E104"/>
      <c r="F104">
        <v>-10.7653</v>
      </c>
      <c r="G104">
        <v>81.0174</v>
      </c>
      <c r="H104">
        <v>-91.995</v>
      </c>
      <c r="I104"/>
      <c r="J104">
        <v>115.4711</v>
      </c>
      <c r="K104">
        <v>121.5443</v>
      </c>
      <c r="L104">
        <v>2.0068</v>
      </c>
    </row>
    <row r="105" spans="1:12" ht="12.75">
      <c r="A105" s="2">
        <f t="shared" si="1"/>
        <v>100</v>
      </c>
      <c r="B105">
        <v>-40.7779</v>
      </c>
      <c r="C105">
        <v>-18.3245</v>
      </c>
      <c r="D105">
        <v>-36.7198</v>
      </c>
      <c r="E105"/>
      <c r="F105">
        <v>-10.7888</v>
      </c>
      <c r="G105">
        <v>81.0488</v>
      </c>
      <c r="H105">
        <v>-91.995</v>
      </c>
      <c r="I105"/>
      <c r="J105">
        <v>115.4507</v>
      </c>
      <c r="K105">
        <v>121.5797</v>
      </c>
      <c r="L105">
        <v>1.9907</v>
      </c>
    </row>
    <row r="106" spans="1:12" ht="12.75">
      <c r="A106" s="2">
        <f t="shared" si="1"/>
        <v>101</v>
      </c>
      <c r="B106">
        <v>-40.9065</v>
      </c>
      <c r="C106">
        <v>-18.1017</v>
      </c>
      <c r="D106">
        <v>-37.0124</v>
      </c>
      <c r="E106"/>
      <c r="F106">
        <v>-11.021</v>
      </c>
      <c r="G106">
        <v>81.1517</v>
      </c>
      <c r="H106">
        <v>-91.995</v>
      </c>
      <c r="I106"/>
      <c r="J106">
        <v>115.2435</v>
      </c>
      <c r="K106">
        <v>121.9386</v>
      </c>
      <c r="L106">
        <v>1.7508</v>
      </c>
    </row>
    <row r="107" spans="1:12" ht="12.75">
      <c r="A107" s="2">
        <f t="shared" si="1"/>
        <v>102</v>
      </c>
      <c r="B107">
        <v>-41.0588</v>
      </c>
      <c r="C107">
        <v>-17.838</v>
      </c>
      <c r="D107">
        <v>-37.2424</v>
      </c>
      <c r="E107"/>
      <c r="F107">
        <v>-11.2444</v>
      </c>
      <c r="G107">
        <v>81.3318</v>
      </c>
      <c r="H107">
        <v>-91.995</v>
      </c>
      <c r="I107"/>
      <c r="J107">
        <v>115.0463</v>
      </c>
      <c r="K107">
        <v>122.2801</v>
      </c>
      <c r="L107">
        <v>1.551</v>
      </c>
    </row>
    <row r="108" spans="1:12" ht="12.75">
      <c r="A108" s="2">
        <f t="shared" si="1"/>
        <v>103</v>
      </c>
      <c r="B108">
        <v>-41.1706</v>
      </c>
      <c r="C108">
        <v>-17.6442</v>
      </c>
      <c r="D108">
        <v>-37.5812</v>
      </c>
      <c r="E108"/>
      <c r="F108">
        <v>-11.4816</v>
      </c>
      <c r="G108">
        <v>81.3825</v>
      </c>
      <c r="H108">
        <v>-91.995</v>
      </c>
      <c r="I108"/>
      <c r="J108">
        <v>114.8329</v>
      </c>
      <c r="K108">
        <v>122.6498</v>
      </c>
      <c r="L108">
        <v>1.2803</v>
      </c>
    </row>
    <row r="109" spans="1:12" ht="12.75">
      <c r="A109" s="2">
        <f t="shared" si="1"/>
        <v>104</v>
      </c>
      <c r="B109">
        <v>-41.3546</v>
      </c>
      <c r="C109">
        <v>-17.3256</v>
      </c>
      <c r="D109">
        <v>-37.7261</v>
      </c>
      <c r="E109"/>
      <c r="F109">
        <v>-11.6939</v>
      </c>
      <c r="G109">
        <v>81.6657</v>
      </c>
      <c r="H109">
        <v>-91.995</v>
      </c>
      <c r="I109"/>
      <c r="J109">
        <v>114.6489</v>
      </c>
      <c r="K109">
        <v>122.9685</v>
      </c>
      <c r="L109">
        <v>1.1354</v>
      </c>
    </row>
    <row r="110" spans="1:12" ht="12.75">
      <c r="A110" s="2">
        <f t="shared" si="1"/>
        <v>105</v>
      </c>
      <c r="B110">
        <v>-41.4536</v>
      </c>
      <c r="C110">
        <v>-17.1541</v>
      </c>
      <c r="D110">
        <v>-38.0953</v>
      </c>
      <c r="E110"/>
      <c r="F110">
        <v>-11.927</v>
      </c>
      <c r="G110">
        <v>81.6855</v>
      </c>
      <c r="H110">
        <v>-91.995</v>
      </c>
      <c r="I110"/>
      <c r="J110">
        <v>114.4293</v>
      </c>
      <c r="K110">
        <v>123.3488</v>
      </c>
      <c r="L110">
        <v>0.8464</v>
      </c>
    </row>
    <row r="111" spans="1:12" ht="12.75">
      <c r="A111" s="2">
        <f t="shared" si="1"/>
        <v>106</v>
      </c>
      <c r="B111">
        <v>-41.6253</v>
      </c>
      <c r="C111">
        <v>-16.8568</v>
      </c>
      <c r="D111">
        <v>-38.2663</v>
      </c>
      <c r="E111"/>
      <c r="F111">
        <v>-12.137</v>
      </c>
      <c r="G111">
        <v>81.9377</v>
      </c>
      <c r="H111">
        <v>-91.995</v>
      </c>
      <c r="I111"/>
      <c r="J111">
        <v>114.2376</v>
      </c>
      <c r="K111">
        <v>123.6809</v>
      </c>
      <c r="L111">
        <v>0.6881</v>
      </c>
    </row>
    <row r="112" spans="1:12" ht="12.75">
      <c r="A112" s="2">
        <f t="shared" si="1"/>
        <v>107</v>
      </c>
      <c r="B112">
        <v>-41.6331</v>
      </c>
      <c r="C112">
        <v>-16.8432</v>
      </c>
      <c r="D112">
        <v>-38.7137</v>
      </c>
      <c r="E112"/>
      <c r="F112">
        <v>-12.3606</v>
      </c>
      <c r="G112">
        <v>82.117</v>
      </c>
      <c r="H112">
        <v>-91.995</v>
      </c>
      <c r="I112"/>
      <c r="J112">
        <v>113.8768</v>
      </c>
      <c r="K112">
        <v>124.3058</v>
      </c>
      <c r="L112">
        <v>0.6559</v>
      </c>
    </row>
    <row r="113" spans="1:12" ht="12.75">
      <c r="A113" s="2">
        <f t="shared" si="1"/>
        <v>108</v>
      </c>
      <c r="B113">
        <v>-41.6587</v>
      </c>
      <c r="C113">
        <v>-16.7989</v>
      </c>
      <c r="D113">
        <v>-39.1223</v>
      </c>
      <c r="E113"/>
      <c r="F113">
        <v>-12.4751</v>
      </c>
      <c r="G113">
        <v>82.0841</v>
      </c>
      <c r="H113">
        <v>-91.995</v>
      </c>
      <c r="I113"/>
      <c r="J113">
        <v>113.5688</v>
      </c>
      <c r="K113">
        <v>124.8392</v>
      </c>
      <c r="L113">
        <v>0.4148</v>
      </c>
    </row>
    <row r="114" spans="1:12" ht="12.75">
      <c r="A114" s="2">
        <f t="shared" si="1"/>
        <v>109</v>
      </c>
      <c r="B114">
        <v>-41.6846</v>
      </c>
      <c r="C114">
        <v>-16.754</v>
      </c>
      <c r="D114">
        <v>-39.5355</v>
      </c>
      <c r="E114"/>
      <c r="F114">
        <v>-12.5815</v>
      </c>
      <c r="G114">
        <v>82.0537</v>
      </c>
      <c r="H114">
        <v>-91.995</v>
      </c>
      <c r="I114"/>
      <c r="J114">
        <v>113.2662</v>
      </c>
      <c r="K114">
        <v>125.3633</v>
      </c>
      <c r="L114">
        <v>0.162</v>
      </c>
    </row>
    <row r="115" spans="1:12" ht="12.75">
      <c r="A115" s="2">
        <f t="shared" si="1"/>
        <v>110</v>
      </c>
      <c r="B115">
        <v>-41.7345</v>
      </c>
      <c r="C115">
        <v>-16.6675</v>
      </c>
      <c r="D115">
        <v>-39.9042</v>
      </c>
      <c r="E115"/>
      <c r="F115">
        <v>-12.7067</v>
      </c>
      <c r="G115">
        <v>82.0604</v>
      </c>
      <c r="H115">
        <v>-91.995</v>
      </c>
      <c r="I115"/>
      <c r="J115">
        <v>112.9792</v>
      </c>
      <c r="K115">
        <v>125.8604</v>
      </c>
      <c r="L115">
        <v>-0.0716</v>
      </c>
    </row>
    <row r="116" spans="1:12" ht="12.75">
      <c r="A116" s="2">
        <f t="shared" si="1"/>
        <v>111</v>
      </c>
      <c r="B116">
        <v>-41.8561</v>
      </c>
      <c r="C116">
        <v>-16.457</v>
      </c>
      <c r="D116">
        <v>-40.1543</v>
      </c>
      <c r="E116"/>
      <c r="F116">
        <v>-12.8826</v>
      </c>
      <c r="G116">
        <v>82.2072</v>
      </c>
      <c r="H116">
        <v>-91.995</v>
      </c>
      <c r="I116"/>
      <c r="J116">
        <v>112.7468</v>
      </c>
      <c r="K116">
        <v>126.263</v>
      </c>
      <c r="L116">
        <v>-0.259</v>
      </c>
    </row>
    <row r="117" spans="1:12" ht="12.75">
      <c r="A117" s="2">
        <f t="shared" si="1"/>
        <v>112</v>
      </c>
      <c r="B117">
        <v>-41.962</v>
      </c>
      <c r="C117">
        <v>-16.2736</v>
      </c>
      <c r="D117">
        <v>-40.4342</v>
      </c>
      <c r="E117"/>
      <c r="F117">
        <v>-13.0574</v>
      </c>
      <c r="G117">
        <v>82.3525</v>
      </c>
      <c r="H117">
        <v>-91.995</v>
      </c>
      <c r="I117"/>
      <c r="J117">
        <v>112.4936</v>
      </c>
      <c r="K117">
        <v>126.7015</v>
      </c>
      <c r="L117">
        <v>-0.4091</v>
      </c>
    </row>
    <row r="118" spans="1:12" ht="12.75">
      <c r="A118" s="2">
        <f t="shared" si="1"/>
        <v>113</v>
      </c>
      <c r="B118">
        <v>-41.9923</v>
      </c>
      <c r="C118">
        <v>-16.2211</v>
      </c>
      <c r="D118">
        <v>-40.8412</v>
      </c>
      <c r="E118"/>
      <c r="F118">
        <v>-13.1812</v>
      </c>
      <c r="G118">
        <v>82.3551</v>
      </c>
      <c r="H118">
        <v>-91.995</v>
      </c>
      <c r="I118"/>
      <c r="J118">
        <v>112.1694</v>
      </c>
      <c r="K118">
        <v>127.263</v>
      </c>
      <c r="L118">
        <v>-0.5481</v>
      </c>
    </row>
    <row r="119" spans="1:12" ht="12.75">
      <c r="A119" s="2">
        <f t="shared" si="1"/>
        <v>114</v>
      </c>
      <c r="B119">
        <v>-42.0702</v>
      </c>
      <c r="C119">
        <v>-16.0861</v>
      </c>
      <c r="D119">
        <v>-41.561</v>
      </c>
      <c r="E119"/>
      <c r="F119">
        <v>-13.2764</v>
      </c>
      <c r="G119">
        <v>83.0168</v>
      </c>
      <c r="H119">
        <v>-91.995</v>
      </c>
      <c r="I119"/>
      <c r="J119">
        <v>111.8008</v>
      </c>
      <c r="K119">
        <v>127.9014</v>
      </c>
      <c r="L119">
        <v>0.288</v>
      </c>
    </row>
    <row r="120" spans="1:12" ht="12.75">
      <c r="A120" s="2">
        <f t="shared" si="1"/>
        <v>115</v>
      </c>
      <c r="B120">
        <v>-42.2493</v>
      </c>
      <c r="C120">
        <v>-15.7758</v>
      </c>
      <c r="D120">
        <v>-41.9035</v>
      </c>
      <c r="E120"/>
      <c r="F120">
        <v>-13.4593</v>
      </c>
      <c r="G120">
        <v>83.5312</v>
      </c>
      <c r="H120">
        <v>-91.995</v>
      </c>
      <c r="I120"/>
      <c r="J120">
        <v>111.5743</v>
      </c>
      <c r="K120">
        <v>128.2938</v>
      </c>
      <c r="L120">
        <v>0.585</v>
      </c>
    </row>
    <row r="121" spans="1:12" ht="12.75">
      <c r="A121" s="2">
        <f t="shared" si="1"/>
        <v>116</v>
      </c>
      <c r="B121">
        <v>-42.4522</v>
      </c>
      <c r="C121">
        <v>-15.4244</v>
      </c>
      <c r="D121">
        <v>-42.0085</v>
      </c>
      <c r="E121"/>
      <c r="F121">
        <v>-13.6701</v>
      </c>
      <c r="G121">
        <v>83.8904</v>
      </c>
      <c r="H121">
        <v>-91.995</v>
      </c>
      <c r="I121"/>
      <c r="J121">
        <v>111.3964</v>
      </c>
      <c r="K121">
        <v>128.602</v>
      </c>
      <c r="L121">
        <v>0.4959</v>
      </c>
    </row>
    <row r="122" spans="1:12" ht="12.75">
      <c r="A122" s="2">
        <f t="shared" si="1"/>
        <v>117</v>
      </c>
      <c r="B122">
        <v>-42.6661</v>
      </c>
      <c r="C122">
        <v>-15.0541</v>
      </c>
      <c r="D122">
        <v>-42.0902</v>
      </c>
      <c r="E122"/>
      <c r="F122">
        <v>-13.8781</v>
      </c>
      <c r="G122">
        <v>84.2936</v>
      </c>
      <c r="H122">
        <v>-91.995</v>
      </c>
      <c r="I122"/>
      <c r="J122">
        <v>111.2225</v>
      </c>
      <c r="K122">
        <v>128.9032</v>
      </c>
      <c r="L122">
        <v>0.4375</v>
      </c>
    </row>
    <row r="123" spans="1:12" ht="12.75">
      <c r="A123" s="2">
        <f t="shared" si="1"/>
        <v>118</v>
      </c>
      <c r="B123">
        <v>-42.8502</v>
      </c>
      <c r="C123">
        <v>-14.7351</v>
      </c>
      <c r="D123">
        <v>-42.2349</v>
      </c>
      <c r="E123"/>
      <c r="F123">
        <v>-14.0928</v>
      </c>
      <c r="G123">
        <v>84.576</v>
      </c>
      <c r="H123">
        <v>-91.995</v>
      </c>
      <c r="I123"/>
      <c r="J123">
        <v>111.0383</v>
      </c>
      <c r="K123">
        <v>129.2221</v>
      </c>
      <c r="L123">
        <v>0.2929</v>
      </c>
    </row>
    <row r="124" spans="1:12" ht="12.75">
      <c r="A124" s="2">
        <f t="shared" si="1"/>
        <v>119</v>
      </c>
      <c r="B124">
        <v>-42.9728</v>
      </c>
      <c r="C124">
        <v>-14.5228</v>
      </c>
      <c r="D124">
        <v>-42.2239</v>
      </c>
      <c r="E124"/>
      <c r="F124">
        <v>-14.2381</v>
      </c>
      <c r="G124">
        <v>84.8676</v>
      </c>
      <c r="H124">
        <v>-91.995</v>
      </c>
      <c r="I124"/>
      <c r="J124">
        <v>110.9401</v>
      </c>
      <c r="K124">
        <v>129.3923</v>
      </c>
      <c r="L124">
        <v>0.3554</v>
      </c>
    </row>
    <row r="125" spans="1:12" ht="12.75">
      <c r="A125" s="2">
        <f t="shared" si="1"/>
        <v>120</v>
      </c>
      <c r="B125">
        <v>-43.0953</v>
      </c>
      <c r="C125">
        <v>-14.3106</v>
      </c>
      <c r="D125">
        <v>-42.2128</v>
      </c>
      <c r="E125"/>
      <c r="F125">
        <v>-14.3835</v>
      </c>
      <c r="G125">
        <v>85.1594</v>
      </c>
      <c r="H125">
        <v>-91.995</v>
      </c>
      <c r="I125"/>
      <c r="J125">
        <v>110.8418</v>
      </c>
      <c r="K125">
        <v>129.5625</v>
      </c>
      <c r="L125">
        <v>0.4179</v>
      </c>
    </row>
    <row r="126" spans="1:12" ht="12.75">
      <c r="A126" s="2">
        <f t="shared" si="1"/>
        <v>121</v>
      </c>
      <c r="B126">
        <v>-43.2795</v>
      </c>
      <c r="C126">
        <v>-13.9916</v>
      </c>
      <c r="D126">
        <v>-42.3574</v>
      </c>
      <c r="E126"/>
      <c r="F126">
        <v>-14.5979</v>
      </c>
      <c r="G126">
        <v>85.4415</v>
      </c>
      <c r="H126">
        <v>-91.995</v>
      </c>
      <c r="I126"/>
      <c r="J126">
        <v>110.6577</v>
      </c>
      <c r="K126">
        <v>129.8814</v>
      </c>
      <c r="L126">
        <v>0.2733</v>
      </c>
    </row>
    <row r="127" spans="1:12" ht="12.75">
      <c r="A127" s="2">
        <f t="shared" si="1"/>
        <v>122</v>
      </c>
      <c r="B127">
        <v>-43.477</v>
      </c>
      <c r="C127">
        <v>-13.6494</v>
      </c>
      <c r="D127">
        <v>-42.4622</v>
      </c>
      <c r="E127"/>
      <c r="F127">
        <v>-14.8302</v>
      </c>
      <c r="G127">
        <v>85.7934</v>
      </c>
      <c r="H127">
        <v>-91.995</v>
      </c>
      <c r="I127"/>
      <c r="J127">
        <v>110.4678</v>
      </c>
      <c r="K127">
        <v>130.2104</v>
      </c>
      <c r="L127">
        <v>0.1985</v>
      </c>
    </row>
    <row r="128" spans="1:12" ht="12.75">
      <c r="A128" s="2">
        <f t="shared" si="1"/>
        <v>123</v>
      </c>
      <c r="B128">
        <v>-43.6612</v>
      </c>
      <c r="C128">
        <v>-13.3304</v>
      </c>
      <c r="D128">
        <v>-42.6068</v>
      </c>
      <c r="E128"/>
      <c r="F128">
        <v>-15.0446</v>
      </c>
      <c r="G128">
        <v>86.0754</v>
      </c>
      <c r="H128">
        <v>-91.995</v>
      </c>
      <c r="I128"/>
      <c r="J128">
        <v>110.2836</v>
      </c>
      <c r="K128">
        <v>130.5293</v>
      </c>
      <c r="L128">
        <v>0.0539</v>
      </c>
    </row>
    <row r="129" spans="1:12" ht="12.75">
      <c r="A129" s="2">
        <f t="shared" si="1"/>
        <v>124</v>
      </c>
      <c r="B129">
        <v>-43.7848</v>
      </c>
      <c r="C129">
        <v>-13.1163</v>
      </c>
      <c r="D129">
        <v>-42.6015</v>
      </c>
      <c r="E129"/>
      <c r="F129">
        <v>-15.1721</v>
      </c>
      <c r="G129">
        <v>86.358</v>
      </c>
      <c r="H129">
        <v>-91.995</v>
      </c>
      <c r="I129"/>
      <c r="J129">
        <v>110.1937</v>
      </c>
      <c r="K129">
        <v>130.6851</v>
      </c>
      <c r="L129">
        <v>0.0959</v>
      </c>
    </row>
    <row r="130" spans="1:12" ht="12.75">
      <c r="A130" s="2">
        <f t="shared" si="1"/>
        <v>125</v>
      </c>
      <c r="B130">
        <v>-43.9085</v>
      </c>
      <c r="C130">
        <v>-12.9022</v>
      </c>
      <c r="D130">
        <v>-42.5962</v>
      </c>
      <c r="E130"/>
      <c r="F130">
        <v>-15.2996</v>
      </c>
      <c r="G130">
        <v>86.6407</v>
      </c>
      <c r="H130">
        <v>-91.995</v>
      </c>
      <c r="I130"/>
      <c r="J130">
        <v>110.1037</v>
      </c>
      <c r="K130">
        <v>130.8409</v>
      </c>
      <c r="L130">
        <v>0.138</v>
      </c>
    </row>
    <row r="131" spans="1:12" ht="12.75">
      <c r="A131" s="2">
        <f t="shared" si="1"/>
        <v>126</v>
      </c>
      <c r="B131">
        <v>-44.0926</v>
      </c>
      <c r="C131">
        <v>-12.5832</v>
      </c>
      <c r="D131">
        <v>-42.7408</v>
      </c>
      <c r="E131"/>
      <c r="F131">
        <v>-15.5138</v>
      </c>
      <c r="G131">
        <v>86.9224</v>
      </c>
      <c r="H131">
        <v>-91.995</v>
      </c>
      <c r="I131"/>
      <c r="J131">
        <v>109.9196</v>
      </c>
      <c r="K131">
        <v>131.1599</v>
      </c>
      <c r="L131">
        <v>-0.0066</v>
      </c>
    </row>
    <row r="132" spans="1:12" ht="12.75">
      <c r="A132" s="2">
        <f t="shared" si="1"/>
        <v>127</v>
      </c>
      <c r="B132">
        <v>-44.3129</v>
      </c>
      <c r="C132">
        <v>-12.2017</v>
      </c>
      <c r="D132">
        <v>-42.7982</v>
      </c>
      <c r="E132"/>
      <c r="F132">
        <v>-15.7513</v>
      </c>
      <c r="G132">
        <v>87.3646</v>
      </c>
      <c r="H132">
        <v>-91.995</v>
      </c>
      <c r="I132"/>
      <c r="J132">
        <v>109.7394</v>
      </c>
      <c r="K132">
        <v>131.472</v>
      </c>
      <c r="L132">
        <v>-0.0255</v>
      </c>
    </row>
    <row r="133" spans="1:12" ht="12.75">
      <c r="A133" s="2">
        <f t="shared" si="1"/>
        <v>128</v>
      </c>
      <c r="B133">
        <v>-44.4984</v>
      </c>
      <c r="C133">
        <v>-11.8804</v>
      </c>
      <c r="D133">
        <v>-42.9393</v>
      </c>
      <c r="E133"/>
      <c r="F133">
        <v>-15.9662</v>
      </c>
      <c r="G133">
        <v>87.6523</v>
      </c>
      <c r="H133">
        <v>-91.995</v>
      </c>
      <c r="I133"/>
      <c r="J133">
        <v>109.5551</v>
      </c>
      <c r="K133">
        <v>131.7911</v>
      </c>
      <c r="L133">
        <v>-0.1647</v>
      </c>
    </row>
    <row r="134" spans="1:12" ht="12.75">
      <c r="A134" s="2">
        <f t="shared" si="1"/>
        <v>129</v>
      </c>
      <c r="B134">
        <v>-44.6943</v>
      </c>
      <c r="C134">
        <v>-11.5411</v>
      </c>
      <c r="D134">
        <v>-43.0477</v>
      </c>
      <c r="E134"/>
      <c r="F134">
        <v>-16.1883</v>
      </c>
      <c r="G134">
        <v>87.9939</v>
      </c>
      <c r="H134">
        <v>-91.995</v>
      </c>
      <c r="I134"/>
      <c r="J134">
        <v>109.3657</v>
      </c>
      <c r="K134">
        <v>132.1193</v>
      </c>
      <c r="L134">
        <v>-0.2458</v>
      </c>
    </row>
    <row r="135" spans="1:12" ht="12.75">
      <c r="A135" s="2">
        <f aca="true" t="shared" si="2" ref="A135:A198">A134+1</f>
        <v>130</v>
      </c>
      <c r="B135">
        <v>-44.9062</v>
      </c>
      <c r="C135">
        <v>-11.174</v>
      </c>
      <c r="D135">
        <v>-43.1315</v>
      </c>
      <c r="E135"/>
      <c r="F135">
        <v>-16.4072</v>
      </c>
      <c r="G135">
        <v>88.3894</v>
      </c>
      <c r="H135">
        <v>-91.995</v>
      </c>
      <c r="I135"/>
      <c r="J135">
        <v>109.1904</v>
      </c>
      <c r="K135">
        <v>132.4228</v>
      </c>
      <c r="L135">
        <v>-0.3111</v>
      </c>
    </row>
    <row r="136" spans="1:12" ht="12.75">
      <c r="A136" s="2">
        <f t="shared" si="2"/>
        <v>131</v>
      </c>
      <c r="B136">
        <v>-45.1256</v>
      </c>
      <c r="C136">
        <v>-10.7941</v>
      </c>
      <c r="D136">
        <v>-43.1996</v>
      </c>
      <c r="E136"/>
      <c r="F136">
        <v>-16.6275</v>
      </c>
      <c r="G136">
        <v>88.8146</v>
      </c>
      <c r="H136">
        <v>-91.995</v>
      </c>
      <c r="I136"/>
      <c r="J136">
        <v>109.0182</v>
      </c>
      <c r="K136">
        <v>132.721</v>
      </c>
      <c r="L136">
        <v>-0.3575</v>
      </c>
    </row>
    <row r="137" spans="1:12" ht="12.75">
      <c r="A137" s="2">
        <f t="shared" si="2"/>
        <v>132</v>
      </c>
      <c r="B137">
        <v>-45.3149</v>
      </c>
      <c r="C137">
        <v>-10.4661</v>
      </c>
      <c r="D137">
        <v>-43.3317</v>
      </c>
      <c r="E137"/>
      <c r="F137">
        <v>-16.8422</v>
      </c>
      <c r="G137">
        <v>89.1182</v>
      </c>
      <c r="H137">
        <v>-91.995</v>
      </c>
      <c r="I137"/>
      <c r="J137">
        <v>108.8349</v>
      </c>
      <c r="K137">
        <v>133.0386</v>
      </c>
      <c r="L137">
        <v>-0.4844</v>
      </c>
    </row>
    <row r="138" spans="1:12" ht="12.75">
      <c r="A138" s="2">
        <f t="shared" si="2"/>
        <v>133</v>
      </c>
      <c r="B138">
        <v>-45.5036</v>
      </c>
      <c r="C138">
        <v>-10.1394</v>
      </c>
      <c r="D138">
        <v>-43.4636</v>
      </c>
      <c r="E138"/>
      <c r="F138">
        <v>-17.0563</v>
      </c>
      <c r="G138">
        <v>89.42</v>
      </c>
      <c r="H138">
        <v>-91.995</v>
      </c>
      <c r="I138"/>
      <c r="J138">
        <v>108.6503</v>
      </c>
      <c r="K138">
        <v>133.3582</v>
      </c>
      <c r="L138">
        <v>-0.6102</v>
      </c>
    </row>
    <row r="139" spans="1:12" ht="12.75">
      <c r="A139" s="2">
        <f t="shared" si="2"/>
        <v>134</v>
      </c>
      <c r="B139">
        <v>-45.6986</v>
      </c>
      <c r="C139">
        <v>-9.8016</v>
      </c>
      <c r="D139">
        <v>-43.5866</v>
      </c>
      <c r="E139"/>
      <c r="F139">
        <v>-17.2675</v>
      </c>
      <c r="G139">
        <v>89.7416</v>
      </c>
      <c r="H139">
        <v>-91.995</v>
      </c>
      <c r="I139"/>
      <c r="J139">
        <v>108.4722</v>
      </c>
      <c r="K139">
        <v>133.6668</v>
      </c>
      <c r="L139">
        <v>-0.732</v>
      </c>
    </row>
    <row r="140" spans="1:12" ht="12.75">
      <c r="A140" s="2">
        <f t="shared" si="2"/>
        <v>135</v>
      </c>
      <c r="B140">
        <v>-45.9049</v>
      </c>
      <c r="C140">
        <v>-9.4442</v>
      </c>
      <c r="D140">
        <v>-43.6999</v>
      </c>
      <c r="E140"/>
      <c r="F140">
        <v>-17.4759</v>
      </c>
      <c r="G140">
        <v>90.1209</v>
      </c>
      <c r="H140">
        <v>-91.995</v>
      </c>
      <c r="I140"/>
      <c r="J140">
        <v>108.2987</v>
      </c>
      <c r="K140">
        <v>133.9674</v>
      </c>
      <c r="L140">
        <v>-0.8043</v>
      </c>
    </row>
    <row r="141" spans="1:12" ht="12.75">
      <c r="A141" s="2">
        <f t="shared" si="2"/>
        <v>136</v>
      </c>
      <c r="B141">
        <v>-46.0937</v>
      </c>
      <c r="C141">
        <v>-9.1172</v>
      </c>
      <c r="D141">
        <v>-43.9204</v>
      </c>
      <c r="E141"/>
      <c r="F141">
        <v>-17.6875</v>
      </c>
      <c r="G141">
        <v>90.4815</v>
      </c>
      <c r="H141">
        <v>-91.995</v>
      </c>
      <c r="I141"/>
      <c r="J141">
        <v>108.1129</v>
      </c>
      <c r="K141">
        <v>134.2891</v>
      </c>
      <c r="L141">
        <v>-0.8101</v>
      </c>
    </row>
    <row r="142" spans="1:12" ht="12.75">
      <c r="A142" s="2">
        <f t="shared" si="2"/>
        <v>137</v>
      </c>
      <c r="B142">
        <v>-46.2859</v>
      </c>
      <c r="C142">
        <v>-8.7843</v>
      </c>
      <c r="D142">
        <v>-44.0473</v>
      </c>
      <c r="E142"/>
      <c r="F142">
        <v>-17.9037</v>
      </c>
      <c r="G142">
        <v>90.8022</v>
      </c>
      <c r="H142">
        <v>-91.995</v>
      </c>
      <c r="I142"/>
      <c r="J142">
        <v>107.9272</v>
      </c>
      <c r="K142">
        <v>134.6108</v>
      </c>
      <c r="L142">
        <v>-0.9121</v>
      </c>
    </row>
    <row r="143" spans="1:12" ht="12.75">
      <c r="A143" s="2">
        <f t="shared" si="2"/>
        <v>138</v>
      </c>
      <c r="B143">
        <v>-46.47</v>
      </c>
      <c r="C143">
        <v>-8.4654</v>
      </c>
      <c r="D143">
        <v>-44.1919</v>
      </c>
      <c r="E143"/>
      <c r="F143">
        <v>-18.1175</v>
      </c>
      <c r="G143">
        <v>91.083</v>
      </c>
      <c r="H143">
        <v>-91.995</v>
      </c>
      <c r="I143"/>
      <c r="J143">
        <v>107.7431</v>
      </c>
      <c r="K143">
        <v>134.9297</v>
      </c>
      <c r="L143">
        <v>-1.0566</v>
      </c>
    </row>
    <row r="144" spans="1:12" ht="12.75">
      <c r="A144" s="2">
        <f t="shared" si="2"/>
        <v>139</v>
      </c>
      <c r="B144">
        <v>-46.5911</v>
      </c>
      <c r="C144">
        <v>-8.2557</v>
      </c>
      <c r="D144">
        <v>-44.2059</v>
      </c>
      <c r="E144"/>
      <c r="F144">
        <v>-18.2171</v>
      </c>
      <c r="G144">
        <v>91.3361</v>
      </c>
      <c r="H144">
        <v>-91.995</v>
      </c>
      <c r="I144"/>
      <c r="J144">
        <v>107.6649</v>
      </c>
      <c r="K144">
        <v>135.065</v>
      </c>
      <c r="L144">
        <v>-1.0586</v>
      </c>
    </row>
    <row r="145" spans="1:12" ht="12.75">
      <c r="A145" s="2">
        <f t="shared" si="2"/>
        <v>140</v>
      </c>
      <c r="B145">
        <v>-46.7121</v>
      </c>
      <c r="C145">
        <v>-8.0461</v>
      </c>
      <c r="D145">
        <v>-44.22</v>
      </c>
      <c r="E145"/>
      <c r="F145">
        <v>-18.3166</v>
      </c>
      <c r="G145">
        <v>91.5892</v>
      </c>
      <c r="H145">
        <v>-91.995</v>
      </c>
      <c r="I145"/>
      <c r="J145">
        <v>107.5868</v>
      </c>
      <c r="K145">
        <v>135.2004</v>
      </c>
      <c r="L145">
        <v>-1.0605</v>
      </c>
    </row>
    <row r="146" spans="1:12" ht="12.75">
      <c r="A146" s="2">
        <f t="shared" si="2"/>
        <v>141</v>
      </c>
      <c r="B146">
        <v>-46.8963</v>
      </c>
      <c r="C146">
        <v>-7.7272</v>
      </c>
      <c r="D146">
        <v>-44.3646</v>
      </c>
      <c r="E146"/>
      <c r="F146">
        <v>-18.5303</v>
      </c>
      <c r="G146">
        <v>91.8699</v>
      </c>
      <c r="H146">
        <v>-91.995</v>
      </c>
      <c r="I146"/>
      <c r="J146">
        <v>107.4027</v>
      </c>
      <c r="K146">
        <v>135.5193</v>
      </c>
      <c r="L146">
        <v>-1.2051</v>
      </c>
    </row>
    <row r="147" spans="1:12" ht="12.75">
      <c r="A147" s="2">
        <f t="shared" si="2"/>
        <v>142</v>
      </c>
      <c r="B147">
        <v>-47.0804</v>
      </c>
      <c r="C147">
        <v>-7.4083</v>
      </c>
      <c r="D147">
        <v>-44.5091</v>
      </c>
      <c r="E147"/>
      <c r="F147">
        <v>-18.744</v>
      </c>
      <c r="G147">
        <v>92.1505</v>
      </c>
      <c r="H147">
        <v>-91.995</v>
      </c>
      <c r="I147"/>
      <c r="J147">
        <v>107.2185</v>
      </c>
      <c r="K147">
        <v>135.8382</v>
      </c>
      <c r="L147">
        <v>-1.3497</v>
      </c>
    </row>
    <row r="148" spans="1:12" ht="12.75">
      <c r="A148" s="2">
        <f t="shared" si="2"/>
        <v>143</v>
      </c>
      <c r="B148">
        <v>-47.2645</v>
      </c>
      <c r="C148">
        <v>-7.0893</v>
      </c>
      <c r="D148">
        <v>-44.6537</v>
      </c>
      <c r="E148"/>
      <c r="F148">
        <v>-18.9577</v>
      </c>
      <c r="G148">
        <v>92.4312</v>
      </c>
      <c r="H148">
        <v>-91.995</v>
      </c>
      <c r="I148"/>
      <c r="J148">
        <v>107.0344</v>
      </c>
      <c r="K148">
        <v>136.1571</v>
      </c>
      <c r="L148">
        <v>-1.4942</v>
      </c>
    </row>
    <row r="149" spans="1:12" ht="12.75">
      <c r="A149" s="2">
        <f t="shared" si="2"/>
        <v>144</v>
      </c>
      <c r="B149">
        <v>-47.4589</v>
      </c>
      <c r="C149">
        <v>-6.7526</v>
      </c>
      <c r="D149">
        <v>-44.7754</v>
      </c>
      <c r="E149"/>
      <c r="F149">
        <v>-19.1688</v>
      </c>
      <c r="G149">
        <v>92.7507</v>
      </c>
      <c r="H149">
        <v>-91.995</v>
      </c>
      <c r="I149"/>
      <c r="J149">
        <v>106.8552</v>
      </c>
      <c r="K149">
        <v>136.4675</v>
      </c>
      <c r="L149">
        <v>-1.6166</v>
      </c>
    </row>
    <row r="150" spans="1:12" ht="12.75">
      <c r="A150" s="2">
        <f t="shared" si="2"/>
        <v>145</v>
      </c>
      <c r="B150">
        <v>-47.5722</v>
      </c>
      <c r="C150">
        <v>-6.5564</v>
      </c>
      <c r="D150">
        <v>-44.7956</v>
      </c>
      <c r="E150"/>
      <c r="F150">
        <v>-19.2683</v>
      </c>
      <c r="G150">
        <v>92.9736</v>
      </c>
      <c r="H150">
        <v>-91.995</v>
      </c>
      <c r="I150"/>
      <c r="J150">
        <v>106.7708</v>
      </c>
      <c r="K150">
        <v>136.6136</v>
      </c>
      <c r="L150">
        <v>-1.636</v>
      </c>
    </row>
    <row r="151" spans="1:12" ht="12.75">
      <c r="A151" s="2">
        <f t="shared" si="2"/>
        <v>146</v>
      </c>
      <c r="B151">
        <v>-47.6855</v>
      </c>
      <c r="C151">
        <v>-6.3602</v>
      </c>
      <c r="D151">
        <v>-44.8159</v>
      </c>
      <c r="E151"/>
      <c r="F151">
        <v>-19.3678</v>
      </c>
      <c r="G151">
        <v>93.1965</v>
      </c>
      <c r="H151">
        <v>-91.995</v>
      </c>
      <c r="I151"/>
      <c r="J151">
        <v>106.6864</v>
      </c>
      <c r="K151">
        <v>136.7598</v>
      </c>
      <c r="L151">
        <v>-1.6554</v>
      </c>
    </row>
    <row r="152" spans="1:12" ht="12.75">
      <c r="A152" s="2">
        <f t="shared" si="2"/>
        <v>147</v>
      </c>
      <c r="B152">
        <v>-47.8696</v>
      </c>
      <c r="C152">
        <v>-6.0413</v>
      </c>
      <c r="D152">
        <v>-44.9605</v>
      </c>
      <c r="E152"/>
      <c r="F152">
        <v>-19.5814</v>
      </c>
      <c r="G152">
        <v>93.477</v>
      </c>
      <c r="H152">
        <v>-91.995</v>
      </c>
      <c r="I152"/>
      <c r="J152">
        <v>106.5023</v>
      </c>
      <c r="K152">
        <v>137.0787</v>
      </c>
      <c r="L152">
        <v>-1.7999</v>
      </c>
    </row>
    <row r="153" spans="1:12" ht="12.75">
      <c r="A153" s="2">
        <f t="shared" si="2"/>
        <v>148</v>
      </c>
      <c r="B153">
        <v>-48.0537</v>
      </c>
      <c r="C153">
        <v>-5.7224</v>
      </c>
      <c r="D153">
        <v>-45.1051</v>
      </c>
      <c r="E153"/>
      <c r="F153">
        <v>-19.7951</v>
      </c>
      <c r="G153">
        <v>93.7575</v>
      </c>
      <c r="H153">
        <v>-91.995</v>
      </c>
      <c r="I153"/>
      <c r="J153">
        <v>106.3182</v>
      </c>
      <c r="K153">
        <v>137.3976</v>
      </c>
      <c r="L153">
        <v>-1.9445</v>
      </c>
    </row>
    <row r="154" spans="1:12" ht="12.75">
      <c r="A154" s="2">
        <f t="shared" si="2"/>
        <v>149</v>
      </c>
      <c r="B154">
        <v>-48.2378</v>
      </c>
      <c r="C154">
        <v>-5.4035</v>
      </c>
      <c r="D154">
        <v>-45.2496</v>
      </c>
      <c r="E154"/>
      <c r="F154">
        <v>-20.0087</v>
      </c>
      <c r="G154">
        <v>94.038</v>
      </c>
      <c r="H154">
        <v>-91.995</v>
      </c>
      <c r="I154"/>
      <c r="J154">
        <v>106.1341</v>
      </c>
      <c r="K154">
        <v>137.7165</v>
      </c>
      <c r="L154">
        <v>-2.0891</v>
      </c>
    </row>
    <row r="155" spans="1:12" ht="12.75">
      <c r="A155" s="2">
        <f t="shared" si="2"/>
        <v>150</v>
      </c>
      <c r="B155">
        <v>-48.422</v>
      </c>
      <c r="C155">
        <v>-5.0845</v>
      </c>
      <c r="D155">
        <v>-45.3942</v>
      </c>
      <c r="E155"/>
      <c r="F155">
        <v>-20.2223</v>
      </c>
      <c r="G155">
        <v>94.3185</v>
      </c>
      <c r="H155">
        <v>-91.995</v>
      </c>
      <c r="I155"/>
      <c r="J155">
        <v>105.95</v>
      </c>
      <c r="K155">
        <v>138.0354</v>
      </c>
      <c r="L155">
        <v>-2.2336</v>
      </c>
    </row>
    <row r="156" spans="1:12" ht="12.75">
      <c r="A156" s="2">
        <f t="shared" si="2"/>
        <v>151</v>
      </c>
      <c r="B156">
        <v>-48.6061</v>
      </c>
      <c r="C156">
        <v>-4.7656</v>
      </c>
      <c r="D156">
        <v>-45.5388</v>
      </c>
      <c r="E156"/>
      <c r="F156">
        <v>-20.4359</v>
      </c>
      <c r="G156">
        <v>94.599</v>
      </c>
      <c r="H156">
        <v>-91.995</v>
      </c>
      <c r="I156"/>
      <c r="J156">
        <v>105.7659</v>
      </c>
      <c r="K156">
        <v>138.3543</v>
      </c>
      <c r="L156">
        <v>-2.3782</v>
      </c>
    </row>
    <row r="157" spans="1:12" ht="12.75">
      <c r="A157" s="2">
        <f t="shared" si="2"/>
        <v>152</v>
      </c>
      <c r="B157">
        <v>-48.7902</v>
      </c>
      <c r="C157">
        <v>-4.4467</v>
      </c>
      <c r="D157">
        <v>-45.6833</v>
      </c>
      <c r="E157"/>
      <c r="F157">
        <v>-20.6495</v>
      </c>
      <c r="G157">
        <v>94.8795</v>
      </c>
      <c r="H157">
        <v>-91.995</v>
      </c>
      <c r="I157"/>
      <c r="J157">
        <v>105.5817</v>
      </c>
      <c r="K157">
        <v>138.6732</v>
      </c>
      <c r="L157">
        <v>-2.5228</v>
      </c>
    </row>
    <row r="158" spans="1:12" ht="12.75">
      <c r="A158" s="2">
        <f t="shared" si="2"/>
        <v>153</v>
      </c>
      <c r="B158">
        <v>-48.9724</v>
      </c>
      <c r="C158">
        <v>-4.1312</v>
      </c>
      <c r="D158">
        <v>-45.6833</v>
      </c>
      <c r="E158"/>
      <c r="F158">
        <v>-20.8317</v>
      </c>
      <c r="G158">
        <v>95.1951</v>
      </c>
      <c r="H158">
        <v>-91.995</v>
      </c>
      <c r="I158"/>
      <c r="J158">
        <v>105.3995</v>
      </c>
      <c r="K158">
        <v>138.9888</v>
      </c>
      <c r="L158">
        <v>-2.5228</v>
      </c>
    </row>
    <row r="159" spans="1:12" ht="12.75">
      <c r="A159" s="2">
        <f t="shared" si="2"/>
        <v>154</v>
      </c>
      <c r="B159">
        <v>-49.1546</v>
      </c>
      <c r="C159">
        <v>-3.8156</v>
      </c>
      <c r="D159">
        <v>-45.6833</v>
      </c>
      <c r="E159"/>
      <c r="F159">
        <v>-21.0139</v>
      </c>
      <c r="G159">
        <v>95.5107</v>
      </c>
      <c r="H159">
        <v>-91.995</v>
      </c>
      <c r="I159"/>
      <c r="J159">
        <v>105.2173</v>
      </c>
      <c r="K159">
        <v>139.3044</v>
      </c>
      <c r="L159">
        <v>-2.5228</v>
      </c>
    </row>
    <row r="160" spans="1:12" ht="12.75">
      <c r="A160" s="2">
        <f t="shared" si="2"/>
        <v>155</v>
      </c>
      <c r="B160">
        <v>-49.3368</v>
      </c>
      <c r="C160">
        <v>-3.5001</v>
      </c>
      <c r="D160">
        <v>-45.6833</v>
      </c>
      <c r="E160"/>
      <c r="F160">
        <v>-21.1961</v>
      </c>
      <c r="G160">
        <v>95.8262</v>
      </c>
      <c r="H160">
        <v>-91.995</v>
      </c>
      <c r="I160"/>
      <c r="J160">
        <v>105.0352</v>
      </c>
      <c r="K160">
        <v>139.6199</v>
      </c>
      <c r="L160">
        <v>-2.5228</v>
      </c>
    </row>
    <row r="161" spans="1:12" ht="12.75">
      <c r="A161" s="2">
        <f t="shared" si="2"/>
        <v>156</v>
      </c>
      <c r="B161">
        <v>-49.519</v>
      </c>
      <c r="C161">
        <v>-3.1845</v>
      </c>
      <c r="D161">
        <v>-45.6833</v>
      </c>
      <c r="E161"/>
      <c r="F161">
        <v>-21.3782</v>
      </c>
      <c r="G161">
        <v>96.1418</v>
      </c>
      <c r="H161">
        <v>-91.995</v>
      </c>
      <c r="I161"/>
      <c r="J161">
        <v>104.853</v>
      </c>
      <c r="K161">
        <v>139.9355</v>
      </c>
      <c r="L161">
        <v>-2.5228</v>
      </c>
    </row>
    <row r="162" spans="1:12" ht="12.75">
      <c r="A162" s="2">
        <f t="shared" si="2"/>
        <v>157</v>
      </c>
      <c r="B162">
        <v>-49.7011</v>
      </c>
      <c r="C162">
        <v>-2.8689</v>
      </c>
      <c r="D162">
        <v>-45.6833</v>
      </c>
      <c r="E162"/>
      <c r="F162">
        <v>-21.5604</v>
      </c>
      <c r="G162">
        <v>96.4573</v>
      </c>
      <c r="H162">
        <v>-91.995</v>
      </c>
      <c r="I162"/>
      <c r="J162">
        <v>104.6708</v>
      </c>
      <c r="K162">
        <v>140.251</v>
      </c>
      <c r="L162">
        <v>-2.5228</v>
      </c>
    </row>
    <row r="163" spans="1:12" ht="12.75">
      <c r="A163" s="2">
        <f t="shared" si="2"/>
        <v>158</v>
      </c>
      <c r="B163">
        <v>-49.8834</v>
      </c>
      <c r="C163">
        <v>-2.5534</v>
      </c>
      <c r="D163">
        <v>-45.6833</v>
      </c>
      <c r="E163"/>
      <c r="F163">
        <v>-21.7426</v>
      </c>
      <c r="G163">
        <v>96.7729</v>
      </c>
      <c r="H163">
        <v>-91.995</v>
      </c>
      <c r="I163"/>
      <c r="J163">
        <v>104.4886</v>
      </c>
      <c r="K163">
        <v>140.5666</v>
      </c>
      <c r="L163">
        <v>-2.5228</v>
      </c>
    </row>
    <row r="164" spans="1:12" ht="12.75">
      <c r="A164" s="2">
        <f t="shared" si="2"/>
        <v>159</v>
      </c>
      <c r="B164">
        <v>-50.0655</v>
      </c>
      <c r="C164">
        <v>-2.2378</v>
      </c>
      <c r="D164">
        <v>-45.6833</v>
      </c>
      <c r="E164"/>
      <c r="F164">
        <v>-21.9248</v>
      </c>
      <c r="G164">
        <v>97.0885</v>
      </c>
      <c r="H164">
        <v>-91.995</v>
      </c>
      <c r="I164"/>
      <c r="J164">
        <v>104.3064</v>
      </c>
      <c r="K164">
        <v>140.8822</v>
      </c>
      <c r="L164">
        <v>-2.5228</v>
      </c>
    </row>
    <row r="165" spans="1:12" ht="12.75">
      <c r="A165" s="2">
        <f t="shared" si="2"/>
        <v>160</v>
      </c>
      <c r="B165">
        <v>-50.2611</v>
      </c>
      <c r="C165">
        <v>-1.899</v>
      </c>
      <c r="D165">
        <v>-45.6833</v>
      </c>
      <c r="E165"/>
      <c r="F165">
        <v>-22.1204</v>
      </c>
      <c r="G165">
        <v>97.4273</v>
      </c>
      <c r="H165">
        <v>-91.995</v>
      </c>
      <c r="I165"/>
      <c r="J165">
        <v>104.1108</v>
      </c>
      <c r="K165">
        <v>141.221</v>
      </c>
      <c r="L165">
        <v>-2.5228</v>
      </c>
    </row>
    <row r="166" spans="1:12" ht="12.75">
      <c r="A166" s="2">
        <f t="shared" si="2"/>
        <v>161</v>
      </c>
      <c r="B166">
        <v>-50.4457</v>
      </c>
      <c r="C166">
        <v>-1.5794</v>
      </c>
      <c r="D166">
        <v>-45.6833</v>
      </c>
      <c r="E166"/>
      <c r="F166">
        <v>-22.3049</v>
      </c>
      <c r="G166">
        <v>97.7469</v>
      </c>
      <c r="H166">
        <v>-91.995</v>
      </c>
      <c r="I166"/>
      <c r="J166">
        <v>103.9263</v>
      </c>
      <c r="K166">
        <v>141.5405</v>
      </c>
      <c r="L166">
        <v>-2.5228</v>
      </c>
    </row>
    <row r="167" spans="1:12" ht="12.75">
      <c r="A167" s="2">
        <f t="shared" si="2"/>
        <v>162</v>
      </c>
      <c r="B167">
        <v>-50.6406</v>
      </c>
      <c r="C167">
        <v>-1.2417</v>
      </c>
      <c r="D167">
        <v>-45.6833</v>
      </c>
      <c r="E167"/>
      <c r="F167">
        <v>-22.4999</v>
      </c>
      <c r="G167">
        <v>98.0846</v>
      </c>
      <c r="H167">
        <v>-91.995</v>
      </c>
      <c r="I167"/>
      <c r="J167">
        <v>103.7313</v>
      </c>
      <c r="K167">
        <v>141.8783</v>
      </c>
      <c r="L167">
        <v>-2.5228</v>
      </c>
    </row>
    <row r="168" spans="1:12" ht="12.75">
      <c r="A168" s="2">
        <f t="shared" si="2"/>
        <v>163</v>
      </c>
      <c r="B168">
        <v>-50.8244</v>
      </c>
      <c r="C168">
        <v>-0.9235</v>
      </c>
      <c r="D168">
        <v>-45.6833</v>
      </c>
      <c r="E168"/>
      <c r="F168">
        <v>-22.6836</v>
      </c>
      <c r="G168">
        <v>98.4028</v>
      </c>
      <c r="H168">
        <v>-91.995</v>
      </c>
      <c r="I168"/>
      <c r="J168">
        <v>103.5476</v>
      </c>
      <c r="K168">
        <v>142.1965</v>
      </c>
      <c r="L168">
        <v>-2.5228</v>
      </c>
    </row>
    <row r="169" spans="1:12" ht="12.75">
      <c r="A169" s="2">
        <f t="shared" si="2"/>
        <v>164</v>
      </c>
      <c r="B169">
        <v>-51.0206</v>
      </c>
      <c r="C169">
        <v>-0.5837</v>
      </c>
      <c r="D169">
        <v>-45.6833</v>
      </c>
      <c r="E169"/>
      <c r="F169">
        <v>-22.8798</v>
      </c>
      <c r="G169">
        <v>98.7426</v>
      </c>
      <c r="H169">
        <v>-91.995</v>
      </c>
      <c r="I169"/>
      <c r="J169">
        <v>103.3514</v>
      </c>
      <c r="K169">
        <v>142.5363</v>
      </c>
      <c r="L169">
        <v>-2.5228</v>
      </c>
    </row>
    <row r="170" spans="1:12" ht="12.75">
      <c r="A170" s="2">
        <f t="shared" si="2"/>
        <v>165</v>
      </c>
      <c r="B170">
        <v>-51.2044</v>
      </c>
      <c r="C170">
        <v>-0.2652</v>
      </c>
      <c r="D170">
        <v>-45.6833</v>
      </c>
      <c r="E170"/>
      <c r="F170">
        <v>-23.0637</v>
      </c>
      <c r="G170">
        <v>99.0611</v>
      </c>
      <c r="H170">
        <v>-91.995</v>
      </c>
      <c r="I170"/>
      <c r="J170">
        <v>103.1675</v>
      </c>
      <c r="K170">
        <v>142.8547</v>
      </c>
      <c r="L170">
        <v>-2.5228</v>
      </c>
    </row>
    <row r="171" spans="1:12" ht="12.75">
      <c r="A171" s="2">
        <f t="shared" si="2"/>
        <v>166</v>
      </c>
      <c r="B171">
        <v>-51.4001</v>
      </c>
      <c r="C171">
        <v>0.0737</v>
      </c>
      <c r="D171">
        <v>-45.6833</v>
      </c>
      <c r="E171"/>
      <c r="F171">
        <v>-23.2594</v>
      </c>
      <c r="G171">
        <v>99.4</v>
      </c>
      <c r="H171">
        <v>-91.995</v>
      </c>
      <c r="I171"/>
      <c r="J171">
        <v>102.9718</v>
      </c>
      <c r="K171">
        <v>143.1937</v>
      </c>
      <c r="L171">
        <v>-2.5228</v>
      </c>
    </row>
    <row r="172" spans="1:12" ht="12.75">
      <c r="A172" s="2">
        <f t="shared" si="2"/>
        <v>167</v>
      </c>
      <c r="B172">
        <v>-51.5833</v>
      </c>
      <c r="C172">
        <v>0.391</v>
      </c>
      <c r="D172">
        <v>-45.6833</v>
      </c>
      <c r="E172"/>
      <c r="F172">
        <v>-23.4426</v>
      </c>
      <c r="G172">
        <v>99.7173</v>
      </c>
      <c r="H172">
        <v>-91.995</v>
      </c>
      <c r="I172"/>
      <c r="J172">
        <v>102.7886</v>
      </c>
      <c r="K172">
        <v>143.511</v>
      </c>
      <c r="L172">
        <v>-2.5228</v>
      </c>
    </row>
    <row r="173" spans="1:12" ht="12.75">
      <c r="A173" s="2">
        <f t="shared" si="2"/>
        <v>168</v>
      </c>
      <c r="B173">
        <v>-51.7786</v>
      </c>
      <c r="C173">
        <v>0.7294</v>
      </c>
      <c r="D173">
        <v>-45.6833</v>
      </c>
      <c r="E173"/>
      <c r="F173">
        <v>-23.6379</v>
      </c>
      <c r="G173">
        <v>100.0556</v>
      </c>
      <c r="H173">
        <v>-91.995</v>
      </c>
      <c r="I173"/>
      <c r="J173">
        <v>102.5933</v>
      </c>
      <c r="K173">
        <v>143.8493</v>
      </c>
      <c r="L173">
        <v>-2.5228</v>
      </c>
    </row>
    <row r="174" spans="1:12" ht="12.75">
      <c r="A174" s="2">
        <f t="shared" si="2"/>
        <v>169</v>
      </c>
      <c r="B174">
        <v>-51.9611</v>
      </c>
      <c r="C174">
        <v>1.0455</v>
      </c>
      <c r="D174">
        <v>-45.6833</v>
      </c>
      <c r="E174"/>
      <c r="F174">
        <v>-23.8204</v>
      </c>
      <c r="G174">
        <v>100.3718</v>
      </c>
      <c r="H174">
        <v>-91.995</v>
      </c>
      <c r="I174"/>
      <c r="J174">
        <v>102.4108</v>
      </c>
      <c r="K174">
        <v>144.1655</v>
      </c>
      <c r="L174">
        <v>-2.5228</v>
      </c>
    </row>
    <row r="175" spans="1:12" ht="12.75">
      <c r="A175" s="2">
        <f t="shared" si="2"/>
        <v>170</v>
      </c>
      <c r="B175">
        <v>-52.1563</v>
      </c>
      <c r="C175">
        <v>1.3835</v>
      </c>
      <c r="D175">
        <v>-45.6833</v>
      </c>
      <c r="E175"/>
      <c r="F175">
        <v>-24.0156</v>
      </c>
      <c r="G175">
        <v>100.7098</v>
      </c>
      <c r="H175">
        <v>-91.995</v>
      </c>
      <c r="I175"/>
      <c r="J175">
        <v>102.2156</v>
      </c>
      <c r="K175">
        <v>144.5035</v>
      </c>
      <c r="L175">
        <v>-2.5228</v>
      </c>
    </row>
    <row r="176" spans="1:12" ht="12.75">
      <c r="A176" s="2">
        <f t="shared" si="2"/>
        <v>171</v>
      </c>
      <c r="B176">
        <v>-52.3385</v>
      </c>
      <c r="C176">
        <v>1.6991</v>
      </c>
      <c r="D176">
        <v>-45.6833</v>
      </c>
      <c r="E176"/>
      <c r="F176">
        <v>-24.1978</v>
      </c>
      <c r="G176">
        <v>101.0253</v>
      </c>
      <c r="H176">
        <v>-91.995</v>
      </c>
      <c r="I176"/>
      <c r="J176">
        <v>102.0334</v>
      </c>
      <c r="K176">
        <v>144.819</v>
      </c>
      <c r="L176">
        <v>-2.5228</v>
      </c>
    </row>
    <row r="177" spans="1:12" ht="12.75">
      <c r="A177" s="2">
        <f t="shared" si="2"/>
        <v>172</v>
      </c>
      <c r="B177">
        <v>-52.533</v>
      </c>
      <c r="C177">
        <v>2.0359</v>
      </c>
      <c r="D177">
        <v>-45.6833</v>
      </c>
      <c r="E177"/>
      <c r="F177">
        <v>-24.3923</v>
      </c>
      <c r="G177">
        <v>101.3622</v>
      </c>
      <c r="H177">
        <v>-91.995</v>
      </c>
      <c r="I177"/>
      <c r="J177">
        <v>101.839</v>
      </c>
      <c r="K177">
        <v>145.1559</v>
      </c>
      <c r="L177">
        <v>-2.5228</v>
      </c>
    </row>
    <row r="178" spans="1:12" ht="12.75">
      <c r="A178" s="2">
        <f t="shared" si="2"/>
        <v>173</v>
      </c>
      <c r="B178">
        <v>-52.7152</v>
      </c>
      <c r="C178">
        <v>2.3515</v>
      </c>
      <c r="D178">
        <v>-45.6833</v>
      </c>
      <c r="E178"/>
      <c r="F178">
        <v>-24.5744</v>
      </c>
      <c r="G178">
        <v>101.6778</v>
      </c>
      <c r="H178">
        <v>-91.995</v>
      </c>
      <c r="I178"/>
      <c r="J178">
        <v>101.6568</v>
      </c>
      <c r="K178">
        <v>145.4714</v>
      </c>
      <c r="L178">
        <v>-2.5228</v>
      </c>
    </row>
    <row r="179" spans="1:12" ht="12.75">
      <c r="A179" s="2">
        <f t="shared" si="2"/>
        <v>174</v>
      </c>
      <c r="B179">
        <v>-52.9091</v>
      </c>
      <c r="C179">
        <v>2.6874</v>
      </c>
      <c r="D179">
        <v>-45.6833</v>
      </c>
      <c r="E179"/>
      <c r="F179">
        <v>-24.7684</v>
      </c>
      <c r="G179">
        <v>102.0136</v>
      </c>
      <c r="H179">
        <v>-91.995</v>
      </c>
      <c r="I179"/>
      <c r="J179">
        <v>101.4629</v>
      </c>
      <c r="K179">
        <v>145.8073</v>
      </c>
      <c r="L179">
        <v>-2.5228</v>
      </c>
    </row>
    <row r="180" spans="1:12" ht="12.75">
      <c r="A180" s="2">
        <f t="shared" si="2"/>
        <v>175</v>
      </c>
      <c r="B180">
        <v>-53.0913</v>
      </c>
      <c r="C180">
        <v>3.0029</v>
      </c>
      <c r="D180">
        <v>-45.6833</v>
      </c>
      <c r="E180"/>
      <c r="F180">
        <v>-24.9505</v>
      </c>
      <c r="G180">
        <v>102.3292</v>
      </c>
      <c r="H180">
        <v>-91.995</v>
      </c>
      <c r="I180"/>
      <c r="J180">
        <v>101.2807</v>
      </c>
      <c r="K180">
        <v>146.1229</v>
      </c>
      <c r="L180">
        <v>-2.5228</v>
      </c>
    </row>
    <row r="181" spans="1:12" ht="12.75">
      <c r="A181" s="2">
        <f t="shared" si="2"/>
        <v>176</v>
      </c>
      <c r="B181">
        <v>-53.2847</v>
      </c>
      <c r="C181">
        <v>3.3379</v>
      </c>
      <c r="D181">
        <v>-45.6833</v>
      </c>
      <c r="E181"/>
      <c r="F181">
        <v>-25.144</v>
      </c>
      <c r="G181">
        <v>102.6642</v>
      </c>
      <c r="H181">
        <v>-91.995</v>
      </c>
      <c r="I181"/>
      <c r="J181">
        <v>101.0872</v>
      </c>
      <c r="K181">
        <v>146.4579</v>
      </c>
      <c r="L181">
        <v>-2.5228</v>
      </c>
    </row>
    <row r="182" spans="1:12" ht="12.75">
      <c r="A182" s="2">
        <f t="shared" si="2"/>
        <v>177</v>
      </c>
      <c r="B182">
        <v>-53.4669</v>
      </c>
      <c r="C182">
        <v>3.6535</v>
      </c>
      <c r="D182">
        <v>-45.6833</v>
      </c>
      <c r="E182"/>
      <c r="F182">
        <v>-25.3261</v>
      </c>
      <c r="G182">
        <v>102.9798</v>
      </c>
      <c r="H182">
        <v>-91.995</v>
      </c>
      <c r="I182"/>
      <c r="J182">
        <v>100.9051</v>
      </c>
      <c r="K182">
        <v>146.7735</v>
      </c>
      <c r="L182">
        <v>-2.5228</v>
      </c>
    </row>
    <row r="183" spans="1:12" ht="12.75">
      <c r="A183" s="2">
        <f t="shared" si="2"/>
        <v>178</v>
      </c>
      <c r="B183">
        <v>-53.6598</v>
      </c>
      <c r="C183">
        <v>3.9876</v>
      </c>
      <c r="D183">
        <v>-45.6833</v>
      </c>
      <c r="E183"/>
      <c r="F183">
        <v>-25.519</v>
      </c>
      <c r="G183">
        <v>103.3139</v>
      </c>
      <c r="H183">
        <v>-91.995</v>
      </c>
      <c r="I183"/>
      <c r="J183">
        <v>100.7122</v>
      </c>
      <c r="K183">
        <v>147.1076</v>
      </c>
      <c r="L183">
        <v>-2.5228</v>
      </c>
    </row>
    <row r="184" spans="1:12" ht="12.75">
      <c r="A184" s="2">
        <f t="shared" si="2"/>
        <v>179</v>
      </c>
      <c r="B184">
        <v>-53.842</v>
      </c>
      <c r="C184">
        <v>4.3032</v>
      </c>
      <c r="D184">
        <v>-45.6833</v>
      </c>
      <c r="E184"/>
      <c r="F184">
        <v>-25.7012</v>
      </c>
      <c r="G184">
        <v>103.6295</v>
      </c>
      <c r="H184">
        <v>-91.995</v>
      </c>
      <c r="I184"/>
      <c r="J184">
        <v>100.53</v>
      </c>
      <c r="K184">
        <v>147.4231</v>
      </c>
      <c r="L184">
        <v>-2.5228</v>
      </c>
    </row>
    <row r="185" spans="1:12" ht="12.75">
      <c r="A185" s="2">
        <f t="shared" si="2"/>
        <v>180</v>
      </c>
      <c r="B185">
        <v>-54.0344</v>
      </c>
      <c r="C185">
        <v>4.6364</v>
      </c>
      <c r="D185">
        <v>-45.6833</v>
      </c>
      <c r="E185"/>
      <c r="F185">
        <v>-25.8936</v>
      </c>
      <c r="G185">
        <v>103.9627</v>
      </c>
      <c r="H185">
        <v>-91.995</v>
      </c>
      <c r="I185"/>
      <c r="J185">
        <v>100.3376</v>
      </c>
      <c r="K185">
        <v>147.7564</v>
      </c>
      <c r="L185">
        <v>-2.5228</v>
      </c>
    </row>
    <row r="186" spans="1:12" ht="12.75">
      <c r="A186" s="2">
        <f t="shared" si="2"/>
        <v>181</v>
      </c>
      <c r="B186">
        <v>-54.2166</v>
      </c>
      <c r="C186">
        <v>4.952</v>
      </c>
      <c r="D186">
        <v>-45.6833</v>
      </c>
      <c r="E186"/>
      <c r="F186">
        <v>-26.0758</v>
      </c>
      <c r="G186">
        <v>104.2783</v>
      </c>
      <c r="H186">
        <v>-91.995</v>
      </c>
      <c r="I186"/>
      <c r="J186">
        <v>100.1554</v>
      </c>
      <c r="K186">
        <v>148.0719</v>
      </c>
      <c r="L186">
        <v>-2.5228</v>
      </c>
    </row>
    <row r="187" spans="1:12" ht="12.75">
      <c r="A187" s="2">
        <f t="shared" si="2"/>
        <v>182</v>
      </c>
      <c r="B187">
        <v>-54.4084</v>
      </c>
      <c r="C187">
        <v>5.2843</v>
      </c>
      <c r="D187">
        <v>-45.6833</v>
      </c>
      <c r="E187"/>
      <c r="F187">
        <v>-26.2677</v>
      </c>
      <c r="G187">
        <v>104.6106</v>
      </c>
      <c r="H187">
        <v>-91.995</v>
      </c>
      <c r="I187"/>
      <c r="J187">
        <v>99.9635</v>
      </c>
      <c r="K187">
        <v>148.4043</v>
      </c>
      <c r="L187">
        <v>-2.5228</v>
      </c>
    </row>
    <row r="188" spans="1:12" ht="12.75">
      <c r="A188" s="2">
        <f t="shared" si="2"/>
        <v>183</v>
      </c>
      <c r="B188">
        <v>-54.5929</v>
      </c>
      <c r="C188">
        <v>5.6039</v>
      </c>
      <c r="D188">
        <v>-45.6833</v>
      </c>
      <c r="E188"/>
      <c r="F188">
        <v>-26.4522</v>
      </c>
      <c r="G188">
        <v>104.9302</v>
      </c>
      <c r="H188">
        <v>-91.995</v>
      </c>
      <c r="I188"/>
      <c r="J188">
        <v>99.779</v>
      </c>
      <c r="K188">
        <v>148.7238</v>
      </c>
      <c r="L188">
        <v>-2.5228</v>
      </c>
    </row>
    <row r="189" spans="1:12" ht="12.75">
      <c r="A189" s="2">
        <f t="shared" si="2"/>
        <v>184</v>
      </c>
      <c r="B189">
        <v>-54.7861</v>
      </c>
      <c r="C189">
        <v>5.9384</v>
      </c>
      <c r="D189">
        <v>-45.6833</v>
      </c>
      <c r="E189"/>
      <c r="F189">
        <v>-26.6453</v>
      </c>
      <c r="G189">
        <v>105.2647</v>
      </c>
      <c r="H189">
        <v>-91.995</v>
      </c>
      <c r="I189"/>
      <c r="J189">
        <v>99.5859</v>
      </c>
      <c r="K189">
        <v>149.0584</v>
      </c>
      <c r="L189">
        <v>-2.5228</v>
      </c>
    </row>
    <row r="190" spans="1:12" ht="12.75">
      <c r="A190" s="2">
        <f t="shared" si="2"/>
        <v>185</v>
      </c>
      <c r="B190">
        <v>-54.9702</v>
      </c>
      <c r="C190">
        <v>6.2573</v>
      </c>
      <c r="D190">
        <v>-45.6833</v>
      </c>
      <c r="E190"/>
      <c r="F190">
        <v>-26.8295</v>
      </c>
      <c r="G190">
        <v>105.5836</v>
      </c>
      <c r="H190">
        <v>-91.995</v>
      </c>
      <c r="I190"/>
      <c r="J190">
        <v>99.4018</v>
      </c>
      <c r="K190">
        <v>149.3772</v>
      </c>
      <c r="L190">
        <v>-2.5228</v>
      </c>
    </row>
    <row r="191" spans="1:12" ht="12.75">
      <c r="A191" s="2">
        <f t="shared" si="2"/>
        <v>186</v>
      </c>
      <c r="B191">
        <v>-55.1634</v>
      </c>
      <c r="C191">
        <v>6.5919</v>
      </c>
      <c r="D191">
        <v>-45.6833</v>
      </c>
      <c r="E191"/>
      <c r="F191">
        <v>-27.0226</v>
      </c>
      <c r="G191">
        <v>105.9182</v>
      </c>
      <c r="H191">
        <v>-91.995</v>
      </c>
      <c r="I191"/>
      <c r="J191">
        <v>99.2086</v>
      </c>
      <c r="K191">
        <v>149.7119</v>
      </c>
      <c r="L191">
        <v>-2.5228</v>
      </c>
    </row>
    <row r="192" spans="1:12" ht="12.75">
      <c r="A192" s="2">
        <f t="shared" si="2"/>
        <v>187</v>
      </c>
      <c r="B192">
        <v>-55.3471</v>
      </c>
      <c r="C192">
        <v>6.9102</v>
      </c>
      <c r="D192">
        <v>-45.6833</v>
      </c>
      <c r="E192"/>
      <c r="F192">
        <v>-27.2064</v>
      </c>
      <c r="G192">
        <v>106.2364</v>
      </c>
      <c r="H192">
        <v>-91.995</v>
      </c>
      <c r="I192"/>
      <c r="J192">
        <v>99.0248</v>
      </c>
      <c r="K192">
        <v>150.0301</v>
      </c>
      <c r="L192">
        <v>-2.5228</v>
      </c>
    </row>
    <row r="193" spans="1:12" ht="12.75">
      <c r="A193" s="2">
        <f t="shared" si="2"/>
        <v>188</v>
      </c>
      <c r="B193">
        <v>-55.5405</v>
      </c>
      <c r="C193">
        <v>7.2451</v>
      </c>
      <c r="D193">
        <v>-45.6833</v>
      </c>
      <c r="E193"/>
      <c r="F193">
        <v>-27.3998</v>
      </c>
      <c r="G193">
        <v>106.5714</v>
      </c>
      <c r="H193">
        <v>-91.995</v>
      </c>
      <c r="I193"/>
      <c r="J193">
        <v>98.8314</v>
      </c>
      <c r="K193">
        <v>150.3651</v>
      </c>
      <c r="L193">
        <v>-2.5228</v>
      </c>
    </row>
    <row r="194" spans="1:12" ht="12.75">
      <c r="A194" s="2">
        <f t="shared" si="2"/>
        <v>189</v>
      </c>
      <c r="B194">
        <v>-55.724</v>
      </c>
      <c r="C194">
        <v>7.5629</v>
      </c>
      <c r="D194">
        <v>-45.6833</v>
      </c>
      <c r="E194"/>
      <c r="F194">
        <v>-27.5833</v>
      </c>
      <c r="G194">
        <v>106.8892</v>
      </c>
      <c r="H194">
        <v>-91.995</v>
      </c>
      <c r="I194"/>
      <c r="J194">
        <v>98.648</v>
      </c>
      <c r="K194">
        <v>150.6829</v>
      </c>
      <c r="L194">
        <v>-2.5228</v>
      </c>
    </row>
    <row r="195" spans="1:12" ht="12.75">
      <c r="A195" s="2">
        <f t="shared" si="2"/>
        <v>190</v>
      </c>
      <c r="B195">
        <v>-55.9178</v>
      </c>
      <c r="C195">
        <v>7.8985</v>
      </c>
      <c r="D195">
        <v>-45.6833</v>
      </c>
      <c r="E195"/>
      <c r="F195">
        <v>-27.777</v>
      </c>
      <c r="G195">
        <v>107.2248</v>
      </c>
      <c r="H195">
        <v>-91.995</v>
      </c>
      <c r="I195"/>
      <c r="J195">
        <v>98.4542</v>
      </c>
      <c r="K195">
        <v>151.0185</v>
      </c>
      <c r="L195">
        <v>-2.5228</v>
      </c>
    </row>
    <row r="196" spans="1:12" ht="12.75">
      <c r="A196" s="2">
        <f t="shared" si="2"/>
        <v>191</v>
      </c>
      <c r="B196">
        <v>-56.1011</v>
      </c>
      <c r="C196">
        <v>8.2161</v>
      </c>
      <c r="D196">
        <v>-45.6833</v>
      </c>
      <c r="E196"/>
      <c r="F196">
        <v>-27.9604</v>
      </c>
      <c r="G196">
        <v>107.5424</v>
      </c>
      <c r="H196">
        <v>-91.995</v>
      </c>
      <c r="I196"/>
      <c r="J196">
        <v>98.2708</v>
      </c>
      <c r="K196">
        <v>151.3361</v>
      </c>
      <c r="L196">
        <v>-2.5228</v>
      </c>
    </row>
    <row r="197" spans="1:12" ht="12.75">
      <c r="A197" s="2">
        <f t="shared" si="2"/>
        <v>192</v>
      </c>
      <c r="B197">
        <v>-56.2004</v>
      </c>
      <c r="C197">
        <v>8.3882</v>
      </c>
      <c r="D197">
        <v>-45.6833</v>
      </c>
      <c r="E197"/>
      <c r="F197">
        <v>-28.0597</v>
      </c>
      <c r="G197">
        <v>107.7144</v>
      </c>
      <c r="H197">
        <v>-91.995</v>
      </c>
      <c r="I197"/>
      <c r="J197">
        <v>98.1715</v>
      </c>
      <c r="K197">
        <v>151.5081</v>
      </c>
      <c r="L197">
        <v>-2.5228</v>
      </c>
    </row>
    <row r="198" spans="1:12" ht="12.75">
      <c r="A198" s="2">
        <f t="shared" si="2"/>
        <v>193</v>
      </c>
      <c r="B198">
        <v>-56.2997</v>
      </c>
      <c r="C198">
        <v>8.5601</v>
      </c>
      <c r="D198">
        <v>-45.6833</v>
      </c>
      <c r="E198"/>
      <c r="F198">
        <v>-28.159</v>
      </c>
      <c r="G198">
        <v>107.8864</v>
      </c>
      <c r="H198">
        <v>-91.995</v>
      </c>
      <c r="I198"/>
      <c r="J198">
        <v>98.0722</v>
      </c>
      <c r="K198">
        <v>151.6801</v>
      </c>
      <c r="L198">
        <v>-2.5228</v>
      </c>
    </row>
    <row r="199" spans="1:12" ht="12.75">
      <c r="A199" s="2">
        <f aca="true" t="shared" si="3" ref="A199:A252">A198+1</f>
        <v>194</v>
      </c>
      <c r="B199">
        <v>-56.4853</v>
      </c>
      <c r="C199">
        <v>8.8815</v>
      </c>
      <c r="D199">
        <v>-45.6833</v>
      </c>
      <c r="E199"/>
      <c r="F199">
        <v>-28.3446</v>
      </c>
      <c r="G199">
        <v>108.2078</v>
      </c>
      <c r="H199">
        <v>-91.995</v>
      </c>
      <c r="I199"/>
      <c r="J199">
        <v>97.8867</v>
      </c>
      <c r="K199">
        <v>152.0015</v>
      </c>
      <c r="L199">
        <v>-2.5228</v>
      </c>
    </row>
    <row r="200" spans="1:12" ht="12.75">
      <c r="A200" s="2">
        <f t="shared" si="3"/>
        <v>195</v>
      </c>
      <c r="B200">
        <v>-56.5849</v>
      </c>
      <c r="C200">
        <v>9.054</v>
      </c>
      <c r="D200">
        <v>-45.6833</v>
      </c>
      <c r="E200"/>
      <c r="F200">
        <v>-28.4441</v>
      </c>
      <c r="G200">
        <v>108.3803</v>
      </c>
      <c r="H200">
        <v>-91.995</v>
      </c>
      <c r="I200"/>
      <c r="J200">
        <v>97.7871</v>
      </c>
      <c r="K200">
        <v>152.174</v>
      </c>
      <c r="L200">
        <v>-2.5228</v>
      </c>
    </row>
    <row r="201" spans="1:12" ht="12.75">
      <c r="A201" s="2">
        <f t="shared" si="3"/>
        <v>196</v>
      </c>
      <c r="B201">
        <v>-56.6845</v>
      </c>
      <c r="C201">
        <v>9.2265</v>
      </c>
      <c r="D201">
        <v>-45.6833</v>
      </c>
      <c r="E201"/>
      <c r="F201">
        <v>-28.5437</v>
      </c>
      <c r="G201">
        <v>108.5528</v>
      </c>
      <c r="H201">
        <v>-91.995</v>
      </c>
      <c r="I201"/>
      <c r="J201">
        <v>97.6875</v>
      </c>
      <c r="K201">
        <v>152.3465</v>
      </c>
      <c r="L201">
        <v>-2.5228</v>
      </c>
    </row>
    <row r="202" spans="1:12" ht="12.75">
      <c r="A202" s="2">
        <f t="shared" si="3"/>
        <v>197</v>
      </c>
      <c r="B202">
        <v>-56.8713</v>
      </c>
      <c r="C202">
        <v>9.5502</v>
      </c>
      <c r="D202">
        <v>-45.6833</v>
      </c>
      <c r="E202"/>
      <c r="F202">
        <v>-28.7306</v>
      </c>
      <c r="G202">
        <v>108.8765</v>
      </c>
      <c r="H202">
        <v>-91.995</v>
      </c>
      <c r="I202"/>
      <c r="J202">
        <v>97.5006</v>
      </c>
      <c r="K202">
        <v>152.6702</v>
      </c>
      <c r="L202">
        <v>-2.5228</v>
      </c>
    </row>
    <row r="203" spans="1:12" ht="12.75">
      <c r="A203" s="2">
        <f t="shared" si="3"/>
        <v>198</v>
      </c>
      <c r="B203">
        <v>-56.9714</v>
      </c>
      <c r="C203">
        <v>9.7234</v>
      </c>
      <c r="D203">
        <v>-45.6833</v>
      </c>
      <c r="E203"/>
      <c r="F203">
        <v>-28.8306</v>
      </c>
      <c r="G203">
        <v>109.0497</v>
      </c>
      <c r="H203">
        <v>-91.995</v>
      </c>
      <c r="I203"/>
      <c r="J203">
        <v>97.4006</v>
      </c>
      <c r="K203">
        <v>152.8434</v>
      </c>
      <c r="L203">
        <v>-2.5228</v>
      </c>
    </row>
    <row r="204" spans="1:12" ht="12.75">
      <c r="A204" s="2">
        <f t="shared" si="3"/>
        <v>199</v>
      </c>
      <c r="B204">
        <v>-57.0714</v>
      </c>
      <c r="C204">
        <v>9.8967</v>
      </c>
      <c r="D204">
        <v>-45.6833</v>
      </c>
      <c r="E204"/>
      <c r="F204">
        <v>-28.9307</v>
      </c>
      <c r="G204">
        <v>109.223</v>
      </c>
      <c r="H204">
        <v>-91.995</v>
      </c>
      <c r="I204"/>
      <c r="J204">
        <v>97.3006</v>
      </c>
      <c r="K204">
        <v>153.0166</v>
      </c>
      <c r="L204">
        <v>-2.5228</v>
      </c>
    </row>
    <row r="205" spans="1:12" ht="12.75">
      <c r="A205" s="2">
        <f t="shared" si="3"/>
        <v>200</v>
      </c>
      <c r="B205">
        <v>-57.2601</v>
      </c>
      <c r="C205">
        <v>10.2236</v>
      </c>
      <c r="D205">
        <v>-45.6833</v>
      </c>
      <c r="E205"/>
      <c r="F205">
        <v>-29.1194</v>
      </c>
      <c r="G205">
        <v>109.5498</v>
      </c>
      <c r="H205">
        <v>-91.995</v>
      </c>
      <c r="I205"/>
      <c r="J205">
        <v>97.1118</v>
      </c>
      <c r="K205">
        <v>153.3435</v>
      </c>
      <c r="L205">
        <v>-2.5228</v>
      </c>
    </row>
    <row r="206" spans="1:12" ht="12.75">
      <c r="A206" s="2">
        <f t="shared" si="3"/>
        <v>201</v>
      </c>
      <c r="B206">
        <v>-57.3606</v>
      </c>
      <c r="C206">
        <v>10.3977</v>
      </c>
      <c r="D206">
        <v>-45.6833</v>
      </c>
      <c r="E206"/>
      <c r="F206">
        <v>-29.2199</v>
      </c>
      <c r="G206">
        <v>109.724</v>
      </c>
      <c r="H206">
        <v>-91.995</v>
      </c>
      <c r="I206"/>
      <c r="J206">
        <v>97.0113</v>
      </c>
      <c r="K206">
        <v>153.5176</v>
      </c>
      <c r="L206">
        <v>-2.5228</v>
      </c>
    </row>
    <row r="207" spans="1:12" ht="12.75">
      <c r="A207" s="2">
        <f t="shared" si="3"/>
        <v>202</v>
      </c>
      <c r="B207">
        <v>-57.4612</v>
      </c>
      <c r="C207">
        <v>10.5718</v>
      </c>
      <c r="D207">
        <v>-45.6833</v>
      </c>
      <c r="E207"/>
      <c r="F207">
        <v>-29.3204</v>
      </c>
      <c r="G207">
        <v>109.8981</v>
      </c>
      <c r="H207">
        <v>-91.995</v>
      </c>
      <c r="I207"/>
      <c r="J207">
        <v>96.9108</v>
      </c>
      <c r="K207">
        <v>153.6918</v>
      </c>
      <c r="L207">
        <v>-2.5228</v>
      </c>
    </row>
    <row r="208" spans="1:12" ht="12.75">
      <c r="A208" s="2">
        <f t="shared" si="3"/>
        <v>203</v>
      </c>
      <c r="B208">
        <v>-57.6522</v>
      </c>
      <c r="C208">
        <v>10.9027</v>
      </c>
      <c r="D208">
        <v>-45.6833</v>
      </c>
      <c r="E208"/>
      <c r="F208">
        <v>-29.5115</v>
      </c>
      <c r="G208">
        <v>110.2289</v>
      </c>
      <c r="H208">
        <v>-91.995</v>
      </c>
      <c r="I208"/>
      <c r="J208">
        <v>96.7197</v>
      </c>
      <c r="K208">
        <v>154.0226</v>
      </c>
      <c r="L208">
        <v>-2.5228</v>
      </c>
    </row>
    <row r="209" spans="1:12" ht="12.75">
      <c r="A209" s="2">
        <f t="shared" si="3"/>
        <v>204</v>
      </c>
      <c r="B209">
        <v>-57.7533</v>
      </c>
      <c r="C209">
        <v>11.0777</v>
      </c>
      <c r="D209">
        <v>-45.6833</v>
      </c>
      <c r="E209"/>
      <c r="F209">
        <v>-29.6125</v>
      </c>
      <c r="G209">
        <v>110.404</v>
      </c>
      <c r="H209">
        <v>-91.995</v>
      </c>
      <c r="I209"/>
      <c r="J209">
        <v>96.6187</v>
      </c>
      <c r="K209">
        <v>154.1977</v>
      </c>
      <c r="L209">
        <v>-2.5228</v>
      </c>
    </row>
    <row r="210" spans="1:12" ht="12.75">
      <c r="A210" s="2">
        <f t="shared" si="3"/>
        <v>205</v>
      </c>
      <c r="B210">
        <v>-57.8544</v>
      </c>
      <c r="C210">
        <v>11.2528</v>
      </c>
      <c r="D210">
        <v>-45.6833</v>
      </c>
      <c r="E210"/>
      <c r="F210">
        <v>-29.7136</v>
      </c>
      <c r="G210">
        <v>110.5791</v>
      </c>
      <c r="H210">
        <v>-91.995</v>
      </c>
      <c r="I210"/>
      <c r="J210">
        <v>96.5176</v>
      </c>
      <c r="K210">
        <v>154.3728</v>
      </c>
      <c r="L210">
        <v>-2.5228</v>
      </c>
    </row>
    <row r="211" spans="1:12" ht="12.75">
      <c r="A211" s="2">
        <f t="shared" si="3"/>
        <v>206</v>
      </c>
      <c r="B211">
        <v>-58.0377</v>
      </c>
      <c r="C211">
        <v>11.5704</v>
      </c>
      <c r="D211">
        <v>-45.6833</v>
      </c>
      <c r="E211"/>
      <c r="F211">
        <v>-29.897</v>
      </c>
      <c r="G211">
        <v>110.8967</v>
      </c>
      <c r="H211">
        <v>-91.995</v>
      </c>
      <c r="I211"/>
      <c r="J211">
        <v>96.3342</v>
      </c>
      <c r="K211">
        <v>154.6904</v>
      </c>
      <c r="L211">
        <v>-2.5228</v>
      </c>
    </row>
    <row r="212" spans="1:12" ht="12.75">
      <c r="A212" s="2">
        <f t="shared" si="3"/>
        <v>207</v>
      </c>
      <c r="B212">
        <v>-58.221</v>
      </c>
      <c r="C212">
        <v>11.8878</v>
      </c>
      <c r="D212">
        <v>-45.6833</v>
      </c>
      <c r="E212"/>
      <c r="F212">
        <v>-30.0802</v>
      </c>
      <c r="G212">
        <v>111.2141</v>
      </c>
      <c r="H212">
        <v>-91.995</v>
      </c>
      <c r="I212"/>
      <c r="J212">
        <v>96.151</v>
      </c>
      <c r="K212">
        <v>155.0078</v>
      </c>
      <c r="L212">
        <v>-2.5228</v>
      </c>
    </row>
    <row r="213" spans="1:12" ht="12.75">
      <c r="A213" s="2">
        <f t="shared" si="3"/>
        <v>208</v>
      </c>
      <c r="B213">
        <v>-58.4032</v>
      </c>
      <c r="C213">
        <v>12.2034</v>
      </c>
      <c r="D213">
        <v>-45.6833</v>
      </c>
      <c r="E213"/>
      <c r="F213">
        <v>-30.2624</v>
      </c>
      <c r="G213">
        <v>111.5297</v>
      </c>
      <c r="H213">
        <v>-91.995</v>
      </c>
      <c r="I213"/>
      <c r="J213">
        <v>95.9688</v>
      </c>
      <c r="K213">
        <v>155.3233</v>
      </c>
      <c r="L213">
        <v>-2.5228</v>
      </c>
    </row>
    <row r="214" spans="1:12" ht="12.75">
      <c r="A214" s="2">
        <f t="shared" si="3"/>
        <v>209</v>
      </c>
      <c r="B214">
        <v>-58.5974</v>
      </c>
      <c r="C214">
        <v>12.5398</v>
      </c>
      <c r="D214">
        <v>-45.6833</v>
      </c>
      <c r="E214"/>
      <c r="F214">
        <v>-30.4567</v>
      </c>
      <c r="G214">
        <v>111.8661</v>
      </c>
      <c r="H214">
        <v>-91.995</v>
      </c>
      <c r="I214"/>
      <c r="J214">
        <v>95.7745</v>
      </c>
      <c r="K214">
        <v>155.6598</v>
      </c>
      <c r="L214">
        <v>-2.5228</v>
      </c>
    </row>
    <row r="215" spans="1:12" ht="12.75">
      <c r="A215" s="2">
        <f t="shared" si="3"/>
        <v>210</v>
      </c>
      <c r="B215">
        <v>-58.7796</v>
      </c>
      <c r="C215">
        <v>12.8553</v>
      </c>
      <c r="D215">
        <v>-45.6833</v>
      </c>
      <c r="E215"/>
      <c r="F215">
        <v>-30.6388</v>
      </c>
      <c r="G215">
        <v>112.1816</v>
      </c>
      <c r="H215">
        <v>-91.995</v>
      </c>
      <c r="I215"/>
      <c r="J215">
        <v>95.5924</v>
      </c>
      <c r="K215">
        <v>155.9753</v>
      </c>
      <c r="L215">
        <v>-2.5228</v>
      </c>
    </row>
    <row r="216" spans="1:12" ht="12.75">
      <c r="A216" s="2">
        <f t="shared" si="3"/>
        <v>211</v>
      </c>
      <c r="B216">
        <v>-58.9618</v>
      </c>
      <c r="C216">
        <v>13.1709</v>
      </c>
      <c r="D216">
        <v>-45.6833</v>
      </c>
      <c r="E216"/>
      <c r="F216">
        <v>-30.821</v>
      </c>
      <c r="G216">
        <v>112.4972</v>
      </c>
      <c r="H216">
        <v>-91.995</v>
      </c>
      <c r="I216"/>
      <c r="J216">
        <v>95.4102</v>
      </c>
      <c r="K216">
        <v>156.2909</v>
      </c>
      <c r="L216">
        <v>-2.5228</v>
      </c>
    </row>
    <row r="217" spans="1:12" ht="12.75">
      <c r="A217" s="2">
        <f t="shared" si="3"/>
        <v>212</v>
      </c>
      <c r="B217">
        <v>-59.1439</v>
      </c>
      <c r="C217">
        <v>13.4865</v>
      </c>
      <c r="D217">
        <v>-45.6833</v>
      </c>
      <c r="E217"/>
      <c r="F217">
        <v>-31.0032</v>
      </c>
      <c r="G217">
        <v>112.8127</v>
      </c>
      <c r="H217">
        <v>-91.995</v>
      </c>
      <c r="I217"/>
      <c r="J217">
        <v>95.228</v>
      </c>
      <c r="K217">
        <v>156.6064</v>
      </c>
      <c r="L217">
        <v>-2.5228</v>
      </c>
    </row>
    <row r="218" spans="1:12" ht="12.75">
      <c r="A218" s="2">
        <f t="shared" si="3"/>
        <v>213</v>
      </c>
      <c r="B218">
        <v>-59.3261</v>
      </c>
      <c r="C218">
        <v>13.802</v>
      </c>
      <c r="D218">
        <v>-45.6833</v>
      </c>
      <c r="E218"/>
      <c r="F218">
        <v>-31.1854</v>
      </c>
      <c r="G218">
        <v>113.1283</v>
      </c>
      <c r="H218">
        <v>-91.995</v>
      </c>
      <c r="I218"/>
      <c r="J218">
        <v>95.0458</v>
      </c>
      <c r="K218">
        <v>156.922</v>
      </c>
      <c r="L218">
        <v>-2.5228</v>
      </c>
    </row>
    <row r="219" spans="1:12" ht="12.75">
      <c r="A219" s="2">
        <f t="shared" si="3"/>
        <v>214</v>
      </c>
      <c r="B219">
        <v>-59.5083</v>
      </c>
      <c r="C219">
        <v>14.1176</v>
      </c>
      <c r="D219">
        <v>-45.6833</v>
      </c>
      <c r="E219"/>
      <c r="F219">
        <v>-31.3676</v>
      </c>
      <c r="G219">
        <v>113.4438</v>
      </c>
      <c r="H219">
        <v>-91.995</v>
      </c>
      <c r="I219"/>
      <c r="J219">
        <v>94.8636</v>
      </c>
      <c r="K219">
        <v>157.2375</v>
      </c>
      <c r="L219">
        <v>-2.5228</v>
      </c>
    </row>
    <row r="220" spans="1:12" ht="12.75">
      <c r="A220" s="2">
        <f t="shared" si="3"/>
        <v>215</v>
      </c>
      <c r="B220">
        <v>-59.6905</v>
      </c>
      <c r="C220">
        <v>14.4332</v>
      </c>
      <c r="D220">
        <v>-45.6833</v>
      </c>
      <c r="E220"/>
      <c r="F220">
        <v>-31.5498</v>
      </c>
      <c r="G220">
        <v>113.7594</v>
      </c>
      <c r="H220">
        <v>-91.995</v>
      </c>
      <c r="I220"/>
      <c r="J220">
        <v>94.6814</v>
      </c>
      <c r="K220">
        <v>157.5531</v>
      </c>
      <c r="L220">
        <v>-2.5228</v>
      </c>
    </row>
    <row r="221" spans="1:12" ht="12.75">
      <c r="A221" s="2">
        <f t="shared" si="3"/>
        <v>216</v>
      </c>
      <c r="B221">
        <v>-59.8727</v>
      </c>
      <c r="C221">
        <v>14.7487</v>
      </c>
      <c r="D221">
        <v>-45.6833</v>
      </c>
      <c r="E221"/>
      <c r="F221">
        <v>-31.732</v>
      </c>
      <c r="G221">
        <v>114.075</v>
      </c>
      <c r="H221">
        <v>-91.995</v>
      </c>
      <c r="I221"/>
      <c r="J221">
        <v>94.4992</v>
      </c>
      <c r="K221">
        <v>157.8687</v>
      </c>
      <c r="L221">
        <v>-2.5228</v>
      </c>
    </row>
    <row r="222" spans="1:12" ht="12.75">
      <c r="A222" s="2">
        <f t="shared" si="3"/>
        <v>217</v>
      </c>
      <c r="B222">
        <v>-60.0549</v>
      </c>
      <c r="C222">
        <v>15.0643</v>
      </c>
      <c r="D222">
        <v>-45.6833</v>
      </c>
      <c r="E222"/>
      <c r="F222">
        <v>-31.9142</v>
      </c>
      <c r="G222">
        <v>114.3905</v>
      </c>
      <c r="H222">
        <v>-91.995</v>
      </c>
      <c r="I222"/>
      <c r="J222">
        <v>94.317</v>
      </c>
      <c r="K222">
        <v>158.1842</v>
      </c>
      <c r="L222">
        <v>-2.5228</v>
      </c>
    </row>
    <row r="223" spans="1:12" ht="12.75">
      <c r="A223" s="2">
        <f t="shared" si="3"/>
        <v>218</v>
      </c>
      <c r="B223">
        <v>-60.2371</v>
      </c>
      <c r="C223">
        <v>15.3798</v>
      </c>
      <c r="D223">
        <v>-45.6833</v>
      </c>
      <c r="E223"/>
      <c r="F223">
        <v>-32.0964</v>
      </c>
      <c r="G223">
        <v>114.7061</v>
      </c>
      <c r="H223">
        <v>-91.995</v>
      </c>
      <c r="I223"/>
      <c r="J223">
        <v>94.1348</v>
      </c>
      <c r="K223">
        <v>158.4998</v>
      </c>
      <c r="L223">
        <v>-2.5228</v>
      </c>
    </row>
    <row r="224" spans="1:12" ht="12.75">
      <c r="A224" s="2">
        <f t="shared" si="3"/>
        <v>219</v>
      </c>
      <c r="B224">
        <v>-60.4193</v>
      </c>
      <c r="C224">
        <v>15.6954</v>
      </c>
      <c r="D224">
        <v>-45.6833</v>
      </c>
      <c r="E224"/>
      <c r="F224">
        <v>-32.2786</v>
      </c>
      <c r="G224">
        <v>115.0217</v>
      </c>
      <c r="H224">
        <v>-91.995</v>
      </c>
      <c r="I224"/>
      <c r="J224">
        <v>93.9527</v>
      </c>
      <c r="K224">
        <v>158.8154</v>
      </c>
      <c r="L224">
        <v>-2.5228</v>
      </c>
    </row>
    <row r="225" spans="1:12" ht="12.75">
      <c r="A225" s="2">
        <f t="shared" si="3"/>
        <v>220</v>
      </c>
      <c r="B225">
        <v>-60.6015</v>
      </c>
      <c r="C225">
        <v>16.011</v>
      </c>
      <c r="D225">
        <v>-45.6833</v>
      </c>
      <c r="E225"/>
      <c r="F225">
        <v>-32.4607</v>
      </c>
      <c r="G225">
        <v>115.3372</v>
      </c>
      <c r="H225">
        <v>-91.995</v>
      </c>
      <c r="I225"/>
      <c r="J225">
        <v>93.7705</v>
      </c>
      <c r="K225">
        <v>159.1309</v>
      </c>
      <c r="L225">
        <v>-2.5228</v>
      </c>
    </row>
    <row r="226" spans="1:12" ht="12.75">
      <c r="A226" s="2">
        <f t="shared" si="3"/>
        <v>221</v>
      </c>
      <c r="B226">
        <v>-60.7836</v>
      </c>
      <c r="C226">
        <v>16.3265</v>
      </c>
      <c r="D226">
        <v>-45.6833</v>
      </c>
      <c r="E226"/>
      <c r="F226">
        <v>-32.6429</v>
      </c>
      <c r="G226">
        <v>115.6528</v>
      </c>
      <c r="H226">
        <v>-91.995</v>
      </c>
      <c r="I226"/>
      <c r="J226">
        <v>93.5883</v>
      </c>
      <c r="K226">
        <v>159.4465</v>
      </c>
      <c r="L226">
        <v>-2.5228</v>
      </c>
    </row>
    <row r="227" spans="1:12" ht="12.75">
      <c r="A227" s="2">
        <f t="shared" si="3"/>
        <v>222</v>
      </c>
      <c r="B227">
        <v>-60.9659</v>
      </c>
      <c r="C227">
        <v>16.6421</v>
      </c>
      <c r="D227">
        <v>-45.6833</v>
      </c>
      <c r="E227"/>
      <c r="F227">
        <v>-32.8251</v>
      </c>
      <c r="G227">
        <v>115.9684</v>
      </c>
      <c r="H227">
        <v>-91.995</v>
      </c>
      <c r="I227"/>
      <c r="J227">
        <v>93.4061</v>
      </c>
      <c r="K227">
        <v>159.7621</v>
      </c>
      <c r="L227">
        <v>-2.5228</v>
      </c>
    </row>
    <row r="228" spans="1:12" ht="12.75">
      <c r="A228" s="2">
        <f t="shared" si="3"/>
        <v>223</v>
      </c>
      <c r="B228">
        <v>-61.148</v>
      </c>
      <c r="C228">
        <v>16.9577</v>
      </c>
      <c r="D228">
        <v>-45.6833</v>
      </c>
      <c r="E228"/>
      <c r="F228">
        <v>-33.0073</v>
      </c>
      <c r="G228">
        <v>116.2839</v>
      </c>
      <c r="H228">
        <v>-91.995</v>
      </c>
      <c r="I228"/>
      <c r="J228">
        <v>93.2239</v>
      </c>
      <c r="K228">
        <v>160.0776</v>
      </c>
      <c r="L228">
        <v>-2.5228</v>
      </c>
    </row>
    <row r="229" spans="1:12" ht="12.75">
      <c r="A229" s="2">
        <f t="shared" si="3"/>
        <v>224</v>
      </c>
      <c r="B229">
        <v>-61.3302</v>
      </c>
      <c r="C229">
        <v>17.2732</v>
      </c>
      <c r="D229">
        <v>-45.6833</v>
      </c>
      <c r="E229"/>
      <c r="F229">
        <v>-33.1895</v>
      </c>
      <c r="G229">
        <v>116.5995</v>
      </c>
      <c r="H229">
        <v>-91.995</v>
      </c>
      <c r="I229"/>
      <c r="J229">
        <v>93.0417</v>
      </c>
      <c r="K229">
        <v>160.3932</v>
      </c>
      <c r="L229">
        <v>-2.5228</v>
      </c>
    </row>
    <row r="230" spans="1:12" ht="12.75">
      <c r="A230" s="2">
        <f t="shared" si="3"/>
        <v>225</v>
      </c>
      <c r="B230">
        <v>-61.5124</v>
      </c>
      <c r="C230">
        <v>17.5888</v>
      </c>
      <c r="D230">
        <v>-45.6833</v>
      </c>
      <c r="E230"/>
      <c r="F230">
        <v>-33.3717</v>
      </c>
      <c r="G230">
        <v>116.915</v>
      </c>
      <c r="H230">
        <v>-91.995</v>
      </c>
      <c r="I230"/>
      <c r="J230">
        <v>92.8595</v>
      </c>
      <c r="K230">
        <v>160.7087</v>
      </c>
      <c r="L230">
        <v>-2.5228</v>
      </c>
    </row>
    <row r="231" spans="1:12" ht="12.75">
      <c r="A231" s="2">
        <f t="shared" si="3"/>
        <v>226</v>
      </c>
      <c r="B231">
        <v>-61.6946</v>
      </c>
      <c r="C231">
        <v>17.9043</v>
      </c>
      <c r="D231">
        <v>-45.6833</v>
      </c>
      <c r="E231"/>
      <c r="F231">
        <v>-33.5539</v>
      </c>
      <c r="G231">
        <v>117.2306</v>
      </c>
      <c r="H231">
        <v>-91.995</v>
      </c>
      <c r="I231"/>
      <c r="J231">
        <v>92.6773</v>
      </c>
      <c r="K231">
        <v>161.0243</v>
      </c>
      <c r="L231">
        <v>-2.5228</v>
      </c>
    </row>
    <row r="232" spans="1:12" ht="12.75">
      <c r="A232" s="2">
        <f t="shared" si="3"/>
        <v>227</v>
      </c>
      <c r="B232">
        <v>-61.8768</v>
      </c>
      <c r="C232">
        <v>18.2199</v>
      </c>
      <c r="D232">
        <v>-45.6833</v>
      </c>
      <c r="E232"/>
      <c r="F232">
        <v>-33.7361</v>
      </c>
      <c r="G232">
        <v>117.5462</v>
      </c>
      <c r="H232">
        <v>-91.995</v>
      </c>
      <c r="I232"/>
      <c r="J232">
        <v>92.4951</v>
      </c>
      <c r="K232">
        <v>161.3399</v>
      </c>
      <c r="L232">
        <v>-2.5228</v>
      </c>
    </row>
    <row r="233" spans="1:12" ht="12.75">
      <c r="A233" s="2">
        <f t="shared" si="3"/>
        <v>228</v>
      </c>
      <c r="B233">
        <v>-62.059</v>
      </c>
      <c r="C233">
        <v>18.5355</v>
      </c>
      <c r="D233">
        <v>-45.6833</v>
      </c>
      <c r="E233"/>
      <c r="F233">
        <v>-33.9183</v>
      </c>
      <c r="G233">
        <v>117.8617</v>
      </c>
      <c r="H233">
        <v>-91.995</v>
      </c>
      <c r="I233"/>
      <c r="J233">
        <v>92.313</v>
      </c>
      <c r="K233">
        <v>161.6554</v>
      </c>
      <c r="L233">
        <v>-2.5228</v>
      </c>
    </row>
    <row r="234" spans="1:12" ht="12.75">
      <c r="A234" s="2">
        <f t="shared" si="3"/>
        <v>229</v>
      </c>
      <c r="B234">
        <v>-62.2412</v>
      </c>
      <c r="C234">
        <v>18.851</v>
      </c>
      <c r="D234">
        <v>-45.6833</v>
      </c>
      <c r="E234"/>
      <c r="F234">
        <v>-34.1005</v>
      </c>
      <c r="G234">
        <v>118.1773</v>
      </c>
      <c r="H234">
        <v>-91.995</v>
      </c>
      <c r="I234"/>
      <c r="J234">
        <v>92.1308</v>
      </c>
      <c r="K234">
        <v>161.971</v>
      </c>
      <c r="L234">
        <v>-2.5228</v>
      </c>
    </row>
    <row r="235" spans="1:12" ht="12.75">
      <c r="A235" s="2">
        <f t="shared" si="3"/>
        <v>230</v>
      </c>
      <c r="B235">
        <v>-62.4234</v>
      </c>
      <c r="C235">
        <v>19.1666</v>
      </c>
      <c r="D235">
        <v>-45.6833</v>
      </c>
      <c r="E235"/>
      <c r="F235">
        <v>-34.2826</v>
      </c>
      <c r="G235">
        <v>118.4929</v>
      </c>
      <c r="H235">
        <v>-91.995</v>
      </c>
      <c r="I235"/>
      <c r="J235">
        <v>91.9486</v>
      </c>
      <c r="K235">
        <v>162.2866</v>
      </c>
      <c r="L235">
        <v>-2.5228</v>
      </c>
    </row>
    <row r="236" spans="1:12" ht="12.75">
      <c r="A236" s="2">
        <f t="shared" si="3"/>
        <v>231</v>
      </c>
      <c r="B236">
        <v>-62.6056</v>
      </c>
      <c r="C236">
        <v>19.4821</v>
      </c>
      <c r="D236">
        <v>-45.6833</v>
      </c>
      <c r="E236"/>
      <c r="F236">
        <v>-34.4648</v>
      </c>
      <c r="G236">
        <v>118.8084</v>
      </c>
      <c r="H236">
        <v>-91.995</v>
      </c>
      <c r="I236"/>
      <c r="J236">
        <v>91.7664</v>
      </c>
      <c r="K236">
        <v>162.6021</v>
      </c>
      <c r="L236">
        <v>-2.5228</v>
      </c>
    </row>
    <row r="237" spans="1:12" ht="12.75">
      <c r="A237" s="2">
        <f t="shared" si="3"/>
        <v>232</v>
      </c>
      <c r="B237">
        <v>-62.7877</v>
      </c>
      <c r="C237">
        <v>19.7977</v>
      </c>
      <c r="D237">
        <v>-45.6833</v>
      </c>
      <c r="E237"/>
      <c r="F237">
        <v>-34.647</v>
      </c>
      <c r="G237">
        <v>119.124</v>
      </c>
      <c r="H237">
        <v>-91.995</v>
      </c>
      <c r="I237"/>
      <c r="J237">
        <v>91.5842</v>
      </c>
      <c r="K237">
        <v>162.9177</v>
      </c>
      <c r="L237">
        <v>-2.5228</v>
      </c>
    </row>
    <row r="238" spans="1:12" ht="12.75">
      <c r="A238" s="2">
        <f t="shared" si="3"/>
        <v>233</v>
      </c>
      <c r="B238">
        <v>-62.9699</v>
      </c>
      <c r="C238">
        <v>20.1133</v>
      </c>
      <c r="D238">
        <v>-45.6833</v>
      </c>
      <c r="E238"/>
      <c r="F238">
        <v>-34.8292</v>
      </c>
      <c r="G238">
        <v>119.4396</v>
      </c>
      <c r="H238">
        <v>-91.995</v>
      </c>
      <c r="I238"/>
      <c r="J238">
        <v>91.402</v>
      </c>
      <c r="K238">
        <v>163.2333</v>
      </c>
      <c r="L238">
        <v>-2.5228</v>
      </c>
    </row>
    <row r="239" spans="1:12" ht="12.75">
      <c r="A239" s="2">
        <f t="shared" si="3"/>
        <v>234</v>
      </c>
      <c r="B239">
        <v>-63.1521</v>
      </c>
      <c r="C239">
        <v>20.4288</v>
      </c>
      <c r="D239">
        <v>-45.6833</v>
      </c>
      <c r="E239"/>
      <c r="F239">
        <v>-35.0114</v>
      </c>
      <c r="G239">
        <v>119.7551</v>
      </c>
      <c r="H239">
        <v>-91.995</v>
      </c>
      <c r="I239"/>
      <c r="J239">
        <v>91.2198</v>
      </c>
      <c r="K239">
        <v>163.5488</v>
      </c>
      <c r="L239">
        <v>-2.5228</v>
      </c>
    </row>
    <row r="240" spans="1:12" ht="12.75">
      <c r="A240" s="2">
        <f t="shared" si="3"/>
        <v>235</v>
      </c>
      <c r="B240">
        <v>-63.3343</v>
      </c>
      <c r="C240">
        <v>20.7444</v>
      </c>
      <c r="D240">
        <v>-45.6833</v>
      </c>
      <c r="E240"/>
      <c r="F240">
        <v>-35.1936</v>
      </c>
      <c r="G240">
        <v>120.0707</v>
      </c>
      <c r="H240">
        <v>-91.995</v>
      </c>
      <c r="I240"/>
      <c r="J240">
        <v>91.0376</v>
      </c>
      <c r="K240">
        <v>163.8644</v>
      </c>
      <c r="L240">
        <v>-2.5228</v>
      </c>
    </row>
    <row r="241" spans="1:12" ht="12.75">
      <c r="A241" s="2">
        <f t="shared" si="3"/>
        <v>236</v>
      </c>
      <c r="B241">
        <v>-63.5165</v>
      </c>
      <c r="C241">
        <v>21.06</v>
      </c>
      <c r="D241">
        <v>-45.6833</v>
      </c>
      <c r="E241"/>
      <c r="F241">
        <v>-35.3758</v>
      </c>
      <c r="G241">
        <v>120.3862</v>
      </c>
      <c r="H241">
        <v>-91.995</v>
      </c>
      <c r="I241"/>
      <c r="J241">
        <v>90.8554</v>
      </c>
      <c r="K241">
        <v>164.1799</v>
      </c>
      <c r="L241">
        <v>-2.5228</v>
      </c>
    </row>
    <row r="242" spans="1:12" ht="12.75">
      <c r="A242" s="2">
        <f t="shared" si="3"/>
        <v>237</v>
      </c>
      <c r="B242">
        <v>-63.6987</v>
      </c>
      <c r="C242">
        <v>21.3755</v>
      </c>
      <c r="D242">
        <v>-45.6833</v>
      </c>
      <c r="E242"/>
      <c r="F242">
        <v>-35.558</v>
      </c>
      <c r="G242">
        <v>120.7018</v>
      </c>
      <c r="H242">
        <v>-91.995</v>
      </c>
      <c r="I242"/>
      <c r="J242">
        <v>90.6733</v>
      </c>
      <c r="K242">
        <v>164.4955</v>
      </c>
      <c r="L242">
        <v>-2.5228</v>
      </c>
    </row>
    <row r="243" spans="1:12" ht="12.75">
      <c r="A243" s="2">
        <f t="shared" si="3"/>
        <v>238</v>
      </c>
      <c r="B243">
        <v>-63.8809</v>
      </c>
      <c r="C243">
        <v>21.6911</v>
      </c>
      <c r="D243">
        <v>-45.6833</v>
      </c>
      <c r="E243"/>
      <c r="F243">
        <v>-35.7401</v>
      </c>
      <c r="G243">
        <v>121.0173</v>
      </c>
      <c r="H243">
        <v>-91.995</v>
      </c>
      <c r="I243"/>
      <c r="J243">
        <v>90.4911</v>
      </c>
      <c r="K243">
        <v>164.811</v>
      </c>
      <c r="L243">
        <v>-2.5228</v>
      </c>
    </row>
    <row r="244" spans="1:12" ht="12.75">
      <c r="A244" s="2">
        <f t="shared" si="3"/>
        <v>239</v>
      </c>
      <c r="B244">
        <v>-64.0631</v>
      </c>
      <c r="C244">
        <v>22.0066</v>
      </c>
      <c r="D244">
        <v>-45.6833</v>
      </c>
      <c r="E244"/>
      <c r="F244">
        <v>-35.9223</v>
      </c>
      <c r="G244">
        <v>121.3329</v>
      </c>
      <c r="H244">
        <v>-91.995</v>
      </c>
      <c r="I244"/>
      <c r="J244">
        <v>90.3089</v>
      </c>
      <c r="K244">
        <v>165.1266</v>
      </c>
      <c r="L244">
        <v>-2.5228</v>
      </c>
    </row>
    <row r="245" spans="1:12" ht="12.75">
      <c r="A245" s="2">
        <f t="shared" si="3"/>
        <v>240</v>
      </c>
      <c r="B245">
        <v>-64.2453</v>
      </c>
      <c r="C245">
        <v>22.3222</v>
      </c>
      <c r="D245">
        <v>-45.6833</v>
      </c>
      <c r="E245"/>
      <c r="F245">
        <v>-36.1045</v>
      </c>
      <c r="G245">
        <v>121.6485</v>
      </c>
      <c r="H245">
        <v>-91.995</v>
      </c>
      <c r="I245"/>
      <c r="J245">
        <v>90.1267</v>
      </c>
      <c r="K245">
        <v>165.4422</v>
      </c>
      <c r="L245">
        <v>-2.5228</v>
      </c>
    </row>
    <row r="246" spans="1:12" ht="12.75">
      <c r="A246" s="2">
        <f t="shared" si="3"/>
        <v>241</v>
      </c>
      <c r="B246">
        <v>-64.4274</v>
      </c>
      <c r="C246">
        <v>22.6378</v>
      </c>
      <c r="D246">
        <v>-45.6833</v>
      </c>
      <c r="E246"/>
      <c r="F246">
        <v>-36.2867</v>
      </c>
      <c r="G246">
        <v>121.964</v>
      </c>
      <c r="H246">
        <v>-91.995</v>
      </c>
      <c r="I246"/>
      <c r="J246">
        <v>89.9445</v>
      </c>
      <c r="K246">
        <v>165.7577</v>
      </c>
      <c r="L246">
        <v>-2.5228</v>
      </c>
    </row>
    <row r="247" spans="1:12" ht="12.75">
      <c r="A247" s="2">
        <f t="shared" si="3"/>
        <v>242</v>
      </c>
      <c r="B247">
        <v>-64.6096</v>
      </c>
      <c r="C247">
        <v>22.9533</v>
      </c>
      <c r="D247">
        <v>-45.6833</v>
      </c>
      <c r="E247"/>
      <c r="F247">
        <v>-36.4689</v>
      </c>
      <c r="G247">
        <v>122.2796</v>
      </c>
      <c r="H247">
        <v>-91.995</v>
      </c>
      <c r="I247"/>
      <c r="J247">
        <v>89.7623</v>
      </c>
      <c r="K247">
        <v>166.0733</v>
      </c>
      <c r="L247">
        <v>-2.5228</v>
      </c>
    </row>
    <row r="248" spans="1:12" ht="12.75">
      <c r="A248" s="2">
        <f t="shared" si="3"/>
        <v>243</v>
      </c>
      <c r="B248">
        <v>-64.7918</v>
      </c>
      <c r="C248">
        <v>23.2689</v>
      </c>
      <c r="D248">
        <v>-45.6833</v>
      </c>
      <c r="E248"/>
      <c r="F248">
        <v>-36.6511</v>
      </c>
      <c r="G248">
        <v>122.5951</v>
      </c>
      <c r="H248">
        <v>-91.995</v>
      </c>
      <c r="I248"/>
      <c r="J248">
        <v>89.5801</v>
      </c>
      <c r="K248">
        <v>166.3888</v>
      </c>
      <c r="L248">
        <v>-2.5228</v>
      </c>
    </row>
    <row r="249" spans="1:12" ht="12.75">
      <c r="A249" s="2">
        <f t="shared" si="3"/>
        <v>244</v>
      </c>
      <c r="B249">
        <v>-64.974</v>
      </c>
      <c r="C249">
        <v>23.5844</v>
      </c>
      <c r="D249">
        <v>-45.6833</v>
      </c>
      <c r="E249"/>
      <c r="F249">
        <v>-36.8333</v>
      </c>
      <c r="G249">
        <v>122.9107</v>
      </c>
      <c r="H249">
        <v>-91.995</v>
      </c>
      <c r="I249"/>
      <c r="J249">
        <v>89.3979</v>
      </c>
      <c r="K249">
        <v>166.7044</v>
      </c>
      <c r="L249">
        <v>-2.5228</v>
      </c>
    </row>
    <row r="250" spans="1:12" ht="12.75">
      <c r="A250" s="2">
        <f t="shared" si="3"/>
        <v>245</v>
      </c>
      <c r="B250">
        <v>-65.1562</v>
      </c>
      <c r="C250">
        <v>23.9</v>
      </c>
      <c r="D250">
        <v>-45.6833</v>
      </c>
      <c r="E250"/>
      <c r="F250">
        <v>-37.0155</v>
      </c>
      <c r="G250">
        <v>123.2263</v>
      </c>
      <c r="H250">
        <v>-91.995</v>
      </c>
      <c r="I250"/>
      <c r="J250">
        <v>89.2157</v>
      </c>
      <c r="K250">
        <v>167.02</v>
      </c>
      <c r="L250">
        <v>-2.5228</v>
      </c>
    </row>
    <row r="251" spans="1:12" ht="12.75">
      <c r="A251" s="2">
        <f t="shared" si="3"/>
        <v>246</v>
      </c>
      <c r="B251">
        <v>-65.3384</v>
      </c>
      <c r="C251">
        <v>24.2156</v>
      </c>
      <c r="D251">
        <v>-45.6833</v>
      </c>
      <c r="E251"/>
      <c r="F251">
        <v>-37.1977</v>
      </c>
      <c r="G251">
        <v>123.5418</v>
      </c>
      <c r="H251">
        <v>-91.995</v>
      </c>
      <c r="I251"/>
      <c r="J251">
        <v>89.0335</v>
      </c>
      <c r="K251">
        <v>167.3355</v>
      </c>
      <c r="L251">
        <v>-2.5228</v>
      </c>
    </row>
    <row r="252" spans="1:12" ht="12.75">
      <c r="A252" s="2">
        <f t="shared" si="3"/>
        <v>247</v>
      </c>
      <c r="B252">
        <v>-65.5206</v>
      </c>
      <c r="C252">
        <v>24.5311</v>
      </c>
      <c r="D252">
        <v>-45.6833</v>
      </c>
      <c r="E252"/>
      <c r="F252">
        <v>-37.3799</v>
      </c>
      <c r="G252">
        <v>123.8574</v>
      </c>
      <c r="H252">
        <v>-91.995</v>
      </c>
      <c r="I252"/>
      <c r="J252">
        <v>88.8513</v>
      </c>
      <c r="K252">
        <v>167.6511</v>
      </c>
      <c r="L252">
        <v>-2.5228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1"/>
  <sheetViews>
    <sheetView workbookViewId="0" topLeftCell="A1">
      <pane ySplit="7920" topLeftCell="BM250" activePane="topLeft" state="split"/>
      <selection pane="topLeft" activeCell="AT11" sqref="AT11"/>
      <selection pane="bottomLeft" activeCell="AS254" sqref="AS254:AV256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4.281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285.625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35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36</v>
      </c>
      <c r="AO5" s="5" t="s">
        <v>37</v>
      </c>
      <c r="AP5" s="5" t="s">
        <v>38</v>
      </c>
    </row>
    <row r="6" spans="1:42" ht="12.75">
      <c r="A6">
        <v>0</v>
      </c>
      <c r="B6">
        <v>26.614</v>
      </c>
      <c r="C6">
        <v>15.413</v>
      </c>
      <c r="D6">
        <v>75.167</v>
      </c>
      <c r="G6">
        <v>76.531</v>
      </c>
      <c r="H6">
        <v>14.08</v>
      </c>
      <c r="I6">
        <v>75.148</v>
      </c>
      <c r="L6">
        <v>52.763</v>
      </c>
      <c r="M6">
        <v>62.103</v>
      </c>
      <c r="N6">
        <v>75.145</v>
      </c>
      <c r="Q6">
        <v>49</v>
      </c>
      <c r="R6">
        <v>30</v>
      </c>
      <c r="S6">
        <v>0</v>
      </c>
      <c r="V6" s="1">
        <f aca="true" t="shared" si="0" ref="V6:V69">xc</f>
        <v>49</v>
      </c>
      <c r="W6" s="1">
        <f aca="true" t="shared" si="1" ref="W6:W69">yc</f>
        <v>30</v>
      </c>
      <c r="X6" s="1">
        <f aca="true" t="shared" si="2" ref="X6:X69">Height</f>
        <v>285.625</v>
      </c>
      <c r="AA6" s="1">
        <f aca="true" t="shared" si="3" ref="AA6:AA69">SQRT((xh-x_1)^2+(yh-y_1)^2+(zh-z_1)^2)</f>
        <v>212.14731515859447</v>
      </c>
      <c r="AB6" s="1">
        <f aca="true" t="shared" si="4" ref="AB6:AB69">SQRT((xh-x_2)^2+(yh-y_2)^2+(zh-z_2)^2)</f>
        <v>212.86608440519595</v>
      </c>
      <c r="AC6" s="1">
        <f aca="true" t="shared" si="5" ref="AC6:AC69">SQRT((xh-x_3)^2+(yh-y_3)^2+(zh-z_3)^2)</f>
        <v>212.9473953303961</v>
      </c>
      <c r="AE6" s="1">
        <f aca="true" t="shared" si="6" ref="AE6:AE69">SQRT((x_2-x_1)^2+(y_2-y_1)^2+(z_2-z_1)^2)</f>
        <v>49.93479887813708</v>
      </c>
      <c r="AF6" s="1">
        <f aca="true" t="shared" si="7" ref="AF6:AF69">SQRT((x_2-x_3)^2+(y_2-y_3)^2+(z_2-z_3)^2)</f>
        <v>53.582892437792125</v>
      </c>
      <c r="AG6" s="1">
        <f aca="true" t="shared" si="8" ref="AG6:AG69">SQRT((x_3-x_1)^2+(y_3-y_1)^2+(z_3-z_1)^2)</f>
        <v>53.51379994917199</v>
      </c>
      <c r="AI6" s="1">
        <f aca="true" t="shared" si="9" ref="AI6:AI69">ASIN((zh-z_1)/len1)*180/PI()</f>
        <v>82.76459559929486</v>
      </c>
      <c r="AJ6" s="1">
        <f aca="true" t="shared" si="10" ref="AJ6:AJ69">ASIN((zh-z_2)/len2)*180/PI()</f>
        <v>81.40774478216278</v>
      </c>
      <c r="AK6" s="1">
        <f aca="true" t="shared" si="11" ref="AK6:AK69">ASIN((zh-z_3)/len3)*180/PI()</f>
        <v>81.26946073228608</v>
      </c>
      <c r="AN6" s="12">
        <f aca="true" t="shared" si="12" ref="AN6:AN69">((x_1-xh)*(y_2-yh)-(x_2-xh)*(y_1-yh))/(SQRT((x_1-x_2)^2+(y_1-y_2)^2))</f>
        <v>15.179391704750062</v>
      </c>
      <c r="AO6" s="12">
        <f aca="true" t="shared" si="13" ref="AO6:AO69">((x_2-xh)*(y_3-yh)-(x_3-xh)*(y_2-yh))/(SQRT((x_2-x_3)^2+(y_2-y_3)^2))</f>
        <v>17.61261125600463</v>
      </c>
      <c r="AP6" s="12">
        <f aca="true" t="shared" si="14" ref="AP6:AP69">((x_3-xh)*(y_1-yh)-(x_1-xh)*(y_3-yh))/(SQRT((x_3-x_1)^2+(y_3-y_1)^2))</f>
        <v>12.403659125725675</v>
      </c>
    </row>
    <row r="7" spans="1:42" ht="12.75">
      <c r="A7">
        <f aca="true" t="shared" si="15" ref="A7:A70">A6+1</f>
        <v>1</v>
      </c>
      <c r="B7">
        <v>26.614</v>
      </c>
      <c r="C7">
        <v>15.4629</v>
      </c>
      <c r="D7">
        <v>75.167</v>
      </c>
      <c r="E7" s="1">
        <f aca="true" t="shared" si="16" ref="E7:E70">SQRT((B7-B6)^2+(C7-C6)^2+(D7-D6)^2)</f>
        <v>0.04989999999999917</v>
      </c>
      <c r="G7">
        <v>76.531</v>
      </c>
      <c r="H7">
        <v>14.1299</v>
      </c>
      <c r="I7">
        <v>75.148</v>
      </c>
      <c r="J7" s="1">
        <f aca="true" t="shared" si="17" ref="J7:J70">SQRT((G7-G6)^2+(H7-H6)^2+(I7-I6)^2)</f>
        <v>0.04989999999999917</v>
      </c>
      <c r="L7">
        <v>52.763</v>
      </c>
      <c r="M7">
        <v>62.1529</v>
      </c>
      <c r="N7">
        <v>75.145</v>
      </c>
      <c r="O7" s="1">
        <f aca="true" t="shared" si="18" ref="O7:O70">SQRT((L7-L6)^2+(M7-M6)^2+(N7-N6)^2)</f>
        <v>0.049900000000000944</v>
      </c>
      <c r="Q7">
        <v>49</v>
      </c>
      <c r="R7">
        <v>30.0499</v>
      </c>
      <c r="S7">
        <v>0</v>
      </c>
      <c r="T7" s="1">
        <f aca="true" t="shared" si="19" ref="T7:T70">SQRT((Q7-Q6)^2+(R7-R6)^2+(S7-S6)^2)</f>
        <v>0.049900000000000944</v>
      </c>
      <c r="V7" s="1">
        <f t="shared" si="0"/>
        <v>49</v>
      </c>
      <c r="W7" s="1">
        <f t="shared" si="1"/>
        <v>30.0499</v>
      </c>
      <c r="X7" s="1">
        <f t="shared" si="2"/>
        <v>285.625</v>
      </c>
      <c r="Y7" s="1">
        <f aca="true" t="shared" si="20" ref="Y7:Y70">SQRT((V7-V6)^2+(W7-W6)^2+(X7-X6)^2)</f>
        <v>0.049900000000000944</v>
      </c>
      <c r="AA7" s="1">
        <f t="shared" si="3"/>
        <v>212.14731515859447</v>
      </c>
      <c r="AB7" s="1">
        <f t="shared" si="4"/>
        <v>212.86608440519595</v>
      </c>
      <c r="AC7" s="1">
        <f t="shared" si="5"/>
        <v>212.9473953303961</v>
      </c>
      <c r="AE7" s="1">
        <f t="shared" si="6"/>
        <v>49.93479887813708</v>
      </c>
      <c r="AF7" s="1">
        <f t="shared" si="7"/>
        <v>53.582892437792125</v>
      </c>
      <c r="AG7" s="1">
        <f t="shared" si="8"/>
        <v>53.51379994917199</v>
      </c>
      <c r="AI7" s="1">
        <f t="shared" si="9"/>
        <v>82.76459559929486</v>
      </c>
      <c r="AJ7" s="1">
        <f t="shared" si="10"/>
        <v>81.40774478216278</v>
      </c>
      <c r="AK7" s="1">
        <f t="shared" si="11"/>
        <v>81.26946073228608</v>
      </c>
      <c r="AN7" s="12">
        <f t="shared" si="12"/>
        <v>15.179391704750063</v>
      </c>
      <c r="AO7" s="12">
        <f t="shared" si="13"/>
        <v>17.61261125600463</v>
      </c>
      <c r="AP7" s="12">
        <f t="shared" si="14"/>
        <v>12.40365912572567</v>
      </c>
    </row>
    <row r="8" spans="1:42" ht="12.75">
      <c r="A8">
        <f t="shared" si="15"/>
        <v>2</v>
      </c>
      <c r="B8">
        <v>26.614</v>
      </c>
      <c r="C8">
        <v>15.6675</v>
      </c>
      <c r="D8">
        <v>75.167</v>
      </c>
      <c r="E8" s="1">
        <f t="shared" si="16"/>
        <v>0.204600000000001</v>
      </c>
      <c r="G8">
        <v>76.531</v>
      </c>
      <c r="H8">
        <v>14.3345</v>
      </c>
      <c r="I8">
        <v>75.148</v>
      </c>
      <c r="J8" s="1">
        <f t="shared" si="17"/>
        <v>0.204600000000001</v>
      </c>
      <c r="L8">
        <v>52.763</v>
      </c>
      <c r="M8">
        <v>62.3575</v>
      </c>
      <c r="N8">
        <v>75.145</v>
      </c>
      <c r="O8" s="1">
        <f t="shared" si="18"/>
        <v>0.20459999999999923</v>
      </c>
      <c r="Q8">
        <v>49</v>
      </c>
      <c r="R8">
        <v>30.2545</v>
      </c>
      <c r="S8">
        <v>0</v>
      </c>
      <c r="T8" s="1">
        <f t="shared" si="19"/>
        <v>0.20459999999999923</v>
      </c>
      <c r="V8" s="1">
        <f t="shared" si="0"/>
        <v>49</v>
      </c>
      <c r="W8" s="1">
        <f t="shared" si="1"/>
        <v>30.2545</v>
      </c>
      <c r="X8" s="1">
        <f t="shared" si="2"/>
        <v>285.625</v>
      </c>
      <c r="Y8" s="1">
        <f t="shared" si="20"/>
        <v>0.20459999999999923</v>
      </c>
      <c r="AA8" s="1">
        <f t="shared" si="3"/>
        <v>212.14731515859447</v>
      </c>
      <c r="AB8" s="1">
        <f t="shared" si="4"/>
        <v>212.86608440519595</v>
      </c>
      <c r="AC8" s="1">
        <f t="shared" si="5"/>
        <v>212.9473953303961</v>
      </c>
      <c r="AE8" s="1">
        <f t="shared" si="6"/>
        <v>49.93479887813708</v>
      </c>
      <c r="AF8" s="1">
        <f t="shared" si="7"/>
        <v>53.582892437792125</v>
      </c>
      <c r="AG8" s="1">
        <f t="shared" si="8"/>
        <v>53.51379994917199</v>
      </c>
      <c r="AI8" s="1">
        <f t="shared" si="9"/>
        <v>82.76459559929486</v>
      </c>
      <c r="AJ8" s="1">
        <f t="shared" si="10"/>
        <v>81.40774478216278</v>
      </c>
      <c r="AK8" s="1">
        <f t="shared" si="11"/>
        <v>81.26946073228608</v>
      </c>
      <c r="AN8" s="12">
        <f t="shared" si="12"/>
        <v>15.179391704750062</v>
      </c>
      <c r="AO8" s="12">
        <f t="shared" si="13"/>
        <v>17.61261125600463</v>
      </c>
      <c r="AP8" s="12">
        <f t="shared" si="14"/>
        <v>12.403659125725675</v>
      </c>
    </row>
    <row r="9" spans="1:42" ht="12.75">
      <c r="A9">
        <f t="shared" si="15"/>
        <v>3</v>
      </c>
      <c r="B9">
        <v>26.614</v>
      </c>
      <c r="C9">
        <v>15.9538</v>
      </c>
      <c r="D9">
        <v>75.167</v>
      </c>
      <c r="E9" s="1">
        <f t="shared" si="16"/>
        <v>0.2862999999999989</v>
      </c>
      <c r="G9">
        <v>76.531</v>
      </c>
      <c r="H9">
        <v>14.6208</v>
      </c>
      <c r="I9">
        <v>75.148</v>
      </c>
      <c r="J9" s="1">
        <f t="shared" si="17"/>
        <v>0.2862999999999989</v>
      </c>
      <c r="L9">
        <v>52.763</v>
      </c>
      <c r="M9">
        <v>62.6438</v>
      </c>
      <c r="N9">
        <v>75.145</v>
      </c>
      <c r="O9" s="1">
        <f t="shared" si="18"/>
        <v>0.2862999999999971</v>
      </c>
      <c r="Q9">
        <v>49</v>
      </c>
      <c r="R9">
        <v>30.5408</v>
      </c>
      <c r="S9">
        <v>0</v>
      </c>
      <c r="T9" s="1">
        <f t="shared" si="19"/>
        <v>0.28630000000000067</v>
      </c>
      <c r="V9" s="1">
        <f t="shared" si="0"/>
        <v>49</v>
      </c>
      <c r="W9" s="1">
        <f t="shared" si="1"/>
        <v>30.5408</v>
      </c>
      <c r="X9" s="1">
        <f t="shared" si="2"/>
        <v>285.625</v>
      </c>
      <c r="Y9" s="1">
        <f t="shared" si="20"/>
        <v>0.28630000000000067</v>
      </c>
      <c r="AA9" s="1">
        <f t="shared" si="3"/>
        <v>212.14731515859447</v>
      </c>
      <c r="AB9" s="1">
        <f t="shared" si="4"/>
        <v>212.86608440519595</v>
      </c>
      <c r="AC9" s="1">
        <f t="shared" si="5"/>
        <v>212.9473953303961</v>
      </c>
      <c r="AE9" s="1">
        <f t="shared" si="6"/>
        <v>49.93479887813708</v>
      </c>
      <c r="AF9" s="1">
        <f t="shared" si="7"/>
        <v>53.58289243779212</v>
      </c>
      <c r="AG9" s="1">
        <f t="shared" si="8"/>
        <v>53.51379994917199</v>
      </c>
      <c r="AI9" s="1">
        <f t="shared" si="9"/>
        <v>82.76459559929486</v>
      </c>
      <c r="AJ9" s="1">
        <f t="shared" si="10"/>
        <v>81.40774478216278</v>
      </c>
      <c r="AK9" s="1">
        <f t="shared" si="11"/>
        <v>81.26946073228608</v>
      </c>
      <c r="AN9" s="12">
        <f t="shared" si="12"/>
        <v>15.179391704750063</v>
      </c>
      <c r="AO9" s="12">
        <f t="shared" si="13"/>
        <v>17.612611256004634</v>
      </c>
      <c r="AP9" s="12">
        <f t="shared" si="14"/>
        <v>12.403659125725667</v>
      </c>
    </row>
    <row r="10" spans="1:42" ht="12.75">
      <c r="A10">
        <f t="shared" si="15"/>
        <v>4</v>
      </c>
      <c r="B10">
        <v>26.5321</v>
      </c>
      <c r="C10">
        <v>16.2462</v>
      </c>
      <c r="D10">
        <v>74.8839</v>
      </c>
      <c r="E10" s="1">
        <f t="shared" si="16"/>
        <v>0.41515175538591204</v>
      </c>
      <c r="G10">
        <v>76.4536</v>
      </c>
      <c r="H10">
        <v>15.0965</v>
      </c>
      <c r="I10">
        <v>74.7796</v>
      </c>
      <c r="J10" s="1">
        <f t="shared" si="17"/>
        <v>0.6066298789212405</v>
      </c>
      <c r="L10">
        <v>52.509</v>
      </c>
      <c r="M10">
        <v>63.0314</v>
      </c>
      <c r="N10">
        <v>74.6043</v>
      </c>
      <c r="O10" s="1">
        <f t="shared" si="18"/>
        <v>0.7121139304914624</v>
      </c>
      <c r="Q10">
        <v>48.728</v>
      </c>
      <c r="R10">
        <v>30.5769</v>
      </c>
      <c r="S10">
        <v>-0.3887</v>
      </c>
      <c r="T10" s="1">
        <f t="shared" si="19"/>
        <v>0.4757887136114086</v>
      </c>
      <c r="V10" s="1">
        <f t="shared" si="0"/>
        <v>48.728</v>
      </c>
      <c r="W10" s="1">
        <f t="shared" si="1"/>
        <v>30.5769</v>
      </c>
      <c r="X10" s="1">
        <f t="shared" si="2"/>
        <v>285.625</v>
      </c>
      <c r="Y10" s="1">
        <f t="shared" si="20"/>
        <v>0.27438514901502775</v>
      </c>
      <c r="AA10" s="1">
        <f t="shared" si="3"/>
        <v>212.39076761599125</v>
      </c>
      <c r="AB10" s="1">
        <f t="shared" si="4"/>
        <v>213.22320319486806</v>
      </c>
      <c r="AC10" s="1">
        <f t="shared" si="5"/>
        <v>213.53530471502833</v>
      </c>
      <c r="AE10" s="1">
        <f t="shared" si="6"/>
        <v>49.93484605793833</v>
      </c>
      <c r="AF10" s="1">
        <f t="shared" si="7"/>
        <v>53.58291926780399</v>
      </c>
      <c r="AG10" s="1">
        <f t="shared" si="8"/>
        <v>53.51385286829944</v>
      </c>
      <c r="AI10" s="1">
        <f t="shared" si="9"/>
        <v>82.8542216567053</v>
      </c>
      <c r="AJ10" s="1">
        <f t="shared" si="10"/>
        <v>81.4352878149329</v>
      </c>
      <c r="AK10" s="1">
        <f t="shared" si="11"/>
        <v>81.19833648811964</v>
      </c>
      <c r="AN10" s="12">
        <f t="shared" si="12"/>
        <v>14.8379406571529</v>
      </c>
      <c r="AO10" s="12">
        <f t="shared" si="13"/>
        <v>17.885494471422035</v>
      </c>
      <c r="AP10" s="12">
        <f t="shared" si="14"/>
        <v>12.448768256235136</v>
      </c>
    </row>
    <row r="11" spans="1:42" ht="12.75">
      <c r="A11">
        <f t="shared" si="15"/>
        <v>5</v>
      </c>
      <c r="B11">
        <v>26.4483</v>
      </c>
      <c r="C11">
        <v>16.5402</v>
      </c>
      <c r="D11">
        <v>74.599</v>
      </c>
      <c r="E11" s="1">
        <f t="shared" si="16"/>
        <v>0.41788329710577615</v>
      </c>
      <c r="G11">
        <v>76.3734</v>
      </c>
      <c r="H11">
        <v>15.5739</v>
      </c>
      <c r="I11">
        <v>74.4094</v>
      </c>
      <c r="J11" s="1">
        <f t="shared" si="17"/>
        <v>0.6094184440923951</v>
      </c>
      <c r="L11">
        <v>52.2517</v>
      </c>
      <c r="M11">
        <v>63.419</v>
      </c>
      <c r="N11">
        <v>74.0617</v>
      </c>
      <c r="O11" s="1">
        <f t="shared" si="18"/>
        <v>0.7147389803277782</v>
      </c>
      <c r="Q11">
        <v>48.456</v>
      </c>
      <c r="R11">
        <v>30.6132</v>
      </c>
      <c r="S11">
        <v>-0.7775</v>
      </c>
      <c r="T11" s="1">
        <f t="shared" si="19"/>
        <v>0.4758856270155668</v>
      </c>
      <c r="V11" s="1">
        <f t="shared" si="0"/>
        <v>48.456</v>
      </c>
      <c r="W11" s="1">
        <f t="shared" si="1"/>
        <v>30.6132</v>
      </c>
      <c r="X11" s="1">
        <f t="shared" si="2"/>
        <v>285.625</v>
      </c>
      <c r="Y11" s="1">
        <f t="shared" si="20"/>
        <v>0.27441153401415036</v>
      </c>
      <c r="AA11" s="1">
        <f t="shared" si="3"/>
        <v>212.63668748428623</v>
      </c>
      <c r="AB11" s="1">
        <f t="shared" si="4"/>
        <v>213.5827508264888</v>
      </c>
      <c r="AC11" s="1">
        <f t="shared" si="5"/>
        <v>214.12533189471065</v>
      </c>
      <c r="AE11" s="1">
        <f t="shared" si="6"/>
        <v>49.93481044181504</v>
      </c>
      <c r="AF11" s="1">
        <f t="shared" si="7"/>
        <v>53.58293478515338</v>
      </c>
      <c r="AG11" s="1">
        <f t="shared" si="8"/>
        <v>53.5137929163127</v>
      </c>
      <c r="AI11" s="1">
        <f t="shared" si="9"/>
        <v>82.94334805797727</v>
      </c>
      <c r="AJ11" s="1">
        <f t="shared" si="10"/>
        <v>81.46173883790814</v>
      </c>
      <c r="AK11" s="1">
        <f t="shared" si="11"/>
        <v>81.12782996918453</v>
      </c>
      <c r="AN11" s="12">
        <f t="shared" si="12"/>
        <v>14.496243889987658</v>
      </c>
      <c r="AO11" s="12">
        <f t="shared" si="13"/>
        <v>18.157978847412156</v>
      </c>
      <c r="AP11" s="12">
        <f t="shared" si="14"/>
        <v>12.493919483132736</v>
      </c>
    </row>
    <row r="12" spans="1:42" ht="12.75">
      <c r="A12">
        <f t="shared" si="15"/>
        <v>6</v>
      </c>
      <c r="B12">
        <v>26.3626</v>
      </c>
      <c r="C12">
        <v>16.8357</v>
      </c>
      <c r="D12">
        <v>74.3122</v>
      </c>
      <c r="E12" s="1">
        <f t="shared" si="16"/>
        <v>0.4206173795743584</v>
      </c>
      <c r="G12">
        <v>76.2905</v>
      </c>
      <c r="H12">
        <v>16.0531</v>
      </c>
      <c r="I12">
        <v>74.0373</v>
      </c>
      <c r="J12" s="1">
        <f t="shared" si="17"/>
        <v>0.6123426001839203</v>
      </c>
      <c r="L12">
        <v>51.9912</v>
      </c>
      <c r="M12">
        <v>63.8066</v>
      </c>
      <c r="N12">
        <v>73.5173</v>
      </c>
      <c r="O12" s="1">
        <f t="shared" si="18"/>
        <v>0.7172624136255855</v>
      </c>
      <c r="Q12">
        <v>48.1839</v>
      </c>
      <c r="R12">
        <v>30.6495</v>
      </c>
      <c r="S12">
        <v>-1.1663</v>
      </c>
      <c r="T12" s="1">
        <f t="shared" si="19"/>
        <v>0.4759427906797213</v>
      </c>
      <c r="V12" s="1">
        <f t="shared" si="0"/>
        <v>48.1839</v>
      </c>
      <c r="W12" s="1">
        <f t="shared" si="1"/>
        <v>30.6495</v>
      </c>
      <c r="X12" s="1">
        <f t="shared" si="2"/>
        <v>285.625</v>
      </c>
      <c r="Y12" s="1">
        <f t="shared" si="20"/>
        <v>0.27451065553089377</v>
      </c>
      <c r="AA12" s="1">
        <f t="shared" si="3"/>
        <v>212.88515600663658</v>
      </c>
      <c r="AB12" s="1">
        <f t="shared" si="4"/>
        <v>213.94483085087612</v>
      </c>
      <c r="AC12" s="1">
        <f t="shared" si="5"/>
        <v>214.71740780148684</v>
      </c>
      <c r="AE12" s="1">
        <f t="shared" si="6"/>
        <v>49.93478978808261</v>
      </c>
      <c r="AF12" s="1">
        <f t="shared" si="7"/>
        <v>53.58286239778536</v>
      </c>
      <c r="AG12" s="1">
        <f t="shared" si="8"/>
        <v>53.51375945287342</v>
      </c>
      <c r="AI12" s="1">
        <f t="shared" si="9"/>
        <v>83.03200146289919</v>
      </c>
      <c r="AJ12" s="1">
        <f t="shared" si="10"/>
        <v>81.48708845625983</v>
      </c>
      <c r="AK12" s="1">
        <f t="shared" si="11"/>
        <v>81.05787366577576</v>
      </c>
      <c r="AN12" s="12">
        <f t="shared" si="12"/>
        <v>14.154101533318034</v>
      </c>
      <c r="AO12" s="12">
        <f t="shared" si="13"/>
        <v>18.430383912538254</v>
      </c>
      <c r="AP12" s="12">
        <f t="shared" si="14"/>
        <v>12.539051341703962</v>
      </c>
    </row>
    <row r="13" spans="1:42" ht="12.75">
      <c r="A13">
        <f t="shared" si="15"/>
        <v>7</v>
      </c>
      <c r="B13">
        <v>26.2749</v>
      </c>
      <c r="C13">
        <v>17.1326</v>
      </c>
      <c r="D13">
        <v>74.0235</v>
      </c>
      <c r="E13" s="1">
        <f t="shared" si="16"/>
        <v>0.4233067327600685</v>
      </c>
      <c r="G13">
        <v>76.2048</v>
      </c>
      <c r="H13">
        <v>16.5339</v>
      </c>
      <c r="I13">
        <v>73.6633</v>
      </c>
      <c r="J13" s="1">
        <f t="shared" si="17"/>
        <v>0.6151334245511237</v>
      </c>
      <c r="L13">
        <v>51.7274</v>
      </c>
      <c r="M13">
        <v>64.1942</v>
      </c>
      <c r="N13">
        <v>72.9711</v>
      </c>
      <c r="O13" s="1">
        <f t="shared" si="18"/>
        <v>0.7198323693749751</v>
      </c>
      <c r="Q13">
        <v>47.9116</v>
      </c>
      <c r="R13">
        <v>30.686</v>
      </c>
      <c r="S13">
        <v>-1.5553</v>
      </c>
      <c r="T13" s="1">
        <f t="shared" si="19"/>
        <v>0.4762358029379991</v>
      </c>
      <c r="V13" s="1">
        <f t="shared" si="0"/>
        <v>47.9116</v>
      </c>
      <c r="W13" s="1">
        <f t="shared" si="1"/>
        <v>30.686</v>
      </c>
      <c r="X13" s="1">
        <f t="shared" si="2"/>
        <v>285.625</v>
      </c>
      <c r="Y13" s="1">
        <f t="shared" si="20"/>
        <v>0.274735399976051</v>
      </c>
      <c r="AA13" s="1">
        <f t="shared" si="3"/>
        <v>213.13619176643837</v>
      </c>
      <c r="AB13" s="1">
        <f t="shared" si="4"/>
        <v>214.30947101689182</v>
      </c>
      <c r="AC13" s="1">
        <f t="shared" si="5"/>
        <v>215.3114975613007</v>
      </c>
      <c r="AE13" s="1">
        <f t="shared" si="6"/>
        <v>49.934788471966115</v>
      </c>
      <c r="AF13" s="1">
        <f t="shared" si="7"/>
        <v>53.58289323739434</v>
      </c>
      <c r="AG13" s="1">
        <f t="shared" si="8"/>
        <v>53.513843971163205</v>
      </c>
      <c r="AI13" s="1">
        <f t="shared" si="9"/>
        <v>83.12012494316643</v>
      </c>
      <c r="AJ13" s="1">
        <f t="shared" si="10"/>
        <v>81.51128228440096</v>
      </c>
      <c r="AK13" s="1">
        <f t="shared" si="11"/>
        <v>80.98851526436424</v>
      </c>
      <c r="AN13" s="12">
        <f t="shared" si="12"/>
        <v>13.811848687884318</v>
      </c>
      <c r="AO13" s="12">
        <f t="shared" si="13"/>
        <v>18.70259984372694</v>
      </c>
      <c r="AP13" s="12">
        <f t="shared" si="14"/>
        <v>12.58403418926621</v>
      </c>
    </row>
    <row r="14" spans="1:42" ht="12.75">
      <c r="A14">
        <f t="shared" si="15"/>
        <v>8</v>
      </c>
      <c r="B14">
        <v>26.1852</v>
      </c>
      <c r="C14">
        <v>17.4311</v>
      </c>
      <c r="D14">
        <v>73.733</v>
      </c>
      <c r="E14" s="1">
        <f t="shared" si="16"/>
        <v>0.42607345610821296</v>
      </c>
      <c r="G14">
        <v>76.1163</v>
      </c>
      <c r="H14">
        <v>17.0164</v>
      </c>
      <c r="I14">
        <v>73.2875</v>
      </c>
      <c r="J14" s="1">
        <f t="shared" si="17"/>
        <v>0.6179515676814914</v>
      </c>
      <c r="L14">
        <v>51.4602</v>
      </c>
      <c r="M14">
        <v>64.5817</v>
      </c>
      <c r="N14">
        <v>72.423</v>
      </c>
      <c r="O14" s="1">
        <f t="shared" si="18"/>
        <v>0.7224719371712712</v>
      </c>
      <c r="Q14">
        <v>47.6393</v>
      </c>
      <c r="R14">
        <v>30.7226</v>
      </c>
      <c r="S14">
        <v>-1.9443</v>
      </c>
      <c r="T14" s="1">
        <f t="shared" si="19"/>
        <v>0.4762434776456269</v>
      </c>
      <c r="V14" s="1">
        <f t="shared" si="0"/>
        <v>47.6393</v>
      </c>
      <c r="W14" s="1">
        <f t="shared" si="1"/>
        <v>30.7226</v>
      </c>
      <c r="X14" s="1">
        <f t="shared" si="2"/>
        <v>285.625</v>
      </c>
      <c r="Y14" s="1">
        <f t="shared" si="20"/>
        <v>0.27474870336363866</v>
      </c>
      <c r="AA14" s="1">
        <f t="shared" si="3"/>
        <v>213.38969525977583</v>
      </c>
      <c r="AB14" s="1">
        <f t="shared" si="4"/>
        <v>214.67653191182774</v>
      </c>
      <c r="AC14" s="1">
        <f t="shared" si="5"/>
        <v>215.9076903068068</v>
      </c>
      <c r="AE14" s="1">
        <f t="shared" si="6"/>
        <v>49.934809437405484</v>
      </c>
      <c r="AF14" s="1">
        <f t="shared" si="7"/>
        <v>53.58291137620276</v>
      </c>
      <c r="AG14" s="1">
        <f t="shared" si="8"/>
        <v>53.51374407906813</v>
      </c>
      <c r="AI14" s="1">
        <f t="shared" si="9"/>
        <v>83.20769819149317</v>
      </c>
      <c r="AJ14" s="1">
        <f t="shared" si="10"/>
        <v>81.53438460904472</v>
      </c>
      <c r="AK14" s="1">
        <f t="shared" si="11"/>
        <v>80.91976265979737</v>
      </c>
      <c r="AN14" s="12">
        <f t="shared" si="12"/>
        <v>13.469221297268474</v>
      </c>
      <c r="AO14" s="12">
        <f t="shared" si="13"/>
        <v>18.974481197411055</v>
      </c>
      <c r="AP14" s="12">
        <f t="shared" si="14"/>
        <v>12.629158459598639</v>
      </c>
    </row>
    <row r="15" spans="1:42" ht="12.75">
      <c r="A15">
        <f t="shared" si="15"/>
        <v>9</v>
      </c>
      <c r="B15">
        <v>26.0868</v>
      </c>
      <c r="C15">
        <v>17.5846</v>
      </c>
      <c r="D15">
        <v>73.6589</v>
      </c>
      <c r="E15" s="1">
        <f t="shared" si="16"/>
        <v>0.19681366822453938</v>
      </c>
      <c r="G15">
        <v>76.0179</v>
      </c>
      <c r="H15">
        <v>17.17</v>
      </c>
      <c r="I15">
        <v>73.2135</v>
      </c>
      <c r="J15" s="1">
        <f t="shared" si="17"/>
        <v>0.19685405761629501</v>
      </c>
      <c r="L15">
        <v>51.3618</v>
      </c>
      <c r="M15">
        <v>64.7353</v>
      </c>
      <c r="N15">
        <v>72.3489</v>
      </c>
      <c r="O15" s="1">
        <f t="shared" si="18"/>
        <v>0.19689167072275807</v>
      </c>
      <c r="Q15">
        <v>47.5409</v>
      </c>
      <c r="R15">
        <v>30.8761</v>
      </c>
      <c r="S15">
        <v>-2.0184</v>
      </c>
      <c r="T15" s="1">
        <f t="shared" si="19"/>
        <v>0.19681366822454172</v>
      </c>
      <c r="V15" s="1">
        <f t="shared" si="0"/>
        <v>47.5409</v>
      </c>
      <c r="W15" s="1">
        <f t="shared" si="1"/>
        <v>30.8761</v>
      </c>
      <c r="X15" s="1">
        <f t="shared" si="2"/>
        <v>285.625</v>
      </c>
      <c r="Y15" s="1">
        <f t="shared" si="20"/>
        <v>0.18233159353222345</v>
      </c>
      <c r="AA15" s="1">
        <f t="shared" si="3"/>
        <v>213.46327536199288</v>
      </c>
      <c r="AB15" s="1">
        <f t="shared" si="4"/>
        <v>214.74971953057354</v>
      </c>
      <c r="AC15" s="1">
        <f t="shared" si="5"/>
        <v>215.98087770138355</v>
      </c>
      <c r="AE15" s="1">
        <f t="shared" si="6"/>
        <v>49.93480771495971</v>
      </c>
      <c r="AF15" s="1">
        <f t="shared" si="7"/>
        <v>53.58291298968356</v>
      </c>
      <c r="AG15" s="1">
        <f t="shared" si="8"/>
        <v>53.51383218841649</v>
      </c>
      <c r="AI15" s="1">
        <f t="shared" si="9"/>
        <v>83.21005050011958</v>
      </c>
      <c r="AJ15" s="1">
        <f t="shared" si="10"/>
        <v>81.53730259398677</v>
      </c>
      <c r="AK15" s="1">
        <f t="shared" si="11"/>
        <v>80.92283890670134</v>
      </c>
      <c r="AN15" s="12">
        <f t="shared" si="12"/>
        <v>13.469178555342575</v>
      </c>
      <c r="AO15" s="12">
        <f t="shared" si="13"/>
        <v>18.974527218258014</v>
      </c>
      <c r="AP15" s="12">
        <f t="shared" si="14"/>
        <v>12.62917775627258</v>
      </c>
    </row>
    <row r="16" spans="1:42" ht="12.75">
      <c r="A16">
        <f t="shared" si="15"/>
        <v>10</v>
      </c>
      <c r="B16">
        <v>25.9884</v>
      </c>
      <c r="C16">
        <v>17.7382</v>
      </c>
      <c r="D16">
        <v>73.5848</v>
      </c>
      <c r="E16" s="1">
        <f t="shared" si="16"/>
        <v>0.19689167072276262</v>
      </c>
      <c r="G16">
        <v>75.9195</v>
      </c>
      <c r="H16">
        <v>17.3235</v>
      </c>
      <c r="I16">
        <v>73.1394</v>
      </c>
      <c r="J16" s="1">
        <f t="shared" si="17"/>
        <v>0.19681366822453938</v>
      </c>
      <c r="L16">
        <v>51.2634</v>
      </c>
      <c r="M16">
        <v>64.8888</v>
      </c>
      <c r="N16">
        <v>72.2748</v>
      </c>
      <c r="O16" s="1">
        <f t="shared" si="18"/>
        <v>0.19681366822455124</v>
      </c>
      <c r="Q16">
        <v>47.4425</v>
      </c>
      <c r="R16">
        <v>31.0297</v>
      </c>
      <c r="S16">
        <v>-2.0924</v>
      </c>
      <c r="T16" s="1">
        <f t="shared" si="19"/>
        <v>0.19685405761629288</v>
      </c>
      <c r="V16" s="1">
        <f t="shared" si="0"/>
        <v>47.4425</v>
      </c>
      <c r="W16" s="1">
        <f t="shared" si="1"/>
        <v>31.0297</v>
      </c>
      <c r="X16" s="1">
        <f t="shared" si="2"/>
        <v>285.625</v>
      </c>
      <c r="Y16" s="1">
        <f t="shared" si="20"/>
        <v>0.18241578879033135</v>
      </c>
      <c r="AA16" s="1">
        <f t="shared" si="3"/>
        <v>213.5368558237664</v>
      </c>
      <c r="AB16" s="1">
        <f t="shared" si="4"/>
        <v>214.823019378278</v>
      </c>
      <c r="AC16" s="1">
        <f t="shared" si="5"/>
        <v>216.05403437487576</v>
      </c>
      <c r="AE16" s="1">
        <f t="shared" si="6"/>
        <v>49.9348085453424</v>
      </c>
      <c r="AF16" s="1">
        <f t="shared" si="7"/>
        <v>53.58291298968357</v>
      </c>
      <c r="AG16" s="1">
        <f t="shared" si="8"/>
        <v>53.51374407906814</v>
      </c>
      <c r="AI16" s="1">
        <f t="shared" si="9"/>
        <v>83.21240118763455</v>
      </c>
      <c r="AJ16" s="1">
        <f t="shared" si="10"/>
        <v>81.54019963223904</v>
      </c>
      <c r="AK16" s="1">
        <f t="shared" si="11"/>
        <v>80.92596511375365</v>
      </c>
      <c r="AN16" s="12">
        <f t="shared" si="12"/>
        <v>13.469221297268474</v>
      </c>
      <c r="AO16" s="12">
        <f t="shared" si="13"/>
        <v>18.974481197411052</v>
      </c>
      <c r="AP16" s="12">
        <f t="shared" si="14"/>
        <v>12.629158459598642</v>
      </c>
    </row>
    <row r="17" spans="1:42" ht="12.75">
      <c r="A17">
        <f t="shared" si="15"/>
        <v>11</v>
      </c>
      <c r="B17">
        <v>25.7915</v>
      </c>
      <c r="C17">
        <v>18.0453</v>
      </c>
      <c r="D17">
        <v>73.4367</v>
      </c>
      <c r="E17" s="1">
        <f t="shared" si="16"/>
        <v>0.393717703437375</v>
      </c>
      <c r="G17">
        <v>75.7226</v>
      </c>
      <c r="H17">
        <v>17.6306</v>
      </c>
      <c r="I17">
        <v>72.9913</v>
      </c>
      <c r="J17" s="1">
        <f t="shared" si="17"/>
        <v>0.393717703437375</v>
      </c>
      <c r="L17">
        <v>51.0665</v>
      </c>
      <c r="M17">
        <v>65.1959</v>
      </c>
      <c r="N17">
        <v>72.1267</v>
      </c>
      <c r="O17" s="1">
        <f t="shared" si="18"/>
        <v>0.39371770343736673</v>
      </c>
      <c r="Q17">
        <v>47.2456</v>
      </c>
      <c r="R17">
        <v>31.3367</v>
      </c>
      <c r="S17">
        <v>-2.2406</v>
      </c>
      <c r="T17" s="1">
        <f t="shared" si="19"/>
        <v>0.39367734250271647</v>
      </c>
      <c r="V17" s="1">
        <f t="shared" si="0"/>
        <v>47.2456</v>
      </c>
      <c r="W17" s="1">
        <f t="shared" si="1"/>
        <v>31.3367</v>
      </c>
      <c r="X17" s="1">
        <f t="shared" si="2"/>
        <v>285.625</v>
      </c>
      <c r="Y17" s="1">
        <f t="shared" si="20"/>
        <v>0.36471716438906615</v>
      </c>
      <c r="AA17" s="1">
        <f t="shared" si="3"/>
        <v>213.68391230427247</v>
      </c>
      <c r="AB17" s="1">
        <f t="shared" si="4"/>
        <v>214.9695026786358</v>
      </c>
      <c r="AC17" s="1">
        <f t="shared" si="5"/>
        <v>216.2002978821722</v>
      </c>
      <c r="AE17" s="1">
        <f t="shared" si="6"/>
        <v>49.9348085453424</v>
      </c>
      <c r="AF17" s="1">
        <f t="shared" si="7"/>
        <v>53.582912989683564</v>
      </c>
      <c r="AG17" s="1">
        <f t="shared" si="8"/>
        <v>53.51374407906813</v>
      </c>
      <c r="AI17" s="1">
        <f t="shared" si="9"/>
        <v>83.21710856156241</v>
      </c>
      <c r="AJ17" s="1">
        <f t="shared" si="10"/>
        <v>81.54601816372728</v>
      </c>
      <c r="AK17" s="1">
        <f t="shared" si="11"/>
        <v>80.93212898917776</v>
      </c>
      <c r="AN17" s="12">
        <f t="shared" si="12"/>
        <v>13.469121300717315</v>
      </c>
      <c r="AO17" s="12">
        <f t="shared" si="13"/>
        <v>18.974527218258014</v>
      </c>
      <c r="AP17" s="12">
        <f t="shared" si="14"/>
        <v>12.629205704613787</v>
      </c>
    </row>
    <row r="18" spans="1:42" ht="12.75">
      <c r="A18">
        <f t="shared" si="15"/>
        <v>12</v>
      </c>
      <c r="B18">
        <v>25.5947</v>
      </c>
      <c r="C18">
        <v>18.3524</v>
      </c>
      <c r="D18">
        <v>73.2886</v>
      </c>
      <c r="E18" s="1">
        <f t="shared" si="16"/>
        <v>0.39366770251063105</v>
      </c>
      <c r="G18">
        <v>75.5258</v>
      </c>
      <c r="H18">
        <v>17.9377</v>
      </c>
      <c r="I18">
        <v>72.8431</v>
      </c>
      <c r="J18" s="1">
        <f t="shared" si="17"/>
        <v>0.3937053339745273</v>
      </c>
      <c r="L18">
        <v>50.8697</v>
      </c>
      <c r="M18">
        <v>65.503</v>
      </c>
      <c r="N18">
        <v>71.9786</v>
      </c>
      <c r="O18" s="1">
        <f t="shared" si="18"/>
        <v>0.39366770251063476</v>
      </c>
      <c r="Q18">
        <v>47.0488</v>
      </c>
      <c r="R18">
        <v>31.6438</v>
      </c>
      <c r="S18">
        <v>-2.3887</v>
      </c>
      <c r="T18" s="1">
        <f t="shared" si="19"/>
        <v>0.393667702510633</v>
      </c>
      <c r="V18" s="1">
        <f t="shared" si="0"/>
        <v>47.0488</v>
      </c>
      <c r="W18" s="1">
        <f t="shared" si="1"/>
        <v>31.6438</v>
      </c>
      <c r="X18" s="1">
        <f t="shared" si="2"/>
        <v>285.625</v>
      </c>
      <c r="Y18" s="1">
        <f t="shared" si="20"/>
        <v>0.3647473783319083</v>
      </c>
      <c r="AA18" s="1">
        <f t="shared" si="3"/>
        <v>213.83097644104328</v>
      </c>
      <c r="AB18" s="1">
        <f t="shared" si="4"/>
        <v>215.11609347935826</v>
      </c>
      <c r="AC18" s="1">
        <f t="shared" si="5"/>
        <v>216.34654823779834</v>
      </c>
      <c r="AE18" s="1">
        <f t="shared" si="6"/>
        <v>49.934809437405484</v>
      </c>
      <c r="AF18" s="1">
        <f t="shared" si="7"/>
        <v>53.58291137620277</v>
      </c>
      <c r="AG18" s="1">
        <f t="shared" si="8"/>
        <v>53.51374407906813</v>
      </c>
      <c r="AI18" s="1">
        <f t="shared" si="9"/>
        <v>83.22179544780127</v>
      </c>
      <c r="AJ18" s="1">
        <f t="shared" si="10"/>
        <v>81.55182125809995</v>
      </c>
      <c r="AK18" s="1">
        <f t="shared" si="11"/>
        <v>80.93831051807328</v>
      </c>
      <c r="AN18" s="12">
        <f t="shared" si="12"/>
        <v>13.469121300717315</v>
      </c>
      <c r="AO18" s="12">
        <f t="shared" si="13"/>
        <v>18.974527218258018</v>
      </c>
      <c r="AP18" s="12">
        <f t="shared" si="14"/>
        <v>12.629205704613783</v>
      </c>
    </row>
    <row r="19" spans="1:42" ht="12.75">
      <c r="A19">
        <f t="shared" si="15"/>
        <v>13</v>
      </c>
      <c r="B19">
        <v>25.3978</v>
      </c>
      <c r="C19">
        <v>18.6595</v>
      </c>
      <c r="D19">
        <v>73.1405</v>
      </c>
      <c r="E19" s="1">
        <f t="shared" si="16"/>
        <v>0.393717703437375</v>
      </c>
      <c r="G19">
        <v>75.3289</v>
      </c>
      <c r="H19">
        <v>18.2448</v>
      </c>
      <c r="I19">
        <v>72.695</v>
      </c>
      <c r="J19" s="1">
        <f t="shared" si="17"/>
        <v>0.39371770343738033</v>
      </c>
      <c r="L19">
        <v>50.6728</v>
      </c>
      <c r="M19">
        <v>65.8101</v>
      </c>
      <c r="N19">
        <v>71.8305</v>
      </c>
      <c r="O19" s="1">
        <f t="shared" si="18"/>
        <v>0.3937177034373778</v>
      </c>
      <c r="Q19">
        <v>46.8519</v>
      </c>
      <c r="R19">
        <v>31.9509</v>
      </c>
      <c r="S19">
        <v>-2.5368</v>
      </c>
      <c r="T19" s="1">
        <f t="shared" si="19"/>
        <v>0.39371770343737517</v>
      </c>
      <c r="V19" s="1">
        <f t="shared" si="0"/>
        <v>46.8519</v>
      </c>
      <c r="W19" s="1">
        <f t="shared" si="1"/>
        <v>31.9509</v>
      </c>
      <c r="X19" s="1">
        <f t="shared" si="2"/>
        <v>285.625</v>
      </c>
      <c r="Y19" s="1">
        <f t="shared" si="20"/>
        <v>0.3648013431992828</v>
      </c>
      <c r="AA19" s="1">
        <f t="shared" si="3"/>
        <v>213.9780420066975</v>
      </c>
      <c r="AB19" s="1">
        <f t="shared" si="4"/>
        <v>215.26258756739406</v>
      </c>
      <c r="AC19" s="1">
        <f t="shared" si="5"/>
        <v>216.49280110825856</v>
      </c>
      <c r="AE19" s="1">
        <f t="shared" si="6"/>
        <v>49.934809437405484</v>
      </c>
      <c r="AF19" s="1">
        <f t="shared" si="7"/>
        <v>53.58291137620277</v>
      </c>
      <c r="AG19" s="1">
        <f t="shared" si="8"/>
        <v>53.51374407906814</v>
      </c>
      <c r="AI19" s="1">
        <f t="shared" si="9"/>
        <v>83.22647589154514</v>
      </c>
      <c r="AJ19" s="1">
        <f t="shared" si="10"/>
        <v>81.55761254104127</v>
      </c>
      <c r="AK19" s="1">
        <f t="shared" si="11"/>
        <v>80.94448369511075</v>
      </c>
      <c r="AN19" s="12">
        <f t="shared" si="12"/>
        <v>13.469121300717315</v>
      </c>
      <c r="AO19" s="12">
        <f t="shared" si="13"/>
        <v>18.974527218258018</v>
      </c>
      <c r="AP19" s="12">
        <f t="shared" si="14"/>
        <v>12.629205704613781</v>
      </c>
    </row>
    <row r="20" spans="1:42" ht="12.75">
      <c r="A20">
        <f t="shared" si="15"/>
        <v>14</v>
      </c>
      <c r="B20">
        <v>25.201</v>
      </c>
      <c r="C20">
        <v>18.9666</v>
      </c>
      <c r="D20">
        <v>72.9923</v>
      </c>
      <c r="E20" s="1">
        <f t="shared" si="16"/>
        <v>0.39370533397453444</v>
      </c>
      <c r="G20">
        <v>75.1321</v>
      </c>
      <c r="H20">
        <v>18.5519</v>
      </c>
      <c r="I20">
        <v>72.5469</v>
      </c>
      <c r="J20" s="1">
        <f t="shared" si="17"/>
        <v>0.3936677025106363</v>
      </c>
      <c r="L20">
        <v>50.476</v>
      </c>
      <c r="M20">
        <v>66.1172</v>
      </c>
      <c r="N20">
        <v>71.6823</v>
      </c>
      <c r="O20" s="1">
        <f t="shared" si="18"/>
        <v>0.39370533397453067</v>
      </c>
      <c r="Q20">
        <v>46.6551</v>
      </c>
      <c r="R20">
        <v>32.258</v>
      </c>
      <c r="S20">
        <v>-2.6849</v>
      </c>
      <c r="T20" s="1">
        <f t="shared" si="19"/>
        <v>0.3936677025106357</v>
      </c>
      <c r="V20" s="1">
        <f t="shared" si="0"/>
        <v>46.6551</v>
      </c>
      <c r="W20" s="1">
        <f t="shared" si="1"/>
        <v>32.258</v>
      </c>
      <c r="X20" s="1">
        <f t="shared" si="2"/>
        <v>285.625</v>
      </c>
      <c r="Y20" s="1">
        <f t="shared" si="20"/>
        <v>0.3647473783319113</v>
      </c>
      <c r="AA20" s="1">
        <f t="shared" si="3"/>
        <v>214.1252083012647</v>
      </c>
      <c r="AB20" s="1">
        <f t="shared" si="4"/>
        <v>215.40908385167975</v>
      </c>
      <c r="AC20" s="1">
        <f t="shared" si="5"/>
        <v>216.63915524378322</v>
      </c>
      <c r="AE20" s="1">
        <f t="shared" si="6"/>
        <v>49.934808545342385</v>
      </c>
      <c r="AF20" s="1">
        <f t="shared" si="7"/>
        <v>53.58291298968356</v>
      </c>
      <c r="AG20" s="1">
        <f t="shared" si="8"/>
        <v>53.51374407906813</v>
      </c>
      <c r="AI20" s="1">
        <f t="shared" si="9"/>
        <v>83.23115305982255</v>
      </c>
      <c r="AJ20" s="1">
        <f t="shared" si="10"/>
        <v>81.56339594692315</v>
      </c>
      <c r="AK20" s="1">
        <f t="shared" si="11"/>
        <v>80.95065269687097</v>
      </c>
      <c r="AN20" s="12">
        <f t="shared" si="12"/>
        <v>13.46912130071732</v>
      </c>
      <c r="AO20" s="12">
        <f t="shared" si="13"/>
        <v>18.974527218258014</v>
      </c>
      <c r="AP20" s="12">
        <f t="shared" si="14"/>
        <v>12.62920570461378</v>
      </c>
    </row>
    <row r="21" spans="1:42" ht="12.75">
      <c r="A21">
        <f t="shared" si="15"/>
        <v>15</v>
      </c>
      <c r="B21">
        <v>25.0041</v>
      </c>
      <c r="C21">
        <v>19.2737</v>
      </c>
      <c r="D21">
        <v>72.8442</v>
      </c>
      <c r="E21" s="1">
        <f t="shared" si="16"/>
        <v>0.393717703437375</v>
      </c>
      <c r="G21">
        <v>74.9352</v>
      </c>
      <c r="H21">
        <v>18.859</v>
      </c>
      <c r="I21">
        <v>72.3988</v>
      </c>
      <c r="J21" s="1">
        <f t="shared" si="17"/>
        <v>0.393717703437375</v>
      </c>
      <c r="L21">
        <v>50.2791</v>
      </c>
      <c r="M21">
        <v>66.4243</v>
      </c>
      <c r="N21">
        <v>71.5342</v>
      </c>
      <c r="O21" s="1">
        <f t="shared" si="18"/>
        <v>0.3937177034373778</v>
      </c>
      <c r="Q21">
        <v>46.4582</v>
      </c>
      <c r="R21">
        <v>32.5651</v>
      </c>
      <c r="S21">
        <v>-2.8331</v>
      </c>
      <c r="T21" s="1">
        <f t="shared" si="19"/>
        <v>0.3937553301226522</v>
      </c>
      <c r="V21" s="1">
        <f t="shared" si="0"/>
        <v>46.4582</v>
      </c>
      <c r="W21" s="1">
        <f t="shared" si="1"/>
        <v>32.5651</v>
      </c>
      <c r="X21" s="1">
        <f t="shared" si="2"/>
        <v>285.625</v>
      </c>
      <c r="Y21" s="1">
        <f t="shared" si="20"/>
        <v>0.36480134319927987</v>
      </c>
      <c r="AA21" s="1">
        <f t="shared" si="3"/>
        <v>214.2722767168212</v>
      </c>
      <c r="AB21" s="1">
        <f t="shared" si="4"/>
        <v>215.55558232773745</v>
      </c>
      <c r="AC21" s="1">
        <f t="shared" si="5"/>
        <v>216.78541313033497</v>
      </c>
      <c r="AE21" s="1">
        <f t="shared" si="6"/>
        <v>49.934808545342385</v>
      </c>
      <c r="AF21" s="1">
        <f t="shared" si="7"/>
        <v>53.582912989683564</v>
      </c>
      <c r="AG21" s="1">
        <f t="shared" si="8"/>
        <v>53.51374407906813</v>
      </c>
      <c r="AI21" s="1">
        <f t="shared" si="9"/>
        <v>83.23582065384903</v>
      </c>
      <c r="AJ21" s="1">
        <f t="shared" si="10"/>
        <v>81.5691714916882</v>
      </c>
      <c r="AK21" s="1">
        <f t="shared" si="11"/>
        <v>80.9568092148522</v>
      </c>
      <c r="AN21" s="12">
        <f t="shared" si="12"/>
        <v>13.469121300717315</v>
      </c>
      <c r="AO21" s="12">
        <f t="shared" si="13"/>
        <v>18.974527218258018</v>
      </c>
      <c r="AP21" s="12">
        <f t="shared" si="14"/>
        <v>12.629205704613781</v>
      </c>
    </row>
    <row r="22" spans="1:42" ht="12.75">
      <c r="A22">
        <f t="shared" si="15"/>
        <v>16</v>
      </c>
      <c r="B22">
        <v>24.8073</v>
      </c>
      <c r="C22">
        <v>19.5808</v>
      </c>
      <c r="D22">
        <v>72.6961</v>
      </c>
      <c r="E22" s="1">
        <f t="shared" si="16"/>
        <v>0.39366770251063105</v>
      </c>
      <c r="G22">
        <v>74.7384</v>
      </c>
      <c r="H22">
        <v>19.1661</v>
      </c>
      <c r="I22">
        <v>72.2506</v>
      </c>
      <c r="J22" s="1">
        <f t="shared" si="17"/>
        <v>0.3937053339745273</v>
      </c>
      <c r="L22">
        <v>50.0823</v>
      </c>
      <c r="M22">
        <v>66.7314</v>
      </c>
      <c r="N22">
        <v>71.3861</v>
      </c>
      <c r="O22" s="1">
        <f t="shared" si="18"/>
        <v>0.3936677025106273</v>
      </c>
      <c r="Q22">
        <v>46.2614</v>
      </c>
      <c r="R22">
        <v>32.8722</v>
      </c>
      <c r="S22">
        <v>-2.9812</v>
      </c>
      <c r="T22" s="1">
        <f t="shared" si="19"/>
        <v>0.39366770251062944</v>
      </c>
      <c r="V22" s="1">
        <f t="shared" si="0"/>
        <v>46.2614</v>
      </c>
      <c r="W22" s="1">
        <f t="shared" si="1"/>
        <v>32.8722</v>
      </c>
      <c r="X22" s="1">
        <f t="shared" si="2"/>
        <v>285.625</v>
      </c>
      <c r="Y22" s="1">
        <f t="shared" si="20"/>
        <v>0.36474737833190446</v>
      </c>
      <c r="AA22" s="1">
        <f t="shared" si="3"/>
        <v>214.4193465524508</v>
      </c>
      <c r="AB22" s="1">
        <f t="shared" si="4"/>
        <v>215.70218191193612</v>
      </c>
      <c r="AC22" s="1">
        <f t="shared" si="5"/>
        <v>216.93167351647847</v>
      </c>
      <c r="AE22" s="1">
        <f t="shared" si="6"/>
        <v>49.934809437405484</v>
      </c>
      <c r="AF22" s="1">
        <f t="shared" si="7"/>
        <v>53.58291137620276</v>
      </c>
      <c r="AG22" s="1">
        <f t="shared" si="8"/>
        <v>53.51374407906813</v>
      </c>
      <c r="AI22" s="1">
        <f t="shared" si="9"/>
        <v>83.24048184491814</v>
      </c>
      <c r="AJ22" s="1">
        <f t="shared" si="10"/>
        <v>81.57494308305228</v>
      </c>
      <c r="AK22" s="1">
        <f t="shared" si="11"/>
        <v>80.96295743116875</v>
      </c>
      <c r="AN22" s="12">
        <f t="shared" si="12"/>
        <v>13.469121300717315</v>
      </c>
      <c r="AO22" s="12">
        <f t="shared" si="13"/>
        <v>18.974527218258014</v>
      </c>
      <c r="AP22" s="12">
        <f t="shared" si="14"/>
        <v>12.629205704613783</v>
      </c>
    </row>
    <row r="23" spans="1:42" ht="12.75">
      <c r="A23">
        <f t="shared" si="15"/>
        <v>17</v>
      </c>
      <c r="B23">
        <v>24.6104</v>
      </c>
      <c r="C23">
        <v>19.8878</v>
      </c>
      <c r="D23">
        <v>72.5479</v>
      </c>
      <c r="E23" s="1">
        <f t="shared" si="16"/>
        <v>0.39367734250271647</v>
      </c>
      <c r="G23">
        <v>74.5415</v>
      </c>
      <c r="H23">
        <v>19.4732</v>
      </c>
      <c r="I23">
        <v>72.1025</v>
      </c>
      <c r="J23" s="1">
        <f t="shared" si="17"/>
        <v>0.3937177034373723</v>
      </c>
      <c r="L23">
        <v>49.8854</v>
      </c>
      <c r="M23">
        <v>67.0385</v>
      </c>
      <c r="N23">
        <v>71.238</v>
      </c>
      <c r="O23" s="1">
        <f t="shared" si="18"/>
        <v>0.3937177034373778</v>
      </c>
      <c r="Q23">
        <v>46.0645</v>
      </c>
      <c r="R23">
        <v>33.1793</v>
      </c>
      <c r="S23">
        <v>-3.1293</v>
      </c>
      <c r="T23" s="1">
        <f t="shared" si="19"/>
        <v>0.3937177034373726</v>
      </c>
      <c r="V23" s="1">
        <f t="shared" si="0"/>
        <v>46.0645</v>
      </c>
      <c r="W23" s="1">
        <f t="shared" si="1"/>
        <v>33.1793</v>
      </c>
      <c r="X23" s="1">
        <f t="shared" si="2"/>
        <v>285.625</v>
      </c>
      <c r="Y23" s="1">
        <f t="shared" si="20"/>
        <v>0.36480134319927987</v>
      </c>
      <c r="AA23" s="1">
        <f t="shared" si="3"/>
        <v>214.56652330564057</v>
      </c>
      <c r="AB23" s="1">
        <f t="shared" si="4"/>
        <v>215.84868475962506</v>
      </c>
      <c r="AC23" s="1">
        <f t="shared" si="5"/>
        <v>217.0779363971613</v>
      </c>
      <c r="AE23" s="1">
        <f t="shared" si="6"/>
        <v>49.93480771495971</v>
      </c>
      <c r="AF23" s="1">
        <f t="shared" si="7"/>
        <v>53.58291137620277</v>
      </c>
      <c r="AG23" s="1">
        <f t="shared" si="8"/>
        <v>53.513829740544644</v>
      </c>
      <c r="AI23" s="1">
        <f t="shared" si="9"/>
        <v>83.24512582143478</v>
      </c>
      <c r="AJ23" s="1">
        <f t="shared" si="10"/>
        <v>81.58070294795938</v>
      </c>
      <c r="AK23" s="1">
        <f t="shared" si="11"/>
        <v>80.96909736245932</v>
      </c>
      <c r="AN23" s="12">
        <f t="shared" si="12"/>
        <v>13.469178555342575</v>
      </c>
      <c r="AO23" s="12">
        <f t="shared" si="13"/>
        <v>18.974527218258014</v>
      </c>
      <c r="AP23" s="12">
        <f t="shared" si="14"/>
        <v>12.629177756272588</v>
      </c>
    </row>
    <row r="24" spans="1:42" ht="12.75">
      <c r="A24">
        <f t="shared" si="15"/>
        <v>18</v>
      </c>
      <c r="B24">
        <v>24.4136</v>
      </c>
      <c r="C24">
        <v>20.1949</v>
      </c>
      <c r="D24">
        <v>72.3998</v>
      </c>
      <c r="E24" s="1">
        <f t="shared" si="16"/>
        <v>0.39366770251063377</v>
      </c>
      <c r="G24">
        <v>74.3447</v>
      </c>
      <c r="H24">
        <v>19.7803</v>
      </c>
      <c r="I24">
        <v>71.9544</v>
      </c>
      <c r="J24" s="1">
        <f t="shared" si="17"/>
        <v>0.39366770251063204</v>
      </c>
      <c r="L24">
        <v>49.6886</v>
      </c>
      <c r="M24">
        <v>67.3456</v>
      </c>
      <c r="N24">
        <v>71.0898</v>
      </c>
      <c r="O24" s="1">
        <f t="shared" si="18"/>
        <v>0.39370533397453816</v>
      </c>
      <c r="Q24">
        <v>45.8677</v>
      </c>
      <c r="R24">
        <v>33.4864</v>
      </c>
      <c r="S24">
        <v>-3.2774</v>
      </c>
      <c r="T24" s="1">
        <f t="shared" si="19"/>
        <v>0.3936677025106385</v>
      </c>
      <c r="V24" s="1">
        <f t="shared" si="0"/>
        <v>45.8677</v>
      </c>
      <c r="W24" s="1">
        <f t="shared" si="1"/>
        <v>33.4864</v>
      </c>
      <c r="X24" s="1">
        <f t="shared" si="2"/>
        <v>285.625</v>
      </c>
      <c r="Y24" s="1">
        <f t="shared" si="20"/>
        <v>0.3647473783319143</v>
      </c>
      <c r="AA24" s="1">
        <f t="shared" si="3"/>
        <v>214.71359596937498</v>
      </c>
      <c r="AB24" s="1">
        <f t="shared" si="4"/>
        <v>215.99518978572183</v>
      </c>
      <c r="AC24" s="1">
        <f t="shared" si="5"/>
        <v>217.22430052940672</v>
      </c>
      <c r="AE24" s="1">
        <f t="shared" si="6"/>
        <v>49.93480771495971</v>
      </c>
      <c r="AF24" s="1">
        <f t="shared" si="7"/>
        <v>53.58291298968357</v>
      </c>
      <c r="AG24" s="1">
        <f t="shared" si="8"/>
        <v>53.51383218841649</v>
      </c>
      <c r="AI24" s="1">
        <f t="shared" si="9"/>
        <v>83.24977425099804</v>
      </c>
      <c r="AJ24" s="1">
        <f t="shared" si="10"/>
        <v>81.58645499933246</v>
      </c>
      <c r="AK24" s="1">
        <f t="shared" si="11"/>
        <v>80.9752331627471</v>
      </c>
      <c r="AN24" s="12">
        <f t="shared" si="12"/>
        <v>13.469178555342577</v>
      </c>
      <c r="AO24" s="12">
        <f t="shared" si="13"/>
        <v>18.974527218258018</v>
      </c>
      <c r="AP24" s="12">
        <f t="shared" si="14"/>
        <v>12.629177756272584</v>
      </c>
    </row>
    <row r="25" spans="1:42" ht="12.75">
      <c r="A25">
        <f t="shared" si="15"/>
        <v>19</v>
      </c>
      <c r="B25">
        <v>24.2041</v>
      </c>
      <c r="C25">
        <v>20.497</v>
      </c>
      <c r="D25">
        <v>72.2395</v>
      </c>
      <c r="E25" s="1">
        <f t="shared" si="16"/>
        <v>0.4010620276216592</v>
      </c>
      <c r="G25">
        <v>74.1352</v>
      </c>
      <c r="H25">
        <v>20.0892</v>
      </c>
      <c r="I25">
        <v>71.7952</v>
      </c>
      <c r="J25" s="1">
        <f t="shared" si="17"/>
        <v>0.4057759233863034</v>
      </c>
      <c r="L25">
        <v>49.4727</v>
      </c>
      <c r="M25">
        <v>67.651</v>
      </c>
      <c r="N25">
        <v>70.9243</v>
      </c>
      <c r="O25" s="1">
        <f t="shared" si="18"/>
        <v>0.40898926636281313</v>
      </c>
      <c r="Q25">
        <v>45.6581</v>
      </c>
      <c r="R25">
        <v>33.7823</v>
      </c>
      <c r="S25">
        <v>-3.4389</v>
      </c>
      <c r="T25" s="1">
        <f t="shared" si="19"/>
        <v>0.39695241528424835</v>
      </c>
      <c r="V25" s="1">
        <f t="shared" si="0"/>
        <v>45.6581</v>
      </c>
      <c r="W25" s="1">
        <f t="shared" si="1"/>
        <v>33.7823</v>
      </c>
      <c r="X25" s="1">
        <f t="shared" si="2"/>
        <v>285.625</v>
      </c>
      <c r="Y25" s="1">
        <f t="shared" si="20"/>
        <v>0.3626140786014774</v>
      </c>
      <c r="AA25" s="1">
        <f t="shared" si="3"/>
        <v>214.87239218275573</v>
      </c>
      <c r="AB25" s="1">
        <f t="shared" si="4"/>
        <v>216.15186693632788</v>
      </c>
      <c r="AC25" s="1">
        <f t="shared" si="5"/>
        <v>217.38912252764624</v>
      </c>
      <c r="AE25" s="1">
        <f t="shared" si="6"/>
        <v>49.93474191922894</v>
      </c>
      <c r="AF25" s="1">
        <f t="shared" si="7"/>
        <v>53.582853528904174</v>
      </c>
      <c r="AG25" s="1">
        <f t="shared" si="8"/>
        <v>53.51384505901253</v>
      </c>
      <c r="AI25" s="1">
        <f t="shared" si="9"/>
        <v>83.25568545111828</v>
      </c>
      <c r="AJ25" s="1">
        <f t="shared" si="10"/>
        <v>81.59408365899199</v>
      </c>
      <c r="AK25" s="1">
        <f t="shared" si="11"/>
        <v>80.97980183813281</v>
      </c>
      <c r="AN25" s="12">
        <f t="shared" si="12"/>
        <v>13.46007136442079</v>
      </c>
      <c r="AO25" s="12">
        <f t="shared" si="13"/>
        <v>18.977159838464818</v>
      </c>
      <c r="AP25" s="12">
        <f t="shared" si="14"/>
        <v>12.634958619051567</v>
      </c>
    </row>
    <row r="26" spans="1:42" ht="12.75">
      <c r="A26">
        <f t="shared" si="15"/>
        <v>20</v>
      </c>
      <c r="B26">
        <v>23.9252</v>
      </c>
      <c r="C26">
        <v>20.7724</v>
      </c>
      <c r="D26">
        <v>72.0097</v>
      </c>
      <c r="E26" s="1">
        <f t="shared" si="16"/>
        <v>0.45435493834666973</v>
      </c>
      <c r="G26">
        <v>73.8568</v>
      </c>
      <c r="H26">
        <v>20.4085</v>
      </c>
      <c r="I26">
        <v>71.5738</v>
      </c>
      <c r="J26" s="1">
        <f t="shared" si="17"/>
        <v>0.4779926882285844</v>
      </c>
      <c r="L26">
        <v>49.1522</v>
      </c>
      <c r="M26">
        <v>67.9477</v>
      </c>
      <c r="N26">
        <v>70.6607</v>
      </c>
      <c r="O26" s="1">
        <f t="shared" si="18"/>
        <v>0.5101334139222805</v>
      </c>
      <c r="Q26">
        <v>45.3795</v>
      </c>
      <c r="R26">
        <v>34.0158</v>
      </c>
      <c r="S26">
        <v>-3.6759</v>
      </c>
      <c r="T26" s="1">
        <f t="shared" si="19"/>
        <v>0.4339460911219253</v>
      </c>
      <c r="V26" s="1">
        <f t="shared" si="0"/>
        <v>45.3795</v>
      </c>
      <c r="W26" s="1">
        <f t="shared" si="1"/>
        <v>34.0158</v>
      </c>
      <c r="X26" s="1">
        <f t="shared" si="2"/>
        <v>285.625</v>
      </c>
      <c r="Y26" s="1">
        <f t="shared" si="20"/>
        <v>0.3635109489410164</v>
      </c>
      <c r="AA26" s="1">
        <f t="shared" si="3"/>
        <v>215.09804979622666</v>
      </c>
      <c r="AB26" s="1">
        <f t="shared" si="4"/>
        <v>216.36550429775073</v>
      </c>
      <c r="AC26" s="1">
        <f t="shared" si="5"/>
        <v>217.6585798386776</v>
      </c>
      <c r="AE26" s="1">
        <f t="shared" si="6"/>
        <v>49.93482863272888</v>
      </c>
      <c r="AF26" s="1">
        <f t="shared" si="7"/>
        <v>53.58289418657786</v>
      </c>
      <c r="AG26" s="1">
        <f t="shared" si="8"/>
        <v>53.5138324182636</v>
      </c>
      <c r="AI26" s="1">
        <f t="shared" si="9"/>
        <v>83.26863522923294</v>
      </c>
      <c r="AJ26" s="1">
        <f t="shared" si="10"/>
        <v>81.61232251790854</v>
      </c>
      <c r="AK26" s="1">
        <f t="shared" si="11"/>
        <v>80.97556342205175</v>
      </c>
      <c r="AN26" s="12">
        <f t="shared" si="12"/>
        <v>13.399402446950578</v>
      </c>
      <c r="AO26" s="12">
        <f t="shared" si="13"/>
        <v>18.994363018635156</v>
      </c>
      <c r="AP26" s="12">
        <f t="shared" si="14"/>
        <v>12.67405619637276</v>
      </c>
    </row>
    <row r="27" spans="1:42" ht="12.75">
      <c r="A27">
        <f t="shared" si="15"/>
        <v>21</v>
      </c>
      <c r="B27">
        <v>23.7284</v>
      </c>
      <c r="C27">
        <v>21.0795</v>
      </c>
      <c r="D27">
        <v>71.8616</v>
      </c>
      <c r="E27" s="1">
        <f t="shared" si="16"/>
        <v>0.39366770251063105</v>
      </c>
      <c r="G27">
        <v>73.66</v>
      </c>
      <c r="H27">
        <v>20.7156</v>
      </c>
      <c r="I27">
        <v>71.4256</v>
      </c>
      <c r="J27" s="1">
        <f t="shared" si="17"/>
        <v>0.3937053339745397</v>
      </c>
      <c r="L27">
        <v>48.9553</v>
      </c>
      <c r="M27">
        <v>68.2548</v>
      </c>
      <c r="N27">
        <v>70.5126</v>
      </c>
      <c r="O27" s="1">
        <f t="shared" si="18"/>
        <v>0.3937177034373778</v>
      </c>
      <c r="Q27">
        <v>45.1827</v>
      </c>
      <c r="R27">
        <v>34.3229</v>
      </c>
      <c r="S27">
        <v>-3.824</v>
      </c>
      <c r="T27" s="1">
        <f t="shared" si="19"/>
        <v>0.393667702510633</v>
      </c>
      <c r="V27" s="1">
        <f t="shared" si="0"/>
        <v>45.1827</v>
      </c>
      <c r="W27" s="1">
        <f t="shared" si="1"/>
        <v>34.3229</v>
      </c>
      <c r="X27" s="1">
        <f t="shared" si="2"/>
        <v>285.625</v>
      </c>
      <c r="Y27" s="1">
        <f t="shared" si="20"/>
        <v>0.3647473783319083</v>
      </c>
      <c r="AA27" s="1">
        <f t="shared" si="3"/>
        <v>215.24512958859253</v>
      </c>
      <c r="AB27" s="1">
        <f t="shared" si="4"/>
        <v>216.51212018947112</v>
      </c>
      <c r="AC27" s="1">
        <f t="shared" si="5"/>
        <v>217.80484609422717</v>
      </c>
      <c r="AE27" s="1">
        <f t="shared" si="6"/>
        <v>49.93482950576681</v>
      </c>
      <c r="AF27" s="1">
        <f t="shared" si="7"/>
        <v>53.58293858804312</v>
      </c>
      <c r="AG27" s="1">
        <f t="shared" si="8"/>
        <v>53.51378527725357</v>
      </c>
      <c r="AI27" s="1">
        <f t="shared" si="9"/>
        <v>83.27325611598887</v>
      </c>
      <c r="AJ27" s="1">
        <f t="shared" si="10"/>
        <v>81.61804329982809</v>
      </c>
      <c r="AK27" s="1">
        <f t="shared" si="11"/>
        <v>80.98167726720321</v>
      </c>
      <c r="AN27" s="12">
        <f t="shared" si="12"/>
        <v>13.399402446950573</v>
      </c>
      <c r="AO27" s="12">
        <f t="shared" si="13"/>
        <v>18.99432127165724</v>
      </c>
      <c r="AP27" s="12">
        <f t="shared" si="14"/>
        <v>12.674092123726796</v>
      </c>
    </row>
    <row r="28" spans="1:42" ht="12.75">
      <c r="A28">
        <f t="shared" si="15"/>
        <v>22</v>
      </c>
      <c r="B28">
        <v>23.4198</v>
      </c>
      <c r="C28">
        <v>21.3354</v>
      </c>
      <c r="D28">
        <v>71.5947</v>
      </c>
      <c r="E28" s="1">
        <f t="shared" si="16"/>
        <v>0.4816164241385436</v>
      </c>
      <c r="G28">
        <v>73.3519</v>
      </c>
      <c r="H28">
        <v>21.0254</v>
      </c>
      <c r="I28">
        <v>71.1768</v>
      </c>
      <c r="J28" s="1">
        <f t="shared" si="17"/>
        <v>0.5027952764296824</v>
      </c>
      <c r="L28">
        <v>48.596</v>
      </c>
      <c r="M28">
        <v>68.5368</v>
      </c>
      <c r="N28">
        <v>70.2114</v>
      </c>
      <c r="O28" s="1">
        <f t="shared" si="18"/>
        <v>0.5471214947340366</v>
      </c>
      <c r="Q28">
        <v>44.8866</v>
      </c>
      <c r="R28">
        <v>34.5329</v>
      </c>
      <c r="S28">
        <v>-4.0954</v>
      </c>
      <c r="T28" s="1">
        <f t="shared" si="19"/>
        <v>0.4532473607203882</v>
      </c>
      <c r="V28" s="1">
        <f t="shared" si="0"/>
        <v>44.8866</v>
      </c>
      <c r="W28" s="1">
        <f t="shared" si="1"/>
        <v>34.5329</v>
      </c>
      <c r="X28" s="1">
        <f t="shared" si="2"/>
        <v>285.625</v>
      </c>
      <c r="Y28" s="1">
        <f t="shared" si="20"/>
        <v>0.36300855361822776</v>
      </c>
      <c r="AA28" s="1">
        <f t="shared" si="3"/>
        <v>215.5086235550216</v>
      </c>
      <c r="AB28" s="1">
        <f t="shared" si="4"/>
        <v>216.75044715889283</v>
      </c>
      <c r="AC28" s="1">
        <f t="shared" si="5"/>
        <v>218.11245706866447</v>
      </c>
      <c r="AE28" s="1">
        <f t="shared" si="6"/>
        <v>49.93481101215865</v>
      </c>
      <c r="AF28" s="1">
        <f t="shared" si="7"/>
        <v>53.58283038371526</v>
      </c>
      <c r="AG28" s="1">
        <f t="shared" si="8"/>
        <v>53.51379940996527</v>
      </c>
      <c r="AI28" s="1">
        <f t="shared" si="9"/>
        <v>83.28511428418233</v>
      </c>
      <c r="AJ28" s="1">
        <f t="shared" si="10"/>
        <v>81.6416844474139</v>
      </c>
      <c r="AK28" s="1">
        <f t="shared" si="11"/>
        <v>80.97730709673347</v>
      </c>
      <c r="AN28" s="12">
        <f t="shared" si="12"/>
        <v>13.33051824027212</v>
      </c>
      <c r="AO28" s="12">
        <f t="shared" si="13"/>
        <v>19.002378205281346</v>
      </c>
      <c r="AP28" s="12">
        <f t="shared" si="14"/>
        <v>12.729945452970773</v>
      </c>
    </row>
    <row r="29" spans="1:42" ht="12.75">
      <c r="A29">
        <f t="shared" si="15"/>
        <v>23</v>
      </c>
      <c r="B29">
        <v>23.2128</v>
      </c>
      <c r="C29">
        <v>21.6371</v>
      </c>
      <c r="D29">
        <v>71.4357</v>
      </c>
      <c r="E29" s="1">
        <f t="shared" si="16"/>
        <v>0.3989397072240377</v>
      </c>
      <c r="G29">
        <v>73.145</v>
      </c>
      <c r="H29">
        <v>21.3316</v>
      </c>
      <c r="I29">
        <v>71.0199</v>
      </c>
      <c r="J29" s="1">
        <f t="shared" si="17"/>
        <v>0.40147684864759015</v>
      </c>
      <c r="L29">
        <v>48.3847</v>
      </c>
      <c r="M29">
        <v>68.8408</v>
      </c>
      <c r="N29">
        <v>70.0505</v>
      </c>
      <c r="O29" s="1">
        <f t="shared" si="18"/>
        <v>0.40367375441066045</v>
      </c>
      <c r="Q29">
        <v>44.6817</v>
      </c>
      <c r="R29">
        <v>34.8317</v>
      </c>
      <c r="S29">
        <v>-4.2543</v>
      </c>
      <c r="T29" s="1">
        <f t="shared" si="19"/>
        <v>0.39561933724225473</v>
      </c>
      <c r="V29" s="1">
        <f t="shared" si="0"/>
        <v>44.6817</v>
      </c>
      <c r="W29" s="1">
        <f t="shared" si="1"/>
        <v>34.8317</v>
      </c>
      <c r="X29" s="1">
        <f t="shared" si="2"/>
        <v>285.625</v>
      </c>
      <c r="Y29" s="1">
        <f t="shared" si="20"/>
        <v>0.3623057410530515</v>
      </c>
      <c r="AA29" s="1">
        <f t="shared" si="3"/>
        <v>215.66656525956915</v>
      </c>
      <c r="AB29" s="1">
        <f t="shared" si="4"/>
        <v>216.9049586637198</v>
      </c>
      <c r="AC29" s="1">
        <f t="shared" si="5"/>
        <v>218.27206908365534</v>
      </c>
      <c r="AE29" s="1">
        <f t="shared" si="6"/>
        <v>49.9348657425851</v>
      </c>
      <c r="AF29" s="1">
        <f t="shared" si="7"/>
        <v>53.582984958753464</v>
      </c>
      <c r="AG29" s="1">
        <f t="shared" si="8"/>
        <v>53.513854489655294</v>
      </c>
      <c r="AI29" s="1">
        <f t="shared" si="9"/>
        <v>83.28998215881836</v>
      </c>
      <c r="AJ29" s="1">
        <f t="shared" si="10"/>
        <v>81.64901026557115</v>
      </c>
      <c r="AK29" s="1">
        <f t="shared" si="11"/>
        <v>80.98277035348355</v>
      </c>
      <c r="AN29" s="12">
        <f t="shared" si="12"/>
        <v>13.32570368192533</v>
      </c>
      <c r="AO29" s="12">
        <f t="shared" si="13"/>
        <v>19.001717176605098</v>
      </c>
      <c r="AP29" s="12">
        <f t="shared" si="14"/>
        <v>12.73514535626195</v>
      </c>
    </row>
    <row r="30" spans="1:42" ht="12.75">
      <c r="A30">
        <f t="shared" si="15"/>
        <v>24</v>
      </c>
      <c r="B30">
        <v>22.8765</v>
      </c>
      <c r="C30">
        <v>21.8693</v>
      </c>
      <c r="D30">
        <v>71.1371</v>
      </c>
      <c r="E30" s="1">
        <f t="shared" si="16"/>
        <v>0.5061388050722809</v>
      </c>
      <c r="G30">
        <v>72.8093</v>
      </c>
      <c r="H30">
        <v>21.6275</v>
      </c>
      <c r="I30">
        <v>70.7513</v>
      </c>
      <c r="J30" s="1">
        <f t="shared" si="17"/>
        <v>0.5219169090956961</v>
      </c>
      <c r="L30">
        <v>47.9887</v>
      </c>
      <c r="M30">
        <v>69.104</v>
      </c>
      <c r="N30">
        <v>69.7247</v>
      </c>
      <c r="O30" s="1">
        <f t="shared" si="18"/>
        <v>0.5763990631498286</v>
      </c>
      <c r="Q30">
        <v>44.3737</v>
      </c>
      <c r="R30">
        <v>35.0239</v>
      </c>
      <c r="S30">
        <v>-4.5519</v>
      </c>
      <c r="T30" s="1">
        <f t="shared" si="19"/>
        <v>0.4694364706752127</v>
      </c>
      <c r="V30" s="1">
        <f t="shared" si="0"/>
        <v>44.3737</v>
      </c>
      <c r="W30" s="1">
        <f t="shared" si="1"/>
        <v>35.0239</v>
      </c>
      <c r="X30" s="1">
        <f t="shared" si="2"/>
        <v>285.625</v>
      </c>
      <c r="Y30" s="1">
        <f t="shared" si="20"/>
        <v>0.3630493630348355</v>
      </c>
      <c r="AA30" s="1">
        <f t="shared" si="3"/>
        <v>215.9634977384141</v>
      </c>
      <c r="AB30" s="1">
        <f t="shared" si="4"/>
        <v>217.16066363872162</v>
      </c>
      <c r="AC30" s="1">
        <f t="shared" si="5"/>
        <v>218.60343314115633</v>
      </c>
      <c r="AE30" s="1">
        <f t="shared" si="6"/>
        <v>49.93487583563215</v>
      </c>
      <c r="AF30" s="1">
        <f t="shared" si="7"/>
        <v>53.582965055789884</v>
      </c>
      <c r="AG30" s="1">
        <f t="shared" si="8"/>
        <v>53.51387060090122</v>
      </c>
      <c r="AI30" s="1">
        <f t="shared" si="9"/>
        <v>83.29839177151717</v>
      </c>
      <c r="AJ30" s="1">
        <f t="shared" si="10"/>
        <v>81.67740895084277</v>
      </c>
      <c r="AK30" s="1">
        <f t="shared" si="11"/>
        <v>80.98031441559435</v>
      </c>
      <c r="AN30" s="12">
        <f t="shared" si="12"/>
        <v>13.258544915319142</v>
      </c>
      <c r="AO30" s="12">
        <f t="shared" si="13"/>
        <v>18.993030299911513</v>
      </c>
      <c r="AP30" s="12">
        <f t="shared" si="14"/>
        <v>12.80624208644454</v>
      </c>
    </row>
    <row r="31" spans="1:42" ht="12.75">
      <c r="A31">
        <f t="shared" si="15"/>
        <v>25</v>
      </c>
      <c r="B31">
        <v>22.6797</v>
      </c>
      <c r="C31">
        <v>22.1764</v>
      </c>
      <c r="D31">
        <v>70.9889</v>
      </c>
      <c r="E31" s="1">
        <f t="shared" si="16"/>
        <v>0.39370533397453716</v>
      </c>
      <c r="G31">
        <v>72.6124</v>
      </c>
      <c r="H31">
        <v>21.9346</v>
      </c>
      <c r="I31">
        <v>70.6032</v>
      </c>
      <c r="J31" s="1">
        <f t="shared" si="17"/>
        <v>0.3937177034373723</v>
      </c>
      <c r="L31">
        <v>47.7919</v>
      </c>
      <c r="M31">
        <v>69.4111</v>
      </c>
      <c r="N31">
        <v>69.5766</v>
      </c>
      <c r="O31" s="1">
        <f t="shared" si="18"/>
        <v>0.3936677025106384</v>
      </c>
      <c r="Q31">
        <v>44.1768</v>
      </c>
      <c r="R31">
        <v>35.331</v>
      </c>
      <c r="S31">
        <v>-4.7</v>
      </c>
      <c r="T31" s="1">
        <f t="shared" si="19"/>
        <v>0.3937177034373781</v>
      </c>
      <c r="V31" s="1">
        <f t="shared" si="0"/>
        <v>44.1768</v>
      </c>
      <c r="W31" s="1">
        <f t="shared" si="1"/>
        <v>35.331</v>
      </c>
      <c r="X31" s="1">
        <f t="shared" si="2"/>
        <v>285.625</v>
      </c>
      <c r="Y31" s="1">
        <f t="shared" si="20"/>
        <v>0.3648013431992858</v>
      </c>
      <c r="AA31" s="1">
        <f t="shared" si="3"/>
        <v>216.11067588802734</v>
      </c>
      <c r="AB31" s="1">
        <f t="shared" si="4"/>
        <v>217.3072050244998</v>
      </c>
      <c r="AC31" s="1">
        <f t="shared" si="5"/>
        <v>218.749704700555</v>
      </c>
      <c r="AE31" s="1">
        <f t="shared" si="6"/>
        <v>49.934775067281514</v>
      </c>
      <c r="AF31" s="1">
        <f t="shared" si="7"/>
        <v>53.5829187340518</v>
      </c>
      <c r="AG31" s="1">
        <f t="shared" si="8"/>
        <v>53.51386796167887</v>
      </c>
      <c r="AI31" s="1">
        <f t="shared" si="9"/>
        <v>83.3029994526758</v>
      </c>
      <c r="AJ31" s="1">
        <f t="shared" si="10"/>
        <v>81.68306106833498</v>
      </c>
      <c r="AK31" s="1">
        <f t="shared" si="11"/>
        <v>80.98639308890013</v>
      </c>
      <c r="AN31" s="12">
        <f t="shared" si="12"/>
        <v>13.258544638929285</v>
      </c>
      <c r="AO31" s="12">
        <f t="shared" si="13"/>
        <v>18.993071731009895</v>
      </c>
      <c r="AP31" s="12">
        <f t="shared" si="14"/>
        <v>12.806153789410734</v>
      </c>
    </row>
    <row r="32" spans="1:42" ht="12.75">
      <c r="A32">
        <f t="shared" si="15"/>
        <v>26</v>
      </c>
      <c r="B32">
        <v>22.411</v>
      </c>
      <c r="C32">
        <v>22.4554</v>
      </c>
      <c r="D32">
        <v>70.7586</v>
      </c>
      <c r="E32" s="1">
        <f t="shared" si="16"/>
        <v>0.4506426300296048</v>
      </c>
      <c r="G32">
        <v>72.3441</v>
      </c>
      <c r="H32">
        <v>22.2633</v>
      </c>
      <c r="I32">
        <v>70.3966</v>
      </c>
      <c r="J32" s="1">
        <f t="shared" si="17"/>
        <v>0.47192387097920435</v>
      </c>
      <c r="L32">
        <v>47.4766</v>
      </c>
      <c r="M32">
        <v>69.7143</v>
      </c>
      <c r="N32">
        <v>69.3314</v>
      </c>
      <c r="O32" s="1">
        <f t="shared" si="18"/>
        <v>0.5014652231211978</v>
      </c>
      <c r="Q32">
        <v>43.9308</v>
      </c>
      <c r="R32">
        <v>35.5888</v>
      </c>
      <c r="S32">
        <v>-4.9276</v>
      </c>
      <c r="T32" s="1">
        <f t="shared" si="19"/>
        <v>0.4228221848484289</v>
      </c>
      <c r="V32" s="1">
        <f t="shared" si="0"/>
        <v>43.9308</v>
      </c>
      <c r="W32" s="1">
        <f t="shared" si="1"/>
        <v>35.5888</v>
      </c>
      <c r="X32" s="1">
        <f t="shared" si="2"/>
        <v>285.625</v>
      </c>
      <c r="Y32" s="1">
        <f t="shared" si="20"/>
        <v>0.35633809787896525</v>
      </c>
      <c r="AA32" s="1">
        <f t="shared" si="3"/>
        <v>216.34037495705695</v>
      </c>
      <c r="AB32" s="1">
        <f t="shared" si="4"/>
        <v>217.50436486125972</v>
      </c>
      <c r="AC32" s="1">
        <f t="shared" si="5"/>
        <v>218.99781699562666</v>
      </c>
      <c r="AE32" s="1">
        <f t="shared" si="6"/>
        <v>49.93478168591508</v>
      </c>
      <c r="AF32" s="1">
        <f t="shared" si="7"/>
        <v>53.582876073331484</v>
      </c>
      <c r="AG32" s="1">
        <f t="shared" si="8"/>
        <v>53.51378170537006</v>
      </c>
      <c r="AI32" s="1">
        <f t="shared" si="9"/>
        <v>83.307925287188</v>
      </c>
      <c r="AJ32" s="1">
        <f t="shared" si="10"/>
        <v>81.7040552420097</v>
      </c>
      <c r="AK32" s="1">
        <f t="shared" si="11"/>
        <v>80.98664626051129</v>
      </c>
      <c r="AN32" s="12">
        <f t="shared" si="12"/>
        <v>13.216092042099408</v>
      </c>
      <c r="AO32" s="12">
        <f t="shared" si="13"/>
        <v>18.981224807592014</v>
      </c>
      <c r="AP32" s="12">
        <f t="shared" si="14"/>
        <v>12.857440527143352</v>
      </c>
    </row>
    <row r="33" spans="1:42" ht="12.75">
      <c r="A33">
        <f t="shared" si="15"/>
        <v>27</v>
      </c>
      <c r="B33">
        <v>22.1176</v>
      </c>
      <c r="C33">
        <v>22.7498</v>
      </c>
      <c r="D33">
        <v>70.4878</v>
      </c>
      <c r="E33" s="1">
        <f t="shared" si="16"/>
        <v>0.49607213185181587</v>
      </c>
      <c r="G33">
        <v>72.0514</v>
      </c>
      <c r="H33">
        <v>22.6667</v>
      </c>
      <c r="I33">
        <v>70.1776</v>
      </c>
      <c r="J33" s="1">
        <f t="shared" si="17"/>
        <v>0.5443949393592851</v>
      </c>
      <c r="L33">
        <v>47.0812</v>
      </c>
      <c r="M33">
        <v>70.062</v>
      </c>
      <c r="N33">
        <v>69.0382</v>
      </c>
      <c r="O33" s="1">
        <f t="shared" si="18"/>
        <v>0.6026629986982756</v>
      </c>
      <c r="Q33">
        <v>43.687</v>
      </c>
      <c r="R33">
        <v>35.853</v>
      </c>
      <c r="S33">
        <v>-5.1895</v>
      </c>
      <c r="T33" s="1">
        <f t="shared" si="19"/>
        <v>0.4447827447192632</v>
      </c>
      <c r="V33" s="1">
        <f t="shared" si="0"/>
        <v>43.687</v>
      </c>
      <c r="W33" s="1">
        <f t="shared" si="1"/>
        <v>35.853</v>
      </c>
      <c r="X33" s="1">
        <f t="shared" si="2"/>
        <v>285.625</v>
      </c>
      <c r="Y33" s="1">
        <f t="shared" si="20"/>
        <v>0.3594997635604249</v>
      </c>
      <c r="AA33" s="1">
        <f t="shared" si="3"/>
        <v>216.61243660150265</v>
      </c>
      <c r="AB33" s="1">
        <f t="shared" si="4"/>
        <v>217.70622375533964</v>
      </c>
      <c r="AC33" s="1">
        <f t="shared" si="5"/>
        <v>219.29801232313983</v>
      </c>
      <c r="AE33" s="1">
        <f t="shared" si="6"/>
        <v>49.934832653068945</v>
      </c>
      <c r="AF33" s="1">
        <f t="shared" si="7"/>
        <v>53.58286650124272</v>
      </c>
      <c r="AG33" s="1">
        <f t="shared" si="8"/>
        <v>53.5138013409625</v>
      </c>
      <c r="AI33" s="1">
        <f t="shared" si="9"/>
        <v>83.30926908356803</v>
      </c>
      <c r="AJ33" s="1">
        <f t="shared" si="10"/>
        <v>81.73924767278723</v>
      </c>
      <c r="AK33" s="1">
        <f t="shared" si="11"/>
        <v>80.98116374266792</v>
      </c>
      <c r="AN33" s="12">
        <f t="shared" si="12"/>
        <v>13.139077674125845</v>
      </c>
      <c r="AO33" s="12">
        <f t="shared" si="13"/>
        <v>18.948300748737882</v>
      </c>
      <c r="AP33" s="12">
        <f t="shared" si="14"/>
        <v>12.962025572313312</v>
      </c>
    </row>
    <row r="34" spans="1:42" ht="12.75">
      <c r="A34">
        <f t="shared" si="15"/>
        <v>28</v>
      </c>
      <c r="B34">
        <v>21.8294</v>
      </c>
      <c r="C34">
        <v>23.0459</v>
      </c>
      <c r="D34">
        <v>70.2209</v>
      </c>
      <c r="E34" s="1">
        <f t="shared" si="16"/>
        <v>0.4919045232562874</v>
      </c>
      <c r="G34">
        <v>71.7635</v>
      </c>
      <c r="H34">
        <v>23.0686</v>
      </c>
      <c r="I34">
        <v>69.9602</v>
      </c>
      <c r="J34" s="1">
        <f t="shared" si="17"/>
        <v>0.5400673846845452</v>
      </c>
      <c r="L34">
        <v>46.6939</v>
      </c>
      <c r="M34">
        <v>70.4096</v>
      </c>
      <c r="N34">
        <v>68.7486</v>
      </c>
      <c r="O34" s="1">
        <f t="shared" si="18"/>
        <v>0.5955629353813136</v>
      </c>
      <c r="Q34">
        <v>43.446</v>
      </c>
      <c r="R34">
        <v>36.1193</v>
      </c>
      <c r="S34">
        <v>-5.4481</v>
      </c>
      <c r="T34" s="1">
        <f t="shared" si="19"/>
        <v>0.4425727623792506</v>
      </c>
      <c r="V34" s="1">
        <f t="shared" si="0"/>
        <v>43.446</v>
      </c>
      <c r="W34" s="1">
        <f t="shared" si="1"/>
        <v>36.1193</v>
      </c>
      <c r="X34" s="1">
        <f t="shared" si="2"/>
        <v>285.625</v>
      </c>
      <c r="Y34" s="1">
        <f t="shared" si="20"/>
        <v>0.3591610919907673</v>
      </c>
      <c r="AA34" s="1">
        <f t="shared" si="3"/>
        <v>216.88042207615237</v>
      </c>
      <c r="AB34" s="1">
        <f t="shared" si="4"/>
        <v>217.9071075843558</v>
      </c>
      <c r="AC34" s="1">
        <f t="shared" si="5"/>
        <v>219.5945044974031</v>
      </c>
      <c r="AE34" s="1">
        <f t="shared" si="6"/>
        <v>49.93478569684663</v>
      </c>
      <c r="AF34" s="1">
        <f t="shared" si="7"/>
        <v>53.58286199635103</v>
      </c>
      <c r="AG34" s="1">
        <f t="shared" si="8"/>
        <v>53.51384031472605</v>
      </c>
      <c r="AI34" s="1">
        <f t="shared" si="9"/>
        <v>83.31094638814</v>
      </c>
      <c r="AJ34" s="1">
        <f t="shared" si="10"/>
        <v>81.77335712882224</v>
      </c>
      <c r="AK34" s="1">
        <f t="shared" si="11"/>
        <v>80.97579484501863</v>
      </c>
      <c r="AN34" s="12">
        <f t="shared" si="12"/>
        <v>13.063571761899905</v>
      </c>
      <c r="AO34" s="12">
        <f t="shared" si="13"/>
        <v>18.917655224971856</v>
      </c>
      <c r="AP34" s="12">
        <f t="shared" si="14"/>
        <v>13.062849074728982</v>
      </c>
    </row>
    <row r="35" spans="1:42" ht="12.75">
      <c r="A35">
        <f t="shared" si="15"/>
        <v>29</v>
      </c>
      <c r="B35">
        <v>21.547</v>
      </c>
      <c r="C35">
        <v>23.3425</v>
      </c>
      <c r="D35">
        <v>69.9596</v>
      </c>
      <c r="E35" s="1">
        <f t="shared" si="16"/>
        <v>0.48579729311720476</v>
      </c>
      <c r="G35">
        <v>71.4812</v>
      </c>
      <c r="H35">
        <v>23.4642</v>
      </c>
      <c r="I35">
        <v>69.7448</v>
      </c>
      <c r="J35" s="1">
        <f t="shared" si="17"/>
        <v>0.5315917700642082</v>
      </c>
      <c r="L35">
        <v>46.3186</v>
      </c>
      <c r="M35">
        <v>70.7541</v>
      </c>
      <c r="N35">
        <v>68.4649</v>
      </c>
      <c r="O35" s="1">
        <f t="shared" si="18"/>
        <v>0.5831089349341101</v>
      </c>
      <c r="Q35">
        <v>43.2073</v>
      </c>
      <c r="R35">
        <v>36.3867</v>
      </c>
      <c r="S35">
        <v>-5.702</v>
      </c>
      <c r="T35" s="1">
        <f t="shared" si="19"/>
        <v>0.43925580246594115</v>
      </c>
      <c r="V35" s="1">
        <f t="shared" si="0"/>
        <v>43.2073</v>
      </c>
      <c r="W35" s="1">
        <f t="shared" si="1"/>
        <v>36.3867</v>
      </c>
      <c r="X35" s="1">
        <f t="shared" si="2"/>
        <v>285.625</v>
      </c>
      <c r="Y35" s="1">
        <f t="shared" si="20"/>
        <v>0.35844169679321347</v>
      </c>
      <c r="AA35" s="1">
        <f t="shared" si="3"/>
        <v>217.14254421206823</v>
      </c>
      <c r="AB35" s="1">
        <f t="shared" si="4"/>
        <v>218.1070039670895</v>
      </c>
      <c r="AC35" s="1">
        <f t="shared" si="5"/>
        <v>219.88475936831094</v>
      </c>
      <c r="AE35" s="1">
        <f t="shared" si="6"/>
        <v>49.934810298728486</v>
      </c>
      <c r="AF35" s="1">
        <f t="shared" si="7"/>
        <v>53.58291915134896</v>
      </c>
      <c r="AG35" s="1">
        <f t="shared" si="8"/>
        <v>53.51379363500592</v>
      </c>
      <c r="AI35" s="1">
        <f t="shared" si="9"/>
        <v>83.31312628488213</v>
      </c>
      <c r="AJ35" s="1">
        <f t="shared" si="10"/>
        <v>81.80565939575112</v>
      </c>
      <c r="AK35" s="1">
        <f t="shared" si="11"/>
        <v>80.97087527616637</v>
      </c>
      <c r="AN35" s="12">
        <f t="shared" si="12"/>
        <v>12.991370773131928</v>
      </c>
      <c r="AO35" s="12">
        <f t="shared" si="13"/>
        <v>18.89025495462614</v>
      </c>
      <c r="AP35" s="12">
        <f t="shared" si="14"/>
        <v>13.15732693894072</v>
      </c>
    </row>
    <row r="36" spans="1:42" ht="12.75">
      <c r="A36">
        <f t="shared" si="15"/>
        <v>30</v>
      </c>
      <c r="B36">
        <v>21.241</v>
      </c>
      <c r="C36">
        <v>23.6467</v>
      </c>
      <c r="D36">
        <v>69.6907</v>
      </c>
      <c r="E36" s="1">
        <f t="shared" si="16"/>
        <v>0.5084101198835375</v>
      </c>
      <c r="G36">
        <v>71.175</v>
      </c>
      <c r="H36">
        <v>23.8866</v>
      </c>
      <c r="I36">
        <v>69.5355</v>
      </c>
      <c r="J36" s="1">
        <f t="shared" si="17"/>
        <v>0.5621269340638302</v>
      </c>
      <c r="L36">
        <v>45.9019</v>
      </c>
      <c r="M36">
        <v>71.1152</v>
      </c>
      <c r="N36">
        <v>68.1709</v>
      </c>
      <c r="O36" s="1">
        <f t="shared" si="18"/>
        <v>0.6248744673932585</v>
      </c>
      <c r="Q36">
        <v>42.9609</v>
      </c>
      <c r="R36">
        <v>36.6549</v>
      </c>
      <c r="S36">
        <v>-5.9599</v>
      </c>
      <c r="T36" s="1">
        <f t="shared" si="19"/>
        <v>0.4462696606313243</v>
      </c>
      <c r="V36" s="1">
        <f t="shared" si="0"/>
        <v>42.9609</v>
      </c>
      <c r="W36" s="1">
        <f t="shared" si="1"/>
        <v>36.6549</v>
      </c>
      <c r="X36" s="1">
        <f t="shared" si="2"/>
        <v>285.625</v>
      </c>
      <c r="Y36" s="1">
        <f t="shared" si="20"/>
        <v>0.3642035145354823</v>
      </c>
      <c r="AA36" s="1">
        <f t="shared" si="3"/>
        <v>217.4134063017734</v>
      </c>
      <c r="AB36" s="1">
        <f t="shared" si="4"/>
        <v>218.29735897154137</v>
      </c>
      <c r="AC36" s="1">
        <f t="shared" si="5"/>
        <v>220.18730064174906</v>
      </c>
      <c r="AE36" s="1">
        <f t="shared" si="6"/>
        <v>49.93481746286852</v>
      </c>
      <c r="AF36" s="1">
        <f t="shared" si="7"/>
        <v>53.58294854456966</v>
      </c>
      <c r="AG36" s="1">
        <f t="shared" si="8"/>
        <v>53.51381385306041</v>
      </c>
      <c r="AI36" s="1">
        <f t="shared" si="9"/>
        <v>83.31285581496633</v>
      </c>
      <c r="AJ36" s="1">
        <f t="shared" si="10"/>
        <v>81.8442149268656</v>
      </c>
      <c r="AK36" s="1">
        <f t="shared" si="11"/>
        <v>80.96293255511681</v>
      </c>
      <c r="AN36" s="12">
        <f t="shared" si="12"/>
        <v>12.903701259217073</v>
      </c>
      <c r="AO36" s="12">
        <f t="shared" si="13"/>
        <v>18.85199632807202</v>
      </c>
      <c r="AP36" s="12">
        <f t="shared" si="14"/>
        <v>13.277015694880614</v>
      </c>
    </row>
    <row r="37" spans="1:42" ht="12.75">
      <c r="A37">
        <f t="shared" si="15"/>
        <v>31</v>
      </c>
      <c r="B37">
        <v>20.9458</v>
      </c>
      <c r="C37">
        <v>23.9511</v>
      </c>
      <c r="D37">
        <v>69.432</v>
      </c>
      <c r="E37" s="1">
        <f t="shared" si="16"/>
        <v>0.4967173139724483</v>
      </c>
      <c r="G37">
        <v>70.8792</v>
      </c>
      <c r="H37">
        <v>24.2976</v>
      </c>
      <c r="I37">
        <v>69.3302</v>
      </c>
      <c r="J37" s="1">
        <f t="shared" si="17"/>
        <v>0.546412600513564</v>
      </c>
      <c r="L37">
        <v>45.5068</v>
      </c>
      <c r="M37">
        <v>71.4705</v>
      </c>
      <c r="N37">
        <v>67.8883</v>
      </c>
      <c r="O37" s="1">
        <f t="shared" si="18"/>
        <v>0.6018345786011307</v>
      </c>
      <c r="Q37">
        <v>42.7193</v>
      </c>
      <c r="R37">
        <v>36.9258</v>
      </c>
      <c r="S37">
        <v>-6.209</v>
      </c>
      <c r="T37" s="1">
        <f t="shared" si="19"/>
        <v>0.44023650461996533</v>
      </c>
      <c r="V37" s="1">
        <f t="shared" si="0"/>
        <v>42.7193</v>
      </c>
      <c r="W37" s="1">
        <f t="shared" si="1"/>
        <v>36.9258</v>
      </c>
      <c r="X37" s="1">
        <f t="shared" si="2"/>
        <v>285.625</v>
      </c>
      <c r="Y37" s="1">
        <f t="shared" si="20"/>
        <v>0.36298398036277724</v>
      </c>
      <c r="AA37" s="1">
        <f t="shared" si="3"/>
        <v>217.67370395006373</v>
      </c>
      <c r="AB37" s="1">
        <f t="shared" si="4"/>
        <v>218.48545011119162</v>
      </c>
      <c r="AC37" s="1">
        <f t="shared" si="5"/>
        <v>220.47761106568166</v>
      </c>
      <c r="AE37" s="1">
        <f t="shared" si="6"/>
        <v>49.93470597740614</v>
      </c>
      <c r="AF37" s="1">
        <f t="shared" si="7"/>
        <v>53.58283542124287</v>
      </c>
      <c r="AG37" s="1">
        <f t="shared" si="8"/>
        <v>53.51372821108618</v>
      </c>
      <c r="AI37" s="1">
        <f t="shared" si="9"/>
        <v>83.31324734544202</v>
      </c>
      <c r="AJ37" s="1">
        <f t="shared" si="10"/>
        <v>81.87961874861409</v>
      </c>
      <c r="AK37" s="1">
        <f t="shared" si="11"/>
        <v>80.95614059589774</v>
      </c>
      <c r="AN37" s="12">
        <f t="shared" si="12"/>
        <v>12.823299653913963</v>
      </c>
      <c r="AO37" s="12">
        <f t="shared" si="13"/>
        <v>18.81836880021009</v>
      </c>
      <c r="AP37" s="12">
        <f t="shared" si="14"/>
        <v>13.385166037138216</v>
      </c>
    </row>
    <row r="38" spans="1:42" ht="12.75">
      <c r="A38">
        <f t="shared" si="15"/>
        <v>32</v>
      </c>
      <c r="B38">
        <v>20.6547</v>
      </c>
      <c r="C38">
        <v>24.256</v>
      </c>
      <c r="D38">
        <v>69.176</v>
      </c>
      <c r="E38" s="1">
        <f t="shared" si="16"/>
        <v>0.4931928831603313</v>
      </c>
      <c r="G38">
        <v>70.5875</v>
      </c>
      <c r="H38">
        <v>24.7051</v>
      </c>
      <c r="I38">
        <v>69.1254</v>
      </c>
      <c r="J38" s="1">
        <f t="shared" si="17"/>
        <v>0.5413761908322156</v>
      </c>
      <c r="L38">
        <v>45.1196</v>
      </c>
      <c r="M38">
        <v>71.8242</v>
      </c>
      <c r="N38">
        <v>67.6087</v>
      </c>
      <c r="O38" s="1">
        <f t="shared" si="18"/>
        <v>0.5943094227757151</v>
      </c>
      <c r="Q38">
        <v>42.4797</v>
      </c>
      <c r="R38">
        <v>37.1975</v>
      </c>
      <c r="S38">
        <v>-6.4558</v>
      </c>
      <c r="T38" s="1">
        <f t="shared" si="19"/>
        <v>0.43833695942732886</v>
      </c>
      <c r="V38" s="1">
        <f t="shared" si="0"/>
        <v>42.4797</v>
      </c>
      <c r="W38" s="1">
        <f t="shared" si="1"/>
        <v>37.1975</v>
      </c>
      <c r="X38" s="1">
        <f t="shared" si="2"/>
        <v>285.625</v>
      </c>
      <c r="Y38" s="1">
        <f t="shared" si="20"/>
        <v>0.3622555037539052</v>
      </c>
      <c r="AA38" s="1">
        <f t="shared" si="3"/>
        <v>217.93114198812893</v>
      </c>
      <c r="AB38" s="1">
        <f t="shared" si="4"/>
        <v>218.6736959004443</v>
      </c>
      <c r="AC38" s="1">
        <f t="shared" si="5"/>
        <v>220.76477185137577</v>
      </c>
      <c r="AE38" s="1">
        <f t="shared" si="6"/>
        <v>49.934845218644675</v>
      </c>
      <c r="AF38" s="1">
        <f t="shared" si="7"/>
        <v>53.58286940907514</v>
      </c>
      <c r="AG38" s="1">
        <f t="shared" si="8"/>
        <v>53.51374975218986</v>
      </c>
      <c r="AI38" s="1">
        <f t="shared" si="9"/>
        <v>83.31395445153784</v>
      </c>
      <c r="AJ38" s="1">
        <f t="shared" si="10"/>
        <v>81.91389858725044</v>
      </c>
      <c r="AK38" s="1">
        <f t="shared" si="11"/>
        <v>80.94955371967251</v>
      </c>
      <c r="AN38" s="12">
        <f t="shared" si="12"/>
        <v>12.744688556642188</v>
      </c>
      <c r="AO38" s="12">
        <f t="shared" si="13"/>
        <v>18.787019282920365</v>
      </c>
      <c r="AP38" s="12">
        <f t="shared" si="14"/>
        <v>13.489488848352309</v>
      </c>
    </row>
    <row r="39" spans="1:42" ht="12.75">
      <c r="A39">
        <f t="shared" si="15"/>
        <v>33</v>
      </c>
      <c r="B39">
        <v>20.3693</v>
      </c>
      <c r="C39">
        <v>24.5613</v>
      </c>
      <c r="D39">
        <v>68.9246</v>
      </c>
      <c r="E39" s="1">
        <f t="shared" si="16"/>
        <v>0.4877122204743294</v>
      </c>
      <c r="G39">
        <v>70.3011</v>
      </c>
      <c r="H39">
        <v>25.1074</v>
      </c>
      <c r="I39">
        <v>68.922</v>
      </c>
      <c r="J39" s="1">
        <f t="shared" si="17"/>
        <v>0.5340803403983322</v>
      </c>
      <c r="L39">
        <v>44.7432</v>
      </c>
      <c r="M39">
        <v>72.1755</v>
      </c>
      <c r="N39">
        <v>67.3339</v>
      </c>
      <c r="O39" s="1">
        <f t="shared" si="18"/>
        <v>0.5836126198087165</v>
      </c>
      <c r="Q39">
        <v>42.2426</v>
      </c>
      <c r="R39">
        <v>37.4705</v>
      </c>
      <c r="S39">
        <v>-6.6988</v>
      </c>
      <c r="T39" s="1">
        <f t="shared" si="19"/>
        <v>0.43565400262134746</v>
      </c>
      <c r="V39" s="1">
        <f t="shared" si="0"/>
        <v>42.2426</v>
      </c>
      <c r="W39" s="1">
        <f t="shared" si="1"/>
        <v>37.4705</v>
      </c>
      <c r="X39" s="1">
        <f t="shared" si="2"/>
        <v>285.625</v>
      </c>
      <c r="Y39" s="1">
        <f t="shared" si="20"/>
        <v>0.36158734767687994</v>
      </c>
      <c r="AA39" s="1">
        <f t="shared" si="3"/>
        <v>218.1837575478294</v>
      </c>
      <c r="AB39" s="1">
        <f t="shared" si="4"/>
        <v>218.86140791117106</v>
      </c>
      <c r="AC39" s="1">
        <f t="shared" si="5"/>
        <v>221.04681487090014</v>
      </c>
      <c r="AE39" s="1">
        <f t="shared" si="6"/>
        <v>49.934786303838344</v>
      </c>
      <c r="AF39" s="1">
        <f t="shared" si="7"/>
        <v>53.582966991666304</v>
      </c>
      <c r="AG39" s="1">
        <f t="shared" si="8"/>
        <v>53.51382409564841</v>
      </c>
      <c r="AI39" s="1">
        <f t="shared" si="9"/>
        <v>83.31508785939805</v>
      </c>
      <c r="AJ39" s="1">
        <f t="shared" si="10"/>
        <v>81.94663538439657</v>
      </c>
      <c r="AK39" s="1">
        <f t="shared" si="11"/>
        <v>80.94340686549559</v>
      </c>
      <c r="AN39" s="12">
        <f t="shared" si="12"/>
        <v>12.6692158135646</v>
      </c>
      <c r="AO39" s="12">
        <f t="shared" si="13"/>
        <v>18.758329849156777</v>
      </c>
      <c r="AP39" s="12">
        <f t="shared" si="14"/>
        <v>13.588142175063961</v>
      </c>
    </row>
    <row r="40" spans="1:42" ht="12.75">
      <c r="A40">
        <f t="shared" si="15"/>
        <v>34</v>
      </c>
      <c r="B40">
        <v>20.089</v>
      </c>
      <c r="C40">
        <v>24.867</v>
      </c>
      <c r="D40">
        <v>68.6773</v>
      </c>
      <c r="E40" s="1">
        <f t="shared" si="16"/>
        <v>0.48288494488853045</v>
      </c>
      <c r="G40">
        <v>70.0197</v>
      </c>
      <c r="H40">
        <v>25.5049</v>
      </c>
      <c r="I40">
        <v>68.7198</v>
      </c>
      <c r="J40" s="1">
        <f t="shared" si="17"/>
        <v>0.5273301148237219</v>
      </c>
      <c r="L40">
        <v>44.3769</v>
      </c>
      <c r="M40">
        <v>72.5244</v>
      </c>
      <c r="N40">
        <v>67.0637</v>
      </c>
      <c r="O40" s="1">
        <f t="shared" si="18"/>
        <v>0.5735110635375777</v>
      </c>
      <c r="Q40">
        <v>42.0079</v>
      </c>
      <c r="R40">
        <v>37.7446</v>
      </c>
      <c r="S40">
        <v>-6.9383</v>
      </c>
      <c r="T40" s="1">
        <f t="shared" si="19"/>
        <v>0.4330994689444908</v>
      </c>
      <c r="V40" s="1">
        <f t="shared" si="0"/>
        <v>42.0079</v>
      </c>
      <c r="W40" s="1">
        <f t="shared" si="1"/>
        <v>37.7446</v>
      </c>
      <c r="X40" s="1">
        <f t="shared" si="2"/>
        <v>285.625</v>
      </c>
      <c r="Y40" s="1">
        <f t="shared" si="20"/>
        <v>0.36085301716904095</v>
      </c>
      <c r="AA40" s="1">
        <f t="shared" si="3"/>
        <v>218.43208393974544</v>
      </c>
      <c r="AB40" s="1">
        <f t="shared" si="4"/>
        <v>219.04870915476766</v>
      </c>
      <c r="AC40" s="1">
        <f t="shared" si="5"/>
        <v>221.3239447206967</v>
      </c>
      <c r="AE40" s="1">
        <f t="shared" si="6"/>
        <v>49.934792731621506</v>
      </c>
      <c r="AF40" s="1">
        <f t="shared" si="7"/>
        <v>53.58291928683991</v>
      </c>
      <c r="AG40" s="1">
        <f t="shared" si="8"/>
        <v>53.51386330783827</v>
      </c>
      <c r="AI40" s="1">
        <f t="shared" si="9"/>
        <v>83.31657947313164</v>
      </c>
      <c r="AJ40" s="1">
        <f t="shared" si="10"/>
        <v>81.97796153763667</v>
      </c>
      <c r="AK40" s="1">
        <f t="shared" si="11"/>
        <v>80.93769369913834</v>
      </c>
      <c r="AN40" s="12">
        <f t="shared" si="12"/>
        <v>12.596542599322403</v>
      </c>
      <c r="AO40" s="12">
        <f t="shared" si="13"/>
        <v>18.732091949462774</v>
      </c>
      <c r="AP40" s="12">
        <f t="shared" si="14"/>
        <v>13.681704036401642</v>
      </c>
    </row>
    <row r="41" spans="1:42" ht="12.75">
      <c r="A41">
        <f t="shared" si="15"/>
        <v>35</v>
      </c>
      <c r="B41">
        <v>19.8071</v>
      </c>
      <c r="C41">
        <v>25.1494</v>
      </c>
      <c r="D41">
        <v>68.4409</v>
      </c>
      <c r="E41" s="1">
        <f t="shared" si="16"/>
        <v>0.46379125692492434</v>
      </c>
      <c r="G41">
        <v>69.7367</v>
      </c>
      <c r="H41">
        <v>25.8684</v>
      </c>
      <c r="I41">
        <v>68.5269</v>
      </c>
      <c r="J41" s="1">
        <f t="shared" si="17"/>
        <v>0.4994313366219679</v>
      </c>
      <c r="L41">
        <v>44.019</v>
      </c>
      <c r="M41">
        <v>72.8451</v>
      </c>
      <c r="N41">
        <v>66.8203</v>
      </c>
      <c r="O41" s="1">
        <f t="shared" si="18"/>
        <v>0.5386877202981325</v>
      </c>
      <c r="Q41">
        <v>41.7716</v>
      </c>
      <c r="R41">
        <v>38.0178</v>
      </c>
      <c r="S41">
        <v>-7.1631</v>
      </c>
      <c r="T41" s="1">
        <f t="shared" si="19"/>
        <v>0.4254538400343821</v>
      </c>
      <c r="V41" s="1">
        <f t="shared" si="0"/>
        <v>41.7716</v>
      </c>
      <c r="W41" s="1">
        <f t="shared" si="1"/>
        <v>38.0178</v>
      </c>
      <c r="X41" s="1">
        <f t="shared" si="2"/>
        <v>285.625</v>
      </c>
      <c r="Y41" s="1">
        <f t="shared" si="20"/>
        <v>0.3612145207490993</v>
      </c>
      <c r="AA41" s="1">
        <f t="shared" si="3"/>
        <v>218.6709131814746</v>
      </c>
      <c r="AB41" s="1">
        <f t="shared" si="4"/>
        <v>219.2287384490911</v>
      </c>
      <c r="AC41" s="1">
        <f t="shared" si="5"/>
        <v>221.57050429635257</v>
      </c>
      <c r="AE41" s="1">
        <f t="shared" si="6"/>
        <v>49.934850687270504</v>
      </c>
      <c r="AF41" s="1">
        <f t="shared" si="7"/>
        <v>53.58286031689612</v>
      </c>
      <c r="AG41" s="1">
        <f t="shared" si="8"/>
        <v>53.51375752514488</v>
      </c>
      <c r="AI41" s="1">
        <f t="shared" si="9"/>
        <v>83.31476458530416</v>
      </c>
      <c r="AJ41" s="1">
        <f t="shared" si="10"/>
        <v>82.00541119550097</v>
      </c>
      <c r="AK41" s="1">
        <f t="shared" si="11"/>
        <v>80.9375591903593</v>
      </c>
      <c r="AN41" s="12">
        <f t="shared" si="12"/>
        <v>12.550803897146642</v>
      </c>
      <c r="AO41" s="12">
        <f t="shared" si="13"/>
        <v>18.69556250262743</v>
      </c>
      <c r="AP41" s="12">
        <f t="shared" si="14"/>
        <v>13.760602340957428</v>
      </c>
    </row>
    <row r="42" spans="1:42" ht="12.75">
      <c r="A42">
        <f t="shared" si="15"/>
        <v>36</v>
      </c>
      <c r="B42">
        <v>19.4804</v>
      </c>
      <c r="C42">
        <v>25.4275</v>
      </c>
      <c r="D42">
        <v>68.155</v>
      </c>
      <c r="E42" s="1">
        <f t="shared" si="16"/>
        <v>0.5155689187683808</v>
      </c>
      <c r="G42">
        <v>69.4076</v>
      </c>
      <c r="H42">
        <v>26.2843</v>
      </c>
      <c r="I42">
        <v>68.3139</v>
      </c>
      <c r="J42" s="1">
        <f t="shared" si="17"/>
        <v>0.5715318188867491</v>
      </c>
      <c r="L42">
        <v>43.5631</v>
      </c>
      <c r="M42">
        <v>73.1882</v>
      </c>
      <c r="N42">
        <v>66.5224</v>
      </c>
      <c r="O42" s="1">
        <f t="shared" si="18"/>
        <v>0.6436667072328611</v>
      </c>
      <c r="Q42">
        <v>41.5209</v>
      </c>
      <c r="R42">
        <v>38.2811</v>
      </c>
      <c r="S42">
        <v>-7.4293</v>
      </c>
      <c r="T42" s="1">
        <f t="shared" si="19"/>
        <v>0.4505994007985377</v>
      </c>
      <c r="V42" s="1">
        <f t="shared" si="0"/>
        <v>41.5209</v>
      </c>
      <c r="W42" s="1">
        <f t="shared" si="1"/>
        <v>38.2811</v>
      </c>
      <c r="X42" s="1">
        <f t="shared" si="2"/>
        <v>285.625</v>
      </c>
      <c r="Y42" s="1">
        <f t="shared" si="20"/>
        <v>0.36356207172916355</v>
      </c>
      <c r="AA42" s="1">
        <f t="shared" si="3"/>
        <v>218.96163950155744</v>
      </c>
      <c r="AB42" s="1">
        <f t="shared" si="4"/>
        <v>219.42129666543312</v>
      </c>
      <c r="AC42" s="1">
        <f t="shared" si="5"/>
        <v>221.87524769115188</v>
      </c>
      <c r="AE42" s="1">
        <f t="shared" si="6"/>
        <v>49.93480404777814</v>
      </c>
      <c r="AF42" s="1">
        <f t="shared" si="7"/>
        <v>53.58286561681822</v>
      </c>
      <c r="AG42" s="1">
        <f t="shared" si="8"/>
        <v>53.513795291868426</v>
      </c>
      <c r="AI42" s="1">
        <f t="shared" si="9"/>
        <v>83.30836251890233</v>
      </c>
      <c r="AJ42" s="1">
        <f t="shared" si="10"/>
        <v>82.0474139390645</v>
      </c>
      <c r="AK42" s="1">
        <f t="shared" si="11"/>
        <v>80.93257759769271</v>
      </c>
      <c r="AN42" s="12">
        <f t="shared" si="12"/>
        <v>12.473526691142755</v>
      </c>
      <c r="AO42" s="12">
        <f t="shared" si="13"/>
        <v>18.63472437492159</v>
      </c>
      <c r="AP42" s="12">
        <f t="shared" si="14"/>
        <v>13.892985515784694</v>
      </c>
    </row>
    <row r="43" spans="1:42" ht="12.75">
      <c r="A43">
        <f t="shared" si="15"/>
        <v>37</v>
      </c>
      <c r="B43">
        <v>19.2184</v>
      </c>
      <c r="C43">
        <v>25.7123</v>
      </c>
      <c r="D43">
        <v>67.8806</v>
      </c>
      <c r="E43" s="1">
        <f t="shared" si="16"/>
        <v>0.47439477231521066</v>
      </c>
      <c r="G43">
        <v>69.1445</v>
      </c>
      <c r="H43">
        <v>26.6193</v>
      </c>
      <c r="I43">
        <v>68.0984</v>
      </c>
      <c r="J43" s="1">
        <f t="shared" si="17"/>
        <v>0.47737496792354456</v>
      </c>
      <c r="L43">
        <v>43.255</v>
      </c>
      <c r="M43">
        <v>73.4967</v>
      </c>
      <c r="N43">
        <v>66.2611</v>
      </c>
      <c r="O43" s="1">
        <f t="shared" si="18"/>
        <v>0.5083065512070508</v>
      </c>
      <c r="Q43">
        <v>41.3356</v>
      </c>
      <c r="R43">
        <v>38.5636</v>
      </c>
      <c r="S43">
        <v>-7.6817</v>
      </c>
      <c r="T43" s="1">
        <f t="shared" si="19"/>
        <v>0.4217204050078665</v>
      </c>
      <c r="V43" s="1">
        <f t="shared" si="0"/>
        <v>41.3356</v>
      </c>
      <c r="W43" s="1">
        <f t="shared" si="1"/>
        <v>38.5636</v>
      </c>
      <c r="X43" s="1">
        <f t="shared" si="2"/>
        <v>285.625</v>
      </c>
      <c r="Y43" s="1">
        <f t="shared" si="20"/>
        <v>0.3378495819147903</v>
      </c>
      <c r="AA43" s="1">
        <f t="shared" si="3"/>
        <v>219.24176194076253</v>
      </c>
      <c r="AB43" s="1">
        <f t="shared" si="4"/>
        <v>219.62200010304068</v>
      </c>
      <c r="AC43" s="1">
        <f t="shared" si="5"/>
        <v>222.13627843101182</v>
      </c>
      <c r="AE43" s="1">
        <f t="shared" si="6"/>
        <v>49.93481297702034</v>
      </c>
      <c r="AF43" s="1">
        <f t="shared" si="7"/>
        <v>53.58294982828026</v>
      </c>
      <c r="AG43" s="1">
        <f t="shared" si="8"/>
        <v>53.513828149086855</v>
      </c>
      <c r="AI43" s="1">
        <f t="shared" si="9"/>
        <v>83.29981383474416</v>
      </c>
      <c r="AJ43" s="1">
        <f t="shared" si="10"/>
        <v>82.07901678123497</v>
      </c>
      <c r="AK43" s="1">
        <f t="shared" si="11"/>
        <v>80.93835878865073</v>
      </c>
      <c r="AN43" s="12">
        <f t="shared" si="12"/>
        <v>12.447446258135324</v>
      </c>
      <c r="AO43" s="12">
        <f t="shared" si="13"/>
        <v>18.568631470661785</v>
      </c>
      <c r="AP43" s="12">
        <f t="shared" si="14"/>
        <v>13.983270256266294</v>
      </c>
    </row>
    <row r="44" spans="1:42" ht="12.75">
      <c r="A44">
        <f t="shared" si="15"/>
        <v>38</v>
      </c>
      <c r="B44">
        <v>18.9913</v>
      </c>
      <c r="C44">
        <v>26.0087</v>
      </c>
      <c r="D44">
        <v>67.51</v>
      </c>
      <c r="E44" s="1">
        <f t="shared" si="16"/>
        <v>0.5260909902288751</v>
      </c>
      <c r="G44">
        <v>68.9172</v>
      </c>
      <c r="H44">
        <v>26.8982</v>
      </c>
      <c r="I44">
        <v>67.8219</v>
      </c>
      <c r="J44" s="1">
        <f t="shared" si="17"/>
        <v>0.45376508239396207</v>
      </c>
      <c r="L44">
        <v>43.0477</v>
      </c>
      <c r="M44">
        <v>73.7848</v>
      </c>
      <c r="N44">
        <v>65.9393</v>
      </c>
      <c r="O44" s="1">
        <f t="shared" si="18"/>
        <v>0.4790930389809468</v>
      </c>
      <c r="Q44">
        <v>41.2554</v>
      </c>
      <c r="R44">
        <v>38.8579</v>
      </c>
      <c r="S44">
        <v>-8.0096</v>
      </c>
      <c r="T44" s="1">
        <f t="shared" si="19"/>
        <v>0.44784253929255075</v>
      </c>
      <c r="V44" s="1">
        <f t="shared" si="0"/>
        <v>41.2554</v>
      </c>
      <c r="W44" s="1">
        <f t="shared" si="1"/>
        <v>38.8579</v>
      </c>
      <c r="X44" s="1">
        <f t="shared" si="2"/>
        <v>285.625</v>
      </c>
      <c r="Y44" s="1">
        <f t="shared" si="20"/>
        <v>0.3050320147132093</v>
      </c>
      <c r="AA44" s="1">
        <f t="shared" si="3"/>
        <v>219.62455535401773</v>
      </c>
      <c r="AB44" s="1">
        <f t="shared" si="4"/>
        <v>219.87814801143836</v>
      </c>
      <c r="AC44" s="1">
        <f t="shared" si="5"/>
        <v>222.4520340823837</v>
      </c>
      <c r="AE44" s="1">
        <f t="shared" si="6"/>
        <v>49.934797312795816</v>
      </c>
      <c r="AF44" s="1">
        <f t="shared" si="7"/>
        <v>53.58291213222738</v>
      </c>
      <c r="AG44" s="1">
        <f t="shared" si="8"/>
        <v>53.51385998654928</v>
      </c>
      <c r="AI44" s="1">
        <f t="shared" si="9"/>
        <v>83.27842927402222</v>
      </c>
      <c r="AJ44" s="1">
        <f t="shared" si="10"/>
        <v>82.12223886344792</v>
      </c>
      <c r="AK44" s="1">
        <f t="shared" si="11"/>
        <v>80.95470273950808</v>
      </c>
      <c r="AN44" s="12">
        <f t="shared" si="12"/>
        <v>12.450557903989303</v>
      </c>
      <c r="AO44" s="12">
        <f t="shared" si="13"/>
        <v>18.44219287501535</v>
      </c>
      <c r="AP44" s="12">
        <f t="shared" si="14"/>
        <v>14.106842985240464</v>
      </c>
    </row>
    <row r="45" spans="1:42" ht="12.75">
      <c r="A45">
        <f t="shared" si="15"/>
        <v>39</v>
      </c>
      <c r="B45">
        <v>18.6502</v>
      </c>
      <c r="C45">
        <v>25.8779</v>
      </c>
      <c r="D45">
        <v>67.2799</v>
      </c>
      <c r="E45" s="1">
        <f t="shared" si="16"/>
        <v>0.4317451331514945</v>
      </c>
      <c r="G45">
        <v>68.5731</v>
      </c>
      <c r="H45">
        <v>26.8796</v>
      </c>
      <c r="I45">
        <v>67.7065</v>
      </c>
      <c r="J45" s="1">
        <f t="shared" si="17"/>
        <v>0.3634115160530783</v>
      </c>
      <c r="L45">
        <v>42.6005</v>
      </c>
      <c r="M45">
        <v>73.7157</v>
      </c>
      <c r="N45">
        <v>65.9956</v>
      </c>
      <c r="O45" s="1">
        <f t="shared" si="18"/>
        <v>0.4559959868244479</v>
      </c>
      <c r="Q45">
        <v>41.0507</v>
      </c>
      <c r="R45">
        <v>39.1466</v>
      </c>
      <c r="S45">
        <v>-8.1266</v>
      </c>
      <c r="T45" s="1">
        <f t="shared" si="19"/>
        <v>0.37274492618947885</v>
      </c>
      <c r="V45" s="1">
        <f t="shared" si="0"/>
        <v>41.0507</v>
      </c>
      <c r="W45" s="1">
        <f t="shared" si="1"/>
        <v>39.1466</v>
      </c>
      <c r="X45" s="1">
        <f t="shared" si="2"/>
        <v>285.625</v>
      </c>
      <c r="Y45" s="1">
        <f t="shared" si="20"/>
        <v>0.353906456567269</v>
      </c>
      <c r="AA45" s="1">
        <f t="shared" si="3"/>
        <v>219.8918449919187</v>
      </c>
      <c r="AB45" s="1">
        <f t="shared" si="4"/>
        <v>219.9918962894088</v>
      </c>
      <c r="AC45" s="1">
        <f t="shared" si="5"/>
        <v>222.33870085797028</v>
      </c>
      <c r="AE45" s="1">
        <f t="shared" si="6"/>
        <v>49.93477080011482</v>
      </c>
      <c r="AF45" s="1">
        <f t="shared" si="7"/>
        <v>53.582864730994</v>
      </c>
      <c r="AG45" s="1">
        <f t="shared" si="8"/>
        <v>53.5137496856649</v>
      </c>
      <c r="AI45" s="1">
        <f t="shared" si="9"/>
        <v>83.20018135447172</v>
      </c>
      <c r="AJ45" s="1">
        <f t="shared" si="10"/>
        <v>82.12741903795235</v>
      </c>
      <c r="AK45" s="1">
        <f t="shared" si="11"/>
        <v>81.04633768761411</v>
      </c>
      <c r="AN45" s="12">
        <f t="shared" si="12"/>
        <v>12.816655563626382</v>
      </c>
      <c r="AO45" s="12">
        <f t="shared" si="13"/>
        <v>18.120178329859666</v>
      </c>
      <c r="AP45" s="12">
        <f t="shared" si="14"/>
        <v>14.090181984506426</v>
      </c>
    </row>
    <row r="46" spans="1:42" ht="12.75">
      <c r="A46">
        <f t="shared" si="15"/>
        <v>40</v>
      </c>
      <c r="B46">
        <v>18.375</v>
      </c>
      <c r="C46">
        <v>25.4995</v>
      </c>
      <c r="D46">
        <v>67.137</v>
      </c>
      <c r="E46" s="1">
        <f t="shared" si="16"/>
        <v>0.4892259294027654</v>
      </c>
      <c r="G46">
        <v>68.2941</v>
      </c>
      <c r="H46">
        <v>26.6103</v>
      </c>
      <c r="I46">
        <v>67.7132</v>
      </c>
      <c r="J46" s="1">
        <f t="shared" si="17"/>
        <v>0.38782519258036674</v>
      </c>
      <c r="L46">
        <v>42.2207</v>
      </c>
      <c r="M46">
        <v>73.3981</v>
      </c>
      <c r="N46">
        <v>66.2259</v>
      </c>
      <c r="O46" s="1">
        <f t="shared" si="18"/>
        <v>0.5460365280821384</v>
      </c>
      <c r="Q46">
        <v>40.9607</v>
      </c>
      <c r="R46">
        <v>39.2986</v>
      </c>
      <c r="S46">
        <v>-8.119</v>
      </c>
      <c r="T46" s="1">
        <f t="shared" si="19"/>
        <v>0.17680995447089412</v>
      </c>
      <c r="V46" s="1">
        <f t="shared" si="0"/>
        <v>40.9607</v>
      </c>
      <c r="W46" s="1">
        <f t="shared" si="1"/>
        <v>39.2986</v>
      </c>
      <c r="X46" s="1">
        <f t="shared" si="2"/>
        <v>285.625</v>
      </c>
      <c r="Y46" s="1">
        <f t="shared" si="20"/>
        <v>0.17664653973401134</v>
      </c>
      <c r="AA46" s="1">
        <f t="shared" si="3"/>
        <v>220.08529062456674</v>
      </c>
      <c r="AB46" s="1">
        <f t="shared" si="4"/>
        <v>219.98559110016728</v>
      </c>
      <c r="AC46" s="1">
        <f t="shared" si="5"/>
        <v>222.03677303784616</v>
      </c>
      <c r="AE46" s="1">
        <f t="shared" si="6"/>
        <v>49.93478174469175</v>
      </c>
      <c r="AF46" s="1">
        <f t="shared" si="7"/>
        <v>53.58294950532305</v>
      </c>
      <c r="AG46" s="1">
        <f t="shared" si="8"/>
        <v>53.513768262569585</v>
      </c>
      <c r="AI46" s="1">
        <f t="shared" si="9"/>
        <v>83.09287836259095</v>
      </c>
      <c r="AJ46" s="1">
        <f t="shared" si="10"/>
        <v>82.12655534467558</v>
      </c>
      <c r="AK46" s="1">
        <f t="shared" si="11"/>
        <v>81.15970968277774</v>
      </c>
      <c r="AN46" s="12">
        <f t="shared" si="12"/>
        <v>13.293232243302516</v>
      </c>
      <c r="AO46" s="12">
        <f t="shared" si="13"/>
        <v>17.699808623012032</v>
      </c>
      <c r="AP46" s="12">
        <f t="shared" si="14"/>
        <v>14.068965092257583</v>
      </c>
    </row>
    <row r="47" spans="1:42" ht="12.75">
      <c r="A47">
        <f t="shared" si="15"/>
        <v>41</v>
      </c>
      <c r="B47">
        <v>18.1028</v>
      </c>
      <c r="C47">
        <v>25.1205</v>
      </c>
      <c r="D47">
        <v>66.9902</v>
      </c>
      <c r="E47" s="1">
        <f t="shared" si="16"/>
        <v>0.4891667200454274</v>
      </c>
      <c r="G47">
        <v>68.0174</v>
      </c>
      <c r="H47">
        <v>26.3406</v>
      </c>
      <c r="I47">
        <v>67.716</v>
      </c>
      <c r="J47" s="1">
        <f t="shared" si="17"/>
        <v>0.38640499479173795</v>
      </c>
      <c r="L47">
        <v>41.8418</v>
      </c>
      <c r="M47">
        <v>73.0778</v>
      </c>
      <c r="N47">
        <v>66.4525</v>
      </c>
      <c r="O47" s="1">
        <f t="shared" si="18"/>
        <v>0.5454400608682913</v>
      </c>
      <c r="Q47">
        <v>40.8707</v>
      </c>
      <c r="R47">
        <v>39.4503</v>
      </c>
      <c r="S47">
        <v>-8.1115</v>
      </c>
      <c r="T47" s="1">
        <f t="shared" si="19"/>
        <v>0.1765478405418771</v>
      </c>
      <c r="V47" s="1">
        <f t="shared" si="0"/>
        <v>40.8707</v>
      </c>
      <c r="W47" s="1">
        <f t="shared" si="1"/>
        <v>39.4503</v>
      </c>
      <c r="X47" s="1">
        <f t="shared" si="2"/>
        <v>285.625</v>
      </c>
      <c r="Y47" s="1">
        <f t="shared" si="20"/>
        <v>0.17638846334156907</v>
      </c>
      <c r="AA47" s="1">
        <f t="shared" si="3"/>
        <v>220.28367213547625</v>
      </c>
      <c r="AB47" s="1">
        <f t="shared" si="4"/>
        <v>219.9844081656243</v>
      </c>
      <c r="AC47" s="1">
        <f t="shared" si="5"/>
        <v>221.73934370722307</v>
      </c>
      <c r="AE47" s="1">
        <f t="shared" si="6"/>
        <v>49.93478469774351</v>
      </c>
      <c r="AF47" s="1">
        <f t="shared" si="7"/>
        <v>53.58287349004344</v>
      </c>
      <c r="AG47" s="1">
        <f t="shared" si="8"/>
        <v>53.5138474189625</v>
      </c>
      <c r="AI47" s="1">
        <f t="shared" si="9"/>
        <v>82.9852655078898</v>
      </c>
      <c r="AJ47" s="1">
        <f t="shared" si="10"/>
        <v>82.12346018021893</v>
      </c>
      <c r="AK47" s="1">
        <f t="shared" si="11"/>
        <v>81.27358618562484</v>
      </c>
      <c r="AN47" s="12">
        <f t="shared" si="12"/>
        <v>13.769154246794356</v>
      </c>
      <c r="AO47" s="12">
        <f t="shared" si="13"/>
        <v>17.27910176562743</v>
      </c>
      <c r="AP47" s="12">
        <f t="shared" si="14"/>
        <v>14.047762847857527</v>
      </c>
    </row>
    <row r="48" spans="1:42" ht="12.75">
      <c r="A48">
        <f t="shared" si="15"/>
        <v>42</v>
      </c>
      <c r="B48">
        <v>17.8531</v>
      </c>
      <c r="C48">
        <v>25.3925</v>
      </c>
      <c r="D48">
        <v>66.8046</v>
      </c>
      <c r="E48" s="1">
        <f t="shared" si="16"/>
        <v>0.41325712335058506</v>
      </c>
      <c r="G48">
        <v>67.7666</v>
      </c>
      <c r="H48">
        <v>26.6456</v>
      </c>
      <c r="I48">
        <v>67.5475</v>
      </c>
      <c r="J48" s="1">
        <f t="shared" si="17"/>
        <v>0.4293225943273883</v>
      </c>
      <c r="L48">
        <v>41.5605</v>
      </c>
      <c r="M48">
        <v>73.3654</v>
      </c>
      <c r="N48">
        <v>66.2696</v>
      </c>
      <c r="O48" s="1">
        <f t="shared" si="18"/>
        <v>0.4419229118296548</v>
      </c>
      <c r="Q48">
        <v>40.6374</v>
      </c>
      <c r="R48">
        <v>39.7289</v>
      </c>
      <c r="S48">
        <v>-8.2909</v>
      </c>
      <c r="T48" s="1">
        <f t="shared" si="19"/>
        <v>0.40525450028346727</v>
      </c>
      <c r="V48" s="1">
        <f t="shared" si="0"/>
        <v>40.6374</v>
      </c>
      <c r="W48" s="1">
        <f t="shared" si="1"/>
        <v>39.7289</v>
      </c>
      <c r="X48" s="1">
        <f t="shared" si="2"/>
        <v>285.625</v>
      </c>
      <c r="Y48" s="1">
        <f t="shared" si="20"/>
        <v>0.36338251196226046</v>
      </c>
      <c r="AA48" s="1">
        <f t="shared" si="3"/>
        <v>220.47000736519698</v>
      </c>
      <c r="AB48" s="1">
        <f t="shared" si="4"/>
        <v>220.14759194181522</v>
      </c>
      <c r="AC48" s="1">
        <f t="shared" si="5"/>
        <v>221.92128729578874</v>
      </c>
      <c r="AE48" s="1">
        <f t="shared" si="6"/>
        <v>49.93475385210184</v>
      </c>
      <c r="AF48" s="1">
        <f t="shared" si="7"/>
        <v>53.58294894516351</v>
      </c>
      <c r="AG48" s="1">
        <f t="shared" si="8"/>
        <v>53.513794241952226</v>
      </c>
      <c r="AI48" s="1">
        <f t="shared" si="9"/>
        <v>82.9866691239157</v>
      </c>
      <c r="AJ48" s="1">
        <f t="shared" si="10"/>
        <v>82.13649116015846</v>
      </c>
      <c r="AK48" s="1">
        <f t="shared" si="11"/>
        <v>81.27879941962783</v>
      </c>
      <c r="AN48" s="12">
        <f t="shared" si="12"/>
        <v>13.760054617246393</v>
      </c>
      <c r="AO48" s="12">
        <f t="shared" si="13"/>
        <v>17.260557837484516</v>
      </c>
      <c r="AP48" s="12">
        <f t="shared" si="14"/>
        <v>14.074647998675115</v>
      </c>
    </row>
    <row r="49" spans="1:42" ht="12.75">
      <c r="A49">
        <f t="shared" si="15"/>
        <v>43</v>
      </c>
      <c r="B49">
        <v>17.6155</v>
      </c>
      <c r="C49">
        <v>25.0499</v>
      </c>
      <c r="D49">
        <v>66.6487</v>
      </c>
      <c r="E49" s="1">
        <f t="shared" si="16"/>
        <v>0.4451217024589958</v>
      </c>
      <c r="G49">
        <v>67.5249</v>
      </c>
      <c r="H49">
        <v>26.3853</v>
      </c>
      <c r="I49">
        <v>67.5163</v>
      </c>
      <c r="J49" s="1">
        <f t="shared" si="17"/>
        <v>0.3565787711011379</v>
      </c>
      <c r="L49">
        <v>41.24</v>
      </c>
      <c r="M49">
        <v>73.0662</v>
      </c>
      <c r="N49">
        <v>66.4522</v>
      </c>
      <c r="O49" s="1">
        <f t="shared" si="18"/>
        <v>0.47495647168977434</v>
      </c>
      <c r="Q49">
        <v>40.5503</v>
      </c>
      <c r="R49">
        <v>39.8685</v>
      </c>
      <c r="S49">
        <v>-8.3072</v>
      </c>
      <c r="T49" s="1">
        <f t="shared" si="19"/>
        <v>0.1653489038367002</v>
      </c>
      <c r="V49" s="1">
        <f t="shared" si="0"/>
        <v>40.5503</v>
      </c>
      <c r="W49" s="1">
        <f t="shared" si="1"/>
        <v>39.8685</v>
      </c>
      <c r="X49" s="1">
        <f t="shared" si="2"/>
        <v>285.625</v>
      </c>
      <c r="Y49" s="1">
        <f t="shared" si="20"/>
        <v>0.16454352007903061</v>
      </c>
      <c r="AA49" s="1">
        <f t="shared" si="3"/>
        <v>220.67219108598616</v>
      </c>
      <c r="AB49" s="1">
        <f t="shared" si="4"/>
        <v>220.18362959831958</v>
      </c>
      <c r="AC49" s="1">
        <f t="shared" si="5"/>
        <v>221.67381268706504</v>
      </c>
      <c r="AE49" s="1">
        <f t="shared" si="6"/>
        <v>49.934799802141995</v>
      </c>
      <c r="AF49" s="1">
        <f t="shared" si="7"/>
        <v>53.58297025762942</v>
      </c>
      <c r="AG49" s="1">
        <f t="shared" si="8"/>
        <v>53.51374289086869</v>
      </c>
      <c r="AI49" s="1">
        <f t="shared" si="9"/>
        <v>82.89209963206473</v>
      </c>
      <c r="AJ49" s="1">
        <f t="shared" si="10"/>
        <v>82.12793913544701</v>
      </c>
      <c r="AK49" s="1">
        <f t="shared" si="11"/>
        <v>81.38515331165559</v>
      </c>
      <c r="AN49" s="12">
        <f t="shared" si="12"/>
        <v>14.199863421269198</v>
      </c>
      <c r="AO49" s="12">
        <f t="shared" si="13"/>
        <v>16.88918148379742</v>
      </c>
      <c r="AP49" s="12">
        <f t="shared" si="14"/>
        <v>14.036904261687242</v>
      </c>
    </row>
    <row r="50" spans="1:42" ht="12.75">
      <c r="A50">
        <f t="shared" si="15"/>
        <v>44</v>
      </c>
      <c r="B50">
        <v>17.3801</v>
      </c>
      <c r="C50">
        <v>24.7069</v>
      </c>
      <c r="D50">
        <v>66.4896</v>
      </c>
      <c r="E50" s="1">
        <f t="shared" si="16"/>
        <v>0.44539305113574</v>
      </c>
      <c r="G50">
        <v>67.2849</v>
      </c>
      <c r="H50">
        <v>26.125</v>
      </c>
      <c r="I50">
        <v>67.4818</v>
      </c>
      <c r="J50" s="1">
        <f t="shared" si="17"/>
        <v>0.3557335238630236</v>
      </c>
      <c r="L50">
        <v>40.9201</v>
      </c>
      <c r="M50">
        <v>72.765</v>
      </c>
      <c r="N50">
        <v>66.6316</v>
      </c>
      <c r="O50" s="1">
        <f t="shared" si="18"/>
        <v>0.47459647069905564</v>
      </c>
      <c r="Q50">
        <v>40.4633</v>
      </c>
      <c r="R50">
        <v>40.0079</v>
      </c>
      <c r="S50">
        <v>-8.3237</v>
      </c>
      <c r="T50" s="1">
        <f t="shared" si="19"/>
        <v>0.16514723733687203</v>
      </c>
      <c r="V50" s="1">
        <f t="shared" si="0"/>
        <v>40.4633</v>
      </c>
      <c r="W50" s="1">
        <f t="shared" si="1"/>
        <v>40.0079</v>
      </c>
      <c r="X50" s="1">
        <f t="shared" si="2"/>
        <v>285.625</v>
      </c>
      <c r="Y50" s="1">
        <f t="shared" si="20"/>
        <v>0.16432090554765427</v>
      </c>
      <c r="AA50" s="1">
        <f t="shared" si="3"/>
        <v>220.8784241531979</v>
      </c>
      <c r="AB50" s="1">
        <f t="shared" si="4"/>
        <v>220.22395157023678</v>
      </c>
      <c r="AC50" s="1">
        <f t="shared" si="5"/>
        <v>221.4302271827629</v>
      </c>
      <c r="AE50" s="1">
        <f t="shared" si="6"/>
        <v>49.934802808161756</v>
      </c>
      <c r="AF50" s="1">
        <f t="shared" si="7"/>
        <v>53.58278752621965</v>
      </c>
      <c r="AG50" s="1">
        <f t="shared" si="8"/>
        <v>53.51385558535284</v>
      </c>
      <c r="AI50" s="1">
        <f t="shared" si="9"/>
        <v>82.79724411400703</v>
      </c>
      <c r="AJ50" s="1">
        <f t="shared" si="10"/>
        <v>82.11760832612065</v>
      </c>
      <c r="AK50" s="1">
        <f t="shared" si="11"/>
        <v>81.49193829621932</v>
      </c>
      <c r="AN50" s="12">
        <f t="shared" si="12"/>
        <v>14.639156198536265</v>
      </c>
      <c r="AO50" s="12">
        <f t="shared" si="13"/>
        <v>16.51744900586069</v>
      </c>
      <c r="AP50" s="12">
        <f t="shared" si="14"/>
        <v>13.999212412917439</v>
      </c>
    </row>
    <row r="51" spans="1:42" ht="12.75">
      <c r="A51">
        <f t="shared" si="15"/>
        <v>45</v>
      </c>
      <c r="B51">
        <v>16.9951</v>
      </c>
      <c r="C51">
        <v>24.2252</v>
      </c>
      <c r="D51">
        <v>66.1833</v>
      </c>
      <c r="E51" s="1">
        <f t="shared" si="16"/>
        <v>0.6885343709648737</v>
      </c>
      <c r="G51">
        <v>66.8906</v>
      </c>
      <c r="H51">
        <v>25.812</v>
      </c>
      <c r="I51">
        <v>67.371</v>
      </c>
      <c r="J51" s="1">
        <f t="shared" si="17"/>
        <v>0.5154785446553442</v>
      </c>
      <c r="L51">
        <v>40.3612</v>
      </c>
      <c r="M51">
        <v>72.3636</v>
      </c>
      <c r="N51">
        <v>66.8538</v>
      </c>
      <c r="O51" s="1">
        <f t="shared" si="18"/>
        <v>0.7230933618835109</v>
      </c>
      <c r="Q51">
        <v>40.294</v>
      </c>
      <c r="R51">
        <v>40.2976</v>
      </c>
      <c r="S51">
        <v>-8.4011</v>
      </c>
      <c r="T51" s="1">
        <f t="shared" si="19"/>
        <v>0.3443535102187892</v>
      </c>
      <c r="V51" s="1">
        <f t="shared" si="0"/>
        <v>40.294</v>
      </c>
      <c r="W51" s="1">
        <f t="shared" si="1"/>
        <v>40.2976</v>
      </c>
      <c r="X51" s="1">
        <f t="shared" si="2"/>
        <v>285.625</v>
      </c>
      <c r="Y51" s="1">
        <f t="shared" si="20"/>
        <v>0.33554221791005956</v>
      </c>
      <c r="AA51" s="1">
        <f t="shared" si="3"/>
        <v>221.25962234863368</v>
      </c>
      <c r="AB51" s="1">
        <f t="shared" si="4"/>
        <v>220.34522970765673</v>
      </c>
      <c r="AC51" s="1">
        <f t="shared" si="5"/>
        <v>221.1087307667429</v>
      </c>
      <c r="AE51" s="1">
        <f t="shared" si="6"/>
        <v>49.93485241572263</v>
      </c>
      <c r="AF51" s="1">
        <f t="shared" si="7"/>
        <v>53.5829079349003</v>
      </c>
      <c r="AG51" s="1">
        <f t="shared" si="8"/>
        <v>53.51382768985975</v>
      </c>
      <c r="AI51" s="1">
        <f t="shared" si="9"/>
        <v>82.65025932698084</v>
      </c>
      <c r="AJ51" s="1">
        <f t="shared" si="10"/>
        <v>82.09993339724664</v>
      </c>
      <c r="AK51" s="1">
        <f t="shared" si="11"/>
        <v>81.66133158683179</v>
      </c>
      <c r="AN51" s="12">
        <f t="shared" si="12"/>
        <v>15.323690289791477</v>
      </c>
      <c r="AO51" s="12">
        <f t="shared" si="13"/>
        <v>15.935301344182392</v>
      </c>
      <c r="AP51" s="12">
        <f t="shared" si="14"/>
        <v>13.941836332509169</v>
      </c>
    </row>
    <row r="52" spans="1:42" ht="12.75">
      <c r="A52">
        <f t="shared" si="15"/>
        <v>46</v>
      </c>
      <c r="B52">
        <v>16.6506</v>
      </c>
      <c r="C52">
        <v>23.8505</v>
      </c>
      <c r="D52">
        <v>65.9858</v>
      </c>
      <c r="E52" s="1">
        <f t="shared" si="16"/>
        <v>0.5459730671013018</v>
      </c>
      <c r="G52">
        <v>66.5386</v>
      </c>
      <c r="H52">
        <v>25.5796</v>
      </c>
      <c r="I52">
        <v>67.2842</v>
      </c>
      <c r="J52" s="1">
        <f t="shared" si="17"/>
        <v>0.4306367378661545</v>
      </c>
      <c r="L52">
        <v>39.8683</v>
      </c>
      <c r="M52">
        <v>72.053</v>
      </c>
      <c r="N52">
        <v>67.0737</v>
      </c>
      <c r="O52" s="1">
        <f t="shared" si="18"/>
        <v>0.6227188611243455</v>
      </c>
      <c r="Q52">
        <v>40.0458</v>
      </c>
      <c r="R52">
        <v>40.5688</v>
      </c>
      <c r="S52">
        <v>-8.4263</v>
      </c>
      <c r="T52" s="1">
        <f t="shared" si="19"/>
        <v>0.36849385340870844</v>
      </c>
      <c r="V52" s="1">
        <f t="shared" si="0"/>
        <v>40.0458</v>
      </c>
      <c r="W52" s="1">
        <f t="shared" si="1"/>
        <v>40.5688</v>
      </c>
      <c r="X52" s="1">
        <f t="shared" si="2"/>
        <v>285.625</v>
      </c>
      <c r="Y52" s="1">
        <f t="shared" si="20"/>
        <v>0.36763117386859173</v>
      </c>
      <c r="AA52" s="1">
        <f t="shared" si="3"/>
        <v>221.51346486064907</v>
      </c>
      <c r="AB52" s="1">
        <f t="shared" si="4"/>
        <v>220.45237470510494</v>
      </c>
      <c r="AC52" s="1">
        <f t="shared" si="5"/>
        <v>220.80751139302305</v>
      </c>
      <c r="AE52" s="1">
        <f t="shared" si="6"/>
        <v>49.93483927449852</v>
      </c>
      <c r="AF52" s="1">
        <f t="shared" si="7"/>
        <v>53.582890178675505</v>
      </c>
      <c r="AG52" s="1">
        <f t="shared" si="8"/>
        <v>53.513793791414194</v>
      </c>
      <c r="AI52" s="1">
        <f t="shared" si="9"/>
        <v>82.54135833364339</v>
      </c>
      <c r="AJ52" s="1">
        <f t="shared" si="10"/>
        <v>82.06346879519631</v>
      </c>
      <c r="AK52" s="1">
        <f t="shared" si="11"/>
        <v>81.802317400259</v>
      </c>
      <c r="AN52" s="12">
        <f t="shared" si="12"/>
        <v>15.89788472398509</v>
      </c>
      <c r="AO52" s="12">
        <f t="shared" si="13"/>
        <v>15.517088457208178</v>
      </c>
      <c r="AP52" s="12">
        <f t="shared" si="14"/>
        <v>13.822595441684141</v>
      </c>
    </row>
    <row r="53" spans="1:42" ht="12.75">
      <c r="A53">
        <f t="shared" si="15"/>
        <v>47</v>
      </c>
      <c r="B53">
        <v>16.432</v>
      </c>
      <c r="C53">
        <v>23.4521</v>
      </c>
      <c r="D53">
        <v>65.8102</v>
      </c>
      <c r="E53" s="1">
        <f t="shared" si="16"/>
        <v>0.4871795151686911</v>
      </c>
      <c r="G53">
        <v>66.312</v>
      </c>
      <c r="H53">
        <v>25.3022</v>
      </c>
      <c r="I53">
        <v>67.24</v>
      </c>
      <c r="J53" s="1">
        <f t="shared" si="17"/>
        <v>0.36090436406339355</v>
      </c>
      <c r="L53">
        <v>39.5211</v>
      </c>
      <c r="M53">
        <v>71.7066</v>
      </c>
      <c r="N53">
        <v>67.2654</v>
      </c>
      <c r="O53" s="1">
        <f t="shared" si="18"/>
        <v>0.5265830323890065</v>
      </c>
      <c r="Q53">
        <v>39.9615</v>
      </c>
      <c r="R53">
        <v>40.7119</v>
      </c>
      <c r="S53">
        <v>-8.4357</v>
      </c>
      <c r="T53" s="1">
        <f t="shared" si="19"/>
        <v>0.16635041328472544</v>
      </c>
      <c r="V53" s="1">
        <f t="shared" si="0"/>
        <v>39.9615</v>
      </c>
      <c r="W53" s="1">
        <f t="shared" si="1"/>
        <v>40.7119</v>
      </c>
      <c r="X53" s="1">
        <f t="shared" si="2"/>
        <v>285.625</v>
      </c>
      <c r="Y53" s="1">
        <f t="shared" si="20"/>
        <v>0.16608461698784427</v>
      </c>
      <c r="AA53" s="1">
        <f t="shared" si="3"/>
        <v>221.74328482578676</v>
      </c>
      <c r="AB53" s="1">
        <f t="shared" si="4"/>
        <v>220.50808585931716</v>
      </c>
      <c r="AC53" s="1">
        <f t="shared" si="5"/>
        <v>220.54881612108008</v>
      </c>
      <c r="AE53" s="1">
        <f t="shared" si="6"/>
        <v>49.93477343545277</v>
      </c>
      <c r="AF53" s="1">
        <f t="shared" si="7"/>
        <v>53.58284527094469</v>
      </c>
      <c r="AG53" s="1">
        <f t="shared" si="8"/>
        <v>53.51374511375558</v>
      </c>
      <c r="AI53" s="1">
        <f t="shared" si="9"/>
        <v>82.43801589495436</v>
      </c>
      <c r="AJ53" s="1">
        <f t="shared" si="10"/>
        <v>82.04283762033388</v>
      </c>
      <c r="AK53" s="1">
        <f t="shared" si="11"/>
        <v>81.92040706015409</v>
      </c>
      <c r="AN53" s="12">
        <f t="shared" si="12"/>
        <v>16.375806297346486</v>
      </c>
      <c r="AO53" s="12">
        <f t="shared" si="13"/>
        <v>15.115649371993758</v>
      </c>
      <c r="AP53" s="12">
        <f t="shared" si="14"/>
        <v>13.775219990775222</v>
      </c>
    </row>
    <row r="54" spans="1:42" ht="12.75">
      <c r="A54">
        <f t="shared" si="15"/>
        <v>48</v>
      </c>
      <c r="B54">
        <v>16.2168</v>
      </c>
      <c r="C54">
        <v>23.0533</v>
      </c>
      <c r="D54">
        <v>65.6308</v>
      </c>
      <c r="E54" s="1">
        <f t="shared" si="16"/>
        <v>0.48737751281732444</v>
      </c>
      <c r="G54">
        <v>66.0883</v>
      </c>
      <c r="H54">
        <v>25.0246</v>
      </c>
      <c r="I54">
        <v>67.192</v>
      </c>
      <c r="J54" s="1">
        <f t="shared" si="17"/>
        <v>0.3597324700384957</v>
      </c>
      <c r="L54">
        <v>39.1754</v>
      </c>
      <c r="M54">
        <v>71.3577</v>
      </c>
      <c r="N54">
        <v>67.4534</v>
      </c>
      <c r="O54" s="1">
        <f t="shared" si="18"/>
        <v>0.525912255038801</v>
      </c>
      <c r="Q54">
        <v>39.8773</v>
      </c>
      <c r="R54">
        <v>40.8548</v>
      </c>
      <c r="S54">
        <v>-8.4454</v>
      </c>
      <c r="T54" s="1">
        <f t="shared" si="19"/>
        <v>0.16614493672694236</v>
      </c>
      <c r="V54" s="1">
        <f t="shared" si="0"/>
        <v>39.8773</v>
      </c>
      <c r="W54" s="1">
        <f t="shared" si="1"/>
        <v>40.8548</v>
      </c>
      <c r="X54" s="1">
        <f t="shared" si="2"/>
        <v>285.625</v>
      </c>
      <c r="Y54" s="1">
        <f t="shared" si="20"/>
        <v>0.16586153863991404</v>
      </c>
      <c r="AA54" s="1">
        <f t="shared" si="3"/>
        <v>221.9778382995474</v>
      </c>
      <c r="AB54" s="1">
        <f t="shared" si="4"/>
        <v>220.56878120450318</v>
      </c>
      <c r="AC54" s="1">
        <f t="shared" si="5"/>
        <v>220.29472671532562</v>
      </c>
      <c r="AE54" s="1">
        <f t="shared" si="6"/>
        <v>49.93485637688368</v>
      </c>
      <c r="AF54" s="1">
        <f t="shared" si="7"/>
        <v>53.58291399298847</v>
      </c>
      <c r="AG54" s="1">
        <f t="shared" si="8"/>
        <v>53.51386964217781</v>
      </c>
      <c r="AI54" s="1">
        <f t="shared" si="9"/>
        <v>82.33454379316193</v>
      </c>
      <c r="AJ54" s="1">
        <f t="shared" si="10"/>
        <v>82.02014400431312</v>
      </c>
      <c r="AK54" s="1">
        <f t="shared" si="11"/>
        <v>82.03890229900485</v>
      </c>
      <c r="AN54" s="12">
        <f t="shared" si="12"/>
        <v>16.85309680018573</v>
      </c>
      <c r="AO54" s="12">
        <f t="shared" si="13"/>
        <v>14.71382605947179</v>
      </c>
      <c r="AP54" s="12">
        <f t="shared" si="14"/>
        <v>13.727935342595652</v>
      </c>
    </row>
    <row r="55" spans="1:42" ht="12.75">
      <c r="A55">
        <f t="shared" si="15"/>
        <v>49</v>
      </c>
      <c r="B55">
        <v>15.967</v>
      </c>
      <c r="C55">
        <v>23.1201</v>
      </c>
      <c r="D55">
        <v>65.474</v>
      </c>
      <c r="E55" s="1">
        <f t="shared" si="16"/>
        <v>0.3024045634576242</v>
      </c>
      <c r="G55">
        <v>65.836</v>
      </c>
      <c r="H55">
        <v>25.1406</v>
      </c>
      <c r="I55">
        <v>67.0486</v>
      </c>
      <c r="J55" s="1">
        <f t="shared" si="17"/>
        <v>0.3125297585830868</v>
      </c>
      <c r="L55">
        <v>38.874</v>
      </c>
      <c r="M55">
        <v>71.4443</v>
      </c>
      <c r="N55">
        <v>67.4149</v>
      </c>
      <c r="O55" s="1">
        <f t="shared" si="18"/>
        <v>0.31594899904889917</v>
      </c>
      <c r="Q55">
        <v>39.6213</v>
      </c>
      <c r="R55">
        <v>41.122</v>
      </c>
      <c r="S55">
        <v>-8.5557</v>
      </c>
      <c r="T55" s="1">
        <f t="shared" si="19"/>
        <v>0.3861320111050126</v>
      </c>
      <c r="V55" s="1">
        <f t="shared" si="0"/>
        <v>39.6213</v>
      </c>
      <c r="W55" s="1">
        <f t="shared" si="1"/>
        <v>41.122</v>
      </c>
      <c r="X55" s="1">
        <f t="shared" si="2"/>
        <v>285.625</v>
      </c>
      <c r="Y55" s="1">
        <f t="shared" si="20"/>
        <v>0.3700430245255293</v>
      </c>
      <c r="AA55" s="1">
        <f t="shared" si="3"/>
        <v>222.1487274622567</v>
      </c>
      <c r="AB55" s="1">
        <f t="shared" si="4"/>
        <v>220.72212911035902</v>
      </c>
      <c r="AC55" s="1">
        <f t="shared" si="5"/>
        <v>220.3080753776175</v>
      </c>
      <c r="AE55" s="1">
        <f t="shared" si="6"/>
        <v>49.93474688440905</v>
      </c>
      <c r="AF55" s="1">
        <f t="shared" si="7"/>
        <v>53.58279811077432</v>
      </c>
      <c r="AG55" s="1">
        <f t="shared" si="8"/>
        <v>53.51379305795843</v>
      </c>
      <c r="AI55" s="1">
        <f t="shared" si="9"/>
        <v>82.3102923043798</v>
      </c>
      <c r="AJ55" s="1">
        <f t="shared" si="10"/>
        <v>82.0043348773091</v>
      </c>
      <c r="AK55" s="1">
        <f t="shared" si="11"/>
        <v>82.08651352252316</v>
      </c>
      <c r="AN55" s="12">
        <f t="shared" si="12"/>
        <v>17.029547010053204</v>
      </c>
      <c r="AO55" s="12">
        <f t="shared" si="13"/>
        <v>14.612252822642809</v>
      </c>
      <c r="AP55" s="12">
        <f t="shared" si="14"/>
        <v>13.663518086766567</v>
      </c>
    </row>
    <row r="56" spans="1:42" ht="12.75">
      <c r="A56">
        <f t="shared" si="15"/>
        <v>50</v>
      </c>
      <c r="B56">
        <v>15.695</v>
      </c>
      <c r="C56">
        <v>23.1355</v>
      </c>
      <c r="D56">
        <v>65.316</v>
      </c>
      <c r="E56" s="1">
        <f t="shared" si="16"/>
        <v>0.31493675555577905</v>
      </c>
      <c r="G56">
        <v>65.5612</v>
      </c>
      <c r="H56">
        <v>25.2123</v>
      </c>
      <c r="I56">
        <v>66.9103</v>
      </c>
      <c r="J56" s="1">
        <f t="shared" si="17"/>
        <v>0.31588418763843784</v>
      </c>
      <c r="L56">
        <v>38.5424</v>
      </c>
      <c r="M56">
        <v>71.4819</v>
      </c>
      <c r="N56">
        <v>67.4016</v>
      </c>
      <c r="O56" s="1">
        <f t="shared" si="18"/>
        <v>0.33398983517466657</v>
      </c>
      <c r="Q56">
        <v>39.3479</v>
      </c>
      <c r="R56">
        <v>41.3781</v>
      </c>
      <c r="S56">
        <v>-8.6552</v>
      </c>
      <c r="T56" s="1">
        <f t="shared" si="19"/>
        <v>0.3876016253835881</v>
      </c>
      <c r="V56" s="1">
        <f t="shared" si="0"/>
        <v>39.3479</v>
      </c>
      <c r="W56" s="1">
        <f t="shared" si="1"/>
        <v>41.3781</v>
      </c>
      <c r="X56" s="1">
        <f t="shared" si="2"/>
        <v>285.625</v>
      </c>
      <c r="Y56" s="1">
        <f t="shared" si="20"/>
        <v>0.37461282679587893</v>
      </c>
      <c r="AA56" s="1">
        <f t="shared" si="3"/>
        <v>222.32477957746858</v>
      </c>
      <c r="AB56" s="1">
        <f t="shared" si="4"/>
        <v>220.8723391070507</v>
      </c>
      <c r="AC56" s="1">
        <f t="shared" si="5"/>
        <v>220.29148851521703</v>
      </c>
      <c r="AE56" s="1">
        <f t="shared" si="6"/>
        <v>49.934885532761555</v>
      </c>
      <c r="AF56" s="1">
        <f t="shared" si="7"/>
        <v>53.582952636916154</v>
      </c>
      <c r="AG56" s="1">
        <f t="shared" si="8"/>
        <v>53.51380949885739</v>
      </c>
      <c r="AI56" s="1">
        <f t="shared" si="9"/>
        <v>82.27863821916512</v>
      </c>
      <c r="AJ56" s="1">
        <f t="shared" si="10"/>
        <v>81.98487049273099</v>
      </c>
      <c r="AK56" s="1">
        <f t="shared" si="11"/>
        <v>82.14287466518819</v>
      </c>
      <c r="AN56" s="12">
        <f t="shared" si="12"/>
        <v>17.242569837714058</v>
      </c>
      <c r="AO56" s="12">
        <f t="shared" si="13"/>
        <v>14.484663045573525</v>
      </c>
      <c r="AP56" s="12">
        <f t="shared" si="14"/>
        <v>13.590681418210297</v>
      </c>
    </row>
    <row r="57" spans="1:42" ht="12.75">
      <c r="A57">
        <f t="shared" si="15"/>
        <v>51</v>
      </c>
      <c r="B57">
        <v>15.4341</v>
      </c>
      <c r="C57">
        <v>23.3322</v>
      </c>
      <c r="D57">
        <v>65.1406</v>
      </c>
      <c r="E57" s="1">
        <f t="shared" si="16"/>
        <v>0.3708434440569205</v>
      </c>
      <c r="G57">
        <v>65.2982</v>
      </c>
      <c r="H57">
        <v>25.4404</v>
      </c>
      <c r="I57">
        <v>66.757</v>
      </c>
      <c r="J57" s="1">
        <f t="shared" si="17"/>
        <v>0.38039387481925074</v>
      </c>
      <c r="L57">
        <v>38.2489</v>
      </c>
      <c r="M57">
        <v>71.6919</v>
      </c>
      <c r="N57">
        <v>67.2756</v>
      </c>
      <c r="O57" s="1">
        <f t="shared" si="18"/>
        <v>0.38225416936902795</v>
      </c>
      <c r="Q57">
        <v>39.1052</v>
      </c>
      <c r="R57">
        <v>41.6517</v>
      </c>
      <c r="S57">
        <v>-8.8058</v>
      </c>
      <c r="T57" s="1">
        <f t="shared" si="19"/>
        <v>0.39552573873263475</v>
      </c>
      <c r="V57" s="1">
        <f t="shared" si="0"/>
        <v>39.1052</v>
      </c>
      <c r="W57" s="1">
        <f t="shared" si="1"/>
        <v>41.6517</v>
      </c>
      <c r="X57" s="1">
        <f t="shared" si="2"/>
        <v>285.625</v>
      </c>
      <c r="Y57" s="1">
        <f t="shared" si="20"/>
        <v>0.3657324842012215</v>
      </c>
      <c r="AA57" s="1">
        <f t="shared" si="3"/>
        <v>222.50684416174707</v>
      </c>
      <c r="AB57" s="1">
        <f t="shared" si="4"/>
        <v>221.02506853452167</v>
      </c>
      <c r="AC57" s="1">
        <f t="shared" si="5"/>
        <v>220.40782051935</v>
      </c>
      <c r="AE57" s="1">
        <f t="shared" si="6"/>
        <v>49.934814758943475</v>
      </c>
      <c r="AF57" s="1">
        <f t="shared" si="7"/>
        <v>53.58297144336063</v>
      </c>
      <c r="AG57" s="1">
        <f t="shared" si="8"/>
        <v>53.513866503271835</v>
      </c>
      <c r="AI57" s="1">
        <f t="shared" si="9"/>
        <v>82.26903481580467</v>
      </c>
      <c r="AJ57" s="1">
        <f t="shared" si="10"/>
        <v>81.98870594711424</v>
      </c>
      <c r="AK57" s="1">
        <f t="shared" si="11"/>
        <v>82.16336252687394</v>
      </c>
      <c r="AN57" s="12">
        <f t="shared" si="12"/>
        <v>17.303253661568426</v>
      </c>
      <c r="AO57" s="12">
        <f t="shared" si="13"/>
        <v>14.426176949136911</v>
      </c>
      <c r="AP57" s="12">
        <f t="shared" si="14"/>
        <v>13.591816638497052</v>
      </c>
    </row>
    <row r="58" spans="1:42" ht="12.75">
      <c r="A58">
        <f t="shared" si="15"/>
        <v>52</v>
      </c>
      <c r="B58">
        <v>15.0656</v>
      </c>
      <c r="C58">
        <v>22.9037</v>
      </c>
      <c r="D58">
        <v>64.8658</v>
      </c>
      <c r="E58" s="1">
        <f t="shared" si="16"/>
        <v>0.6284262406997402</v>
      </c>
      <c r="G58">
        <v>64.9165</v>
      </c>
      <c r="H58">
        <v>25.0443</v>
      </c>
      <c r="I58">
        <v>66.8128</v>
      </c>
      <c r="J58" s="1">
        <f t="shared" si="17"/>
        <v>0.5529048200187765</v>
      </c>
      <c r="L58">
        <v>37.8223</v>
      </c>
      <c r="M58">
        <v>71.2676</v>
      </c>
      <c r="N58">
        <v>67.4735</v>
      </c>
      <c r="O58" s="1">
        <f t="shared" si="18"/>
        <v>0.633389658898852</v>
      </c>
      <c r="Q58">
        <v>39.1881</v>
      </c>
      <c r="R58">
        <v>41.7452</v>
      </c>
      <c r="S58">
        <v>-8.803</v>
      </c>
      <c r="T58" s="1">
        <f t="shared" si="19"/>
        <v>0.12498999959996382</v>
      </c>
      <c r="V58" s="1">
        <f t="shared" si="0"/>
        <v>39.1881</v>
      </c>
      <c r="W58" s="1">
        <f t="shared" si="1"/>
        <v>41.7452</v>
      </c>
      <c r="X58" s="1">
        <f t="shared" si="2"/>
        <v>285.625</v>
      </c>
      <c r="Y58" s="1">
        <f t="shared" si="20"/>
        <v>0.12495863315513243</v>
      </c>
      <c r="AA58" s="1">
        <f t="shared" si="3"/>
        <v>222.87108720769504</v>
      </c>
      <c r="AB58" s="1">
        <f t="shared" si="4"/>
        <v>220.9516904126556</v>
      </c>
      <c r="AC58" s="1">
        <f t="shared" si="5"/>
        <v>220.14430372746418</v>
      </c>
      <c r="AE58" s="1">
        <f t="shared" si="6"/>
        <v>49.93480958379635</v>
      </c>
      <c r="AF58" s="1">
        <f t="shared" si="7"/>
        <v>53.58288589671146</v>
      </c>
      <c r="AG58" s="1">
        <f t="shared" si="8"/>
        <v>53.513870327140424</v>
      </c>
      <c r="AI58" s="1">
        <f t="shared" si="9"/>
        <v>82.10613557862892</v>
      </c>
      <c r="AJ58" s="1">
        <f t="shared" si="10"/>
        <v>82.0201412500435</v>
      </c>
      <c r="AK58" s="1">
        <f t="shared" si="11"/>
        <v>82.28485087777698</v>
      </c>
      <c r="AN58" s="12">
        <f t="shared" si="12"/>
        <v>17.78928589735275</v>
      </c>
      <c r="AO58" s="12">
        <f t="shared" si="13"/>
        <v>13.750846540853546</v>
      </c>
      <c r="AP58" s="12">
        <f t="shared" si="14"/>
        <v>13.805121021882313</v>
      </c>
    </row>
    <row r="59" spans="1:42" ht="12.75">
      <c r="A59">
        <f t="shared" si="15"/>
        <v>53</v>
      </c>
      <c r="B59">
        <v>14.7001</v>
      </c>
      <c r="C59">
        <v>22.4759</v>
      </c>
      <c r="D59">
        <v>64.5843</v>
      </c>
      <c r="E59" s="1">
        <f t="shared" si="16"/>
        <v>0.6291624114646369</v>
      </c>
      <c r="G59">
        <v>64.5357</v>
      </c>
      <c r="H59">
        <v>24.6474</v>
      </c>
      <c r="I59">
        <v>66.8616</v>
      </c>
      <c r="J59" s="1">
        <f t="shared" si="17"/>
        <v>0.5521953368147852</v>
      </c>
      <c r="L59">
        <v>37.3948</v>
      </c>
      <c r="M59">
        <v>70.8411</v>
      </c>
      <c r="N59">
        <v>67.6641</v>
      </c>
      <c r="O59" s="1">
        <f t="shared" si="18"/>
        <v>0.6332352327532058</v>
      </c>
      <c r="Q59">
        <v>39.271</v>
      </c>
      <c r="R59">
        <v>41.8386</v>
      </c>
      <c r="S59">
        <v>-8.8007</v>
      </c>
      <c r="T59" s="1">
        <f t="shared" si="19"/>
        <v>0.12490500390296959</v>
      </c>
      <c r="V59" s="1">
        <f t="shared" si="0"/>
        <v>39.271</v>
      </c>
      <c r="W59" s="1">
        <f t="shared" si="1"/>
        <v>41.8386</v>
      </c>
      <c r="X59" s="1">
        <f t="shared" si="2"/>
        <v>285.625</v>
      </c>
      <c r="Y59" s="1">
        <f t="shared" si="20"/>
        <v>0.12488382601442369</v>
      </c>
      <c r="AA59" s="1">
        <f t="shared" si="3"/>
        <v>223.24344186244306</v>
      </c>
      <c r="AB59" s="1">
        <f t="shared" si="4"/>
        <v>220.88745460774814</v>
      </c>
      <c r="AC59" s="1">
        <f t="shared" si="5"/>
        <v>219.89001582950507</v>
      </c>
      <c r="AE59" s="1">
        <f t="shared" si="6"/>
        <v>49.93484289451606</v>
      </c>
      <c r="AF59" s="1">
        <f t="shared" si="7"/>
        <v>53.5829299194249</v>
      </c>
      <c r="AG59" s="1">
        <f t="shared" si="8"/>
        <v>53.51380333306539</v>
      </c>
      <c r="AI59" s="1">
        <f t="shared" si="9"/>
        <v>81.94458676245392</v>
      </c>
      <c r="AJ59" s="1">
        <f t="shared" si="10"/>
        <v>82.04786812125961</v>
      </c>
      <c r="AK59" s="1">
        <f t="shared" si="11"/>
        <v>82.40492532704496</v>
      </c>
      <c r="AN59" s="12">
        <f t="shared" si="12"/>
        <v>18.274725325046525</v>
      </c>
      <c r="AO59" s="12">
        <f t="shared" si="13"/>
        <v>13.074385955379707</v>
      </c>
      <c r="AP59" s="12">
        <f t="shared" si="14"/>
        <v>14.018611798617188</v>
      </c>
    </row>
    <row r="60" spans="1:42" ht="12.75">
      <c r="A60">
        <f t="shared" si="15"/>
        <v>54</v>
      </c>
      <c r="B60">
        <v>14.3377</v>
      </c>
      <c r="C60">
        <v>22.0487</v>
      </c>
      <c r="D60">
        <v>64.2959</v>
      </c>
      <c r="E60" s="1">
        <f t="shared" si="16"/>
        <v>0.6300858354224427</v>
      </c>
      <c r="G60">
        <v>64.1557</v>
      </c>
      <c r="H60">
        <v>24.2499</v>
      </c>
      <c r="I60">
        <v>66.9035</v>
      </c>
      <c r="J60" s="1">
        <f t="shared" si="17"/>
        <v>0.5515087125331819</v>
      </c>
      <c r="L60">
        <v>36.9664</v>
      </c>
      <c r="M60">
        <v>70.4125</v>
      </c>
      <c r="N60">
        <v>67.8477</v>
      </c>
      <c r="O60" s="1">
        <f t="shared" si="18"/>
        <v>0.6331930827164798</v>
      </c>
      <c r="Q60">
        <v>39.354</v>
      </c>
      <c r="R60">
        <v>41.9319</v>
      </c>
      <c r="S60">
        <v>-8.7988</v>
      </c>
      <c r="T60" s="1">
        <f t="shared" si="19"/>
        <v>0.1248899515573595</v>
      </c>
      <c r="V60" s="1">
        <f t="shared" si="0"/>
        <v>39.354</v>
      </c>
      <c r="W60" s="1">
        <f t="shared" si="1"/>
        <v>41.9319</v>
      </c>
      <c r="X60" s="1">
        <f t="shared" si="2"/>
        <v>285.625</v>
      </c>
      <c r="Y60" s="1">
        <f t="shared" si="20"/>
        <v>0.1248754979970034</v>
      </c>
      <c r="AA60" s="1">
        <f t="shared" si="3"/>
        <v>223.62407610706856</v>
      </c>
      <c r="AB60" s="1">
        <f t="shared" si="4"/>
        <v>220.83222592986738</v>
      </c>
      <c r="AC60" s="1">
        <f t="shared" si="5"/>
        <v>219.64470766537946</v>
      </c>
      <c r="AE60" s="1">
        <f t="shared" si="6"/>
        <v>49.9347372397212</v>
      </c>
      <c r="AF60" s="1">
        <f t="shared" si="7"/>
        <v>53.582974785747005</v>
      </c>
      <c r="AG60" s="1">
        <f t="shared" si="8"/>
        <v>53.51383463526044</v>
      </c>
      <c r="AI60" s="1">
        <f t="shared" si="9"/>
        <v>81.78439494621901</v>
      </c>
      <c r="AJ60" s="1">
        <f t="shared" si="10"/>
        <v>82.07190486150687</v>
      </c>
      <c r="AK60" s="1">
        <f t="shared" si="11"/>
        <v>82.5233852433178</v>
      </c>
      <c r="AN60" s="12">
        <f t="shared" si="12"/>
        <v>18.75955576123425</v>
      </c>
      <c r="AO60" s="12">
        <f t="shared" si="13"/>
        <v>12.396715426321176</v>
      </c>
      <c r="AP60" s="12">
        <f t="shared" si="14"/>
        <v>14.232427671498469</v>
      </c>
    </row>
    <row r="61" spans="1:42" ht="12.75">
      <c r="A61">
        <f t="shared" si="15"/>
        <v>55</v>
      </c>
      <c r="B61">
        <v>13.9784</v>
      </c>
      <c r="C61">
        <v>21.6223</v>
      </c>
      <c r="D61">
        <v>64.0006</v>
      </c>
      <c r="E61" s="1">
        <f t="shared" si="16"/>
        <v>0.630963976784728</v>
      </c>
      <c r="G61">
        <v>63.7768</v>
      </c>
      <c r="H61">
        <v>23.8519</v>
      </c>
      <c r="I61">
        <v>66.9384</v>
      </c>
      <c r="J61" s="1">
        <f t="shared" si="17"/>
        <v>0.5506243910325769</v>
      </c>
      <c r="L61">
        <v>36.5373</v>
      </c>
      <c r="M61">
        <v>69.9817</v>
      </c>
      <c r="N61">
        <v>68.024</v>
      </c>
      <c r="O61" s="1">
        <f t="shared" si="18"/>
        <v>0.6330854128788544</v>
      </c>
      <c r="Q61">
        <v>39.4371</v>
      </c>
      <c r="R61">
        <v>42.0251</v>
      </c>
      <c r="S61">
        <v>-8.7975</v>
      </c>
      <c r="T61" s="1">
        <f t="shared" si="19"/>
        <v>0.12487409659333219</v>
      </c>
      <c r="V61" s="1">
        <f t="shared" si="0"/>
        <v>39.4371</v>
      </c>
      <c r="W61" s="1">
        <f t="shared" si="1"/>
        <v>42.0251</v>
      </c>
      <c r="X61" s="1">
        <f t="shared" si="2"/>
        <v>285.625</v>
      </c>
      <c r="Y61" s="1">
        <f t="shared" si="20"/>
        <v>0.1248673295942572</v>
      </c>
      <c r="AA61" s="1">
        <f t="shared" si="3"/>
        <v>224.01293339646708</v>
      </c>
      <c r="AB61" s="1">
        <f t="shared" si="4"/>
        <v>220.78613003060224</v>
      </c>
      <c r="AC61" s="1">
        <f t="shared" si="5"/>
        <v>219.40869518913786</v>
      </c>
      <c r="AE61" s="1">
        <f t="shared" si="6"/>
        <v>49.93478174138743</v>
      </c>
      <c r="AF61" s="1">
        <f t="shared" si="7"/>
        <v>53.58290152324714</v>
      </c>
      <c r="AG61" s="1">
        <f t="shared" si="8"/>
        <v>53.51376724853149</v>
      </c>
      <c r="AI61" s="1">
        <f t="shared" si="9"/>
        <v>81.62560604903034</v>
      </c>
      <c r="AJ61" s="1">
        <f t="shared" si="10"/>
        <v>82.09216610863105</v>
      </c>
      <c r="AK61" s="1">
        <f t="shared" si="11"/>
        <v>82.64009950762951</v>
      </c>
      <c r="AN61" s="12">
        <f t="shared" si="12"/>
        <v>19.243671701600004</v>
      </c>
      <c r="AO61" s="12">
        <f t="shared" si="13"/>
        <v>11.718019607658322</v>
      </c>
      <c r="AP61" s="12">
        <f t="shared" si="14"/>
        <v>14.446578715483374</v>
      </c>
    </row>
    <row r="62" spans="1:42" ht="12.75">
      <c r="A62">
        <f t="shared" si="15"/>
        <v>56</v>
      </c>
      <c r="B62">
        <v>13.6222</v>
      </c>
      <c r="C62">
        <v>21.1967</v>
      </c>
      <c r="D62">
        <v>63.6986</v>
      </c>
      <c r="E62" s="1">
        <f t="shared" si="16"/>
        <v>0.631836846029103</v>
      </c>
      <c r="G62">
        <v>63.3989</v>
      </c>
      <c r="H62">
        <v>23.4533</v>
      </c>
      <c r="I62">
        <v>66.9664</v>
      </c>
      <c r="J62" s="1">
        <f t="shared" si="17"/>
        <v>0.5499766995064463</v>
      </c>
      <c r="L62">
        <v>36.1075</v>
      </c>
      <c r="M62">
        <v>69.5489</v>
      </c>
      <c r="N62">
        <v>68.1932</v>
      </c>
      <c r="O62" s="1">
        <f t="shared" si="18"/>
        <v>0.632986982488583</v>
      </c>
      <c r="Q62">
        <v>39.5202</v>
      </c>
      <c r="R62">
        <v>42.1183</v>
      </c>
      <c r="S62">
        <v>-8.7967</v>
      </c>
      <c r="T62" s="1">
        <f t="shared" si="19"/>
        <v>0.12486989228793118</v>
      </c>
      <c r="V62" s="1">
        <f t="shared" si="0"/>
        <v>39.5202</v>
      </c>
      <c r="W62" s="1">
        <f t="shared" si="1"/>
        <v>42.1183</v>
      </c>
      <c r="X62" s="1">
        <f t="shared" si="2"/>
        <v>285.625</v>
      </c>
      <c r="Y62" s="1">
        <f t="shared" si="20"/>
        <v>0.12486732959425188</v>
      </c>
      <c r="AA62" s="1">
        <f t="shared" si="3"/>
        <v>224.40977422456447</v>
      </c>
      <c r="AB62" s="1">
        <f t="shared" si="4"/>
        <v>220.74908356015888</v>
      </c>
      <c r="AC62" s="1">
        <f t="shared" si="5"/>
        <v>219.181824038605</v>
      </c>
      <c r="AE62" s="1">
        <f t="shared" si="6"/>
        <v>49.93486380566187</v>
      </c>
      <c r="AF62" s="1">
        <f t="shared" si="7"/>
        <v>53.58292537329406</v>
      </c>
      <c r="AG62" s="1">
        <f t="shared" si="8"/>
        <v>53.51378691599017</v>
      </c>
      <c r="AI62" s="1">
        <f t="shared" si="9"/>
        <v>81.4682298598795</v>
      </c>
      <c r="AJ62" s="1">
        <f t="shared" si="10"/>
        <v>82.10858506347691</v>
      </c>
      <c r="AK62" s="1">
        <f t="shared" si="11"/>
        <v>82.75486043055662</v>
      </c>
      <c r="AN62" s="12">
        <f t="shared" si="12"/>
        <v>19.727266590481083</v>
      </c>
      <c r="AO62" s="12">
        <f t="shared" si="13"/>
        <v>11.038293650872014</v>
      </c>
      <c r="AP62" s="12">
        <f t="shared" si="14"/>
        <v>14.661062840288276</v>
      </c>
    </row>
    <row r="63" spans="1:42" ht="12.75">
      <c r="A63">
        <f t="shared" si="15"/>
        <v>57</v>
      </c>
      <c r="B63">
        <v>13.7992</v>
      </c>
      <c r="C63">
        <v>20.9293</v>
      </c>
      <c r="D63">
        <v>63.4842</v>
      </c>
      <c r="E63" s="1">
        <f t="shared" si="16"/>
        <v>0.3857448897911659</v>
      </c>
      <c r="G63">
        <v>63.5739</v>
      </c>
      <c r="H63">
        <v>23.3849</v>
      </c>
      <c r="I63">
        <v>66.6354</v>
      </c>
      <c r="J63" s="1">
        <f t="shared" si="17"/>
        <v>0.38061077231207496</v>
      </c>
      <c r="L63">
        <v>36.0835</v>
      </c>
      <c r="M63">
        <v>69.3508</v>
      </c>
      <c r="N63">
        <v>68.2268</v>
      </c>
      <c r="O63" s="1">
        <f t="shared" si="18"/>
        <v>0.2023575301292201</v>
      </c>
      <c r="Q63">
        <v>39.4122</v>
      </c>
      <c r="R63">
        <v>42.4245</v>
      </c>
      <c r="S63">
        <v>-8.9446</v>
      </c>
      <c r="T63" s="1">
        <f t="shared" si="19"/>
        <v>0.3567868411250663</v>
      </c>
      <c r="V63" s="1">
        <f t="shared" si="0"/>
        <v>39.4122</v>
      </c>
      <c r="W63" s="1">
        <f t="shared" si="1"/>
        <v>42.4245</v>
      </c>
      <c r="X63" s="1">
        <f t="shared" si="2"/>
        <v>285.625</v>
      </c>
      <c r="Y63" s="1">
        <f t="shared" si="20"/>
        <v>0.32468821968159445</v>
      </c>
      <c r="AA63" s="1">
        <f t="shared" si="3"/>
        <v>224.64328259861233</v>
      </c>
      <c r="AB63" s="1">
        <f t="shared" si="4"/>
        <v>221.13963693379347</v>
      </c>
      <c r="AC63" s="1">
        <f t="shared" si="5"/>
        <v>219.08464856904055</v>
      </c>
      <c r="AE63" s="1">
        <f t="shared" si="6"/>
        <v>49.93476537333484</v>
      </c>
      <c r="AF63" s="1">
        <f t="shared" si="7"/>
        <v>53.582820091238204</v>
      </c>
      <c r="AG63" s="1">
        <f t="shared" si="8"/>
        <v>53.513773399938835</v>
      </c>
      <c r="AI63" s="1">
        <f t="shared" si="9"/>
        <v>81.4398685460496</v>
      </c>
      <c r="AJ63" s="1">
        <f t="shared" si="10"/>
        <v>82.00387097367856</v>
      </c>
      <c r="AK63" s="1">
        <f t="shared" si="11"/>
        <v>82.88627306706056</v>
      </c>
      <c r="AN63" s="12">
        <f t="shared" si="12"/>
        <v>20.207024841383344</v>
      </c>
      <c r="AO63" s="12">
        <f t="shared" si="13"/>
        <v>10.963723422053258</v>
      </c>
      <c r="AP63" s="12">
        <f t="shared" si="14"/>
        <v>14.280837160323617</v>
      </c>
    </row>
    <row r="64" spans="1:42" ht="12.75">
      <c r="A64">
        <f t="shared" si="15"/>
        <v>58</v>
      </c>
      <c r="B64">
        <v>13.6516</v>
      </c>
      <c r="C64">
        <v>21.1588</v>
      </c>
      <c r="D64">
        <v>63.3713</v>
      </c>
      <c r="E64" s="1">
        <f t="shared" si="16"/>
        <v>0.2953005587532811</v>
      </c>
      <c r="G64">
        <v>63.4299</v>
      </c>
      <c r="H64">
        <v>23.5875</v>
      </c>
      <c r="I64">
        <v>66.4871</v>
      </c>
      <c r="J64" s="1">
        <f t="shared" si="17"/>
        <v>0.28944023562732507</v>
      </c>
      <c r="L64">
        <v>35.962</v>
      </c>
      <c r="M64">
        <v>69.5643</v>
      </c>
      <c r="N64">
        <v>68.1542</v>
      </c>
      <c r="O64" s="1">
        <f t="shared" si="18"/>
        <v>0.2561547579101293</v>
      </c>
      <c r="Q64">
        <v>39.2189</v>
      </c>
      <c r="R64">
        <v>42.7278</v>
      </c>
      <c r="S64">
        <v>-9.0516</v>
      </c>
      <c r="T64" s="1">
        <f t="shared" si="19"/>
        <v>0.3752396301032189</v>
      </c>
      <c r="V64" s="1">
        <f t="shared" si="0"/>
        <v>39.2189</v>
      </c>
      <c r="W64" s="1">
        <f t="shared" si="1"/>
        <v>42.7278</v>
      </c>
      <c r="X64" s="1">
        <f t="shared" si="2"/>
        <v>285.625</v>
      </c>
      <c r="Y64" s="1">
        <f t="shared" si="20"/>
        <v>0.35966064560916355</v>
      </c>
      <c r="AA64" s="1">
        <f t="shared" si="3"/>
        <v>224.75679245348738</v>
      </c>
      <c r="AB64" s="1">
        <f t="shared" si="4"/>
        <v>221.30057121819635</v>
      </c>
      <c r="AC64" s="1">
        <f t="shared" si="5"/>
        <v>219.14459606045503</v>
      </c>
      <c r="AE64" s="1">
        <f t="shared" si="6"/>
        <v>49.93481695390502</v>
      </c>
      <c r="AF64" s="1">
        <f t="shared" si="7"/>
        <v>53.58293469995835</v>
      </c>
      <c r="AG64" s="1">
        <f t="shared" si="8"/>
        <v>53.51376001385065</v>
      </c>
      <c r="AI64" s="1">
        <f t="shared" si="9"/>
        <v>81.44098975946231</v>
      </c>
      <c r="AJ64" s="1">
        <f t="shared" si="10"/>
        <v>81.98329451669586</v>
      </c>
      <c r="AK64" s="1">
        <f t="shared" si="11"/>
        <v>82.91401335718858</v>
      </c>
      <c r="AN64" s="12">
        <f t="shared" si="12"/>
        <v>20.297418223109695</v>
      </c>
      <c r="AO64" s="12">
        <f t="shared" si="13"/>
        <v>10.967763650951262</v>
      </c>
      <c r="AP64" s="12">
        <f t="shared" si="14"/>
        <v>14.191195679650722</v>
      </c>
    </row>
    <row r="65" spans="1:42" ht="12.75">
      <c r="A65">
        <f t="shared" si="15"/>
        <v>59</v>
      </c>
      <c r="B65">
        <v>13.932</v>
      </c>
      <c r="C65">
        <v>20.7909</v>
      </c>
      <c r="D65">
        <v>63.2349</v>
      </c>
      <c r="E65" s="1">
        <f t="shared" si="16"/>
        <v>0.4822649997667235</v>
      </c>
      <c r="G65">
        <v>63.7066</v>
      </c>
      <c r="H65">
        <v>23.4369</v>
      </c>
      <c r="I65">
        <v>66.2298</v>
      </c>
      <c r="J65" s="1">
        <f t="shared" si="17"/>
        <v>0.40675120159625655</v>
      </c>
      <c r="L65">
        <v>36.0278</v>
      </c>
      <c r="M65">
        <v>69.2738</v>
      </c>
      <c r="N65">
        <v>68.2261</v>
      </c>
      <c r="O65" s="1">
        <f t="shared" si="18"/>
        <v>0.30641393571442604</v>
      </c>
      <c r="Q65">
        <v>39.2002</v>
      </c>
      <c r="R65">
        <v>42.8808</v>
      </c>
      <c r="S65">
        <v>-9.136</v>
      </c>
      <c r="T65" s="1">
        <f t="shared" si="19"/>
        <v>0.1757328939043548</v>
      </c>
      <c r="V65" s="1">
        <f t="shared" si="0"/>
        <v>39.2002</v>
      </c>
      <c r="W65" s="1">
        <f t="shared" si="1"/>
        <v>42.8808</v>
      </c>
      <c r="X65" s="1">
        <f t="shared" si="2"/>
        <v>285.625</v>
      </c>
      <c r="Y65" s="1">
        <f t="shared" si="20"/>
        <v>0.15413854157867019</v>
      </c>
      <c r="AA65" s="1">
        <f t="shared" si="3"/>
        <v>224.90843068071058</v>
      </c>
      <c r="AB65" s="1">
        <f t="shared" si="4"/>
        <v>221.6142654957257</v>
      </c>
      <c r="AC65" s="1">
        <f t="shared" si="5"/>
        <v>219.01811863855008</v>
      </c>
      <c r="AE65" s="1">
        <f t="shared" si="6"/>
        <v>49.934772925988156</v>
      </c>
      <c r="AF65" s="1">
        <f t="shared" si="7"/>
        <v>53.58285719089641</v>
      </c>
      <c r="AG65" s="1">
        <f t="shared" si="8"/>
        <v>53.51381174509997</v>
      </c>
      <c r="AI65" s="1">
        <f t="shared" si="9"/>
        <v>81.41782801911228</v>
      </c>
      <c r="AJ65" s="1">
        <f t="shared" si="10"/>
        <v>81.88503052358031</v>
      </c>
      <c r="AK65" s="1">
        <f t="shared" si="11"/>
        <v>83.02862759097678</v>
      </c>
      <c r="AN65" s="12">
        <f t="shared" si="12"/>
        <v>20.717399000459032</v>
      </c>
      <c r="AO65" s="12">
        <f t="shared" si="13"/>
        <v>10.927377137545676</v>
      </c>
      <c r="AP65" s="12">
        <f t="shared" si="14"/>
        <v>13.83209700593799</v>
      </c>
    </row>
    <row r="66" spans="1:42" ht="12.75">
      <c r="A66">
        <f t="shared" si="15"/>
        <v>60</v>
      </c>
      <c r="B66">
        <v>14.2166</v>
      </c>
      <c r="C66">
        <v>20.4254</v>
      </c>
      <c r="D66">
        <v>63.0956</v>
      </c>
      <c r="E66" s="1">
        <f t="shared" si="16"/>
        <v>0.48372709248087586</v>
      </c>
      <c r="G66">
        <v>63.9862</v>
      </c>
      <c r="H66">
        <v>23.2895</v>
      </c>
      <c r="I66">
        <v>65.9696</v>
      </c>
      <c r="J66" s="1">
        <f t="shared" si="17"/>
        <v>0.4093982901771772</v>
      </c>
      <c r="L66">
        <v>36.0978</v>
      </c>
      <c r="M66">
        <v>68.9837</v>
      </c>
      <c r="N66">
        <v>68.295</v>
      </c>
      <c r="O66" s="1">
        <f t="shared" si="18"/>
        <v>0.3062763784557948</v>
      </c>
      <c r="Q66">
        <v>39.1817</v>
      </c>
      <c r="R66">
        <v>43.0337</v>
      </c>
      <c r="S66">
        <v>-9.2203</v>
      </c>
      <c r="T66" s="1">
        <f t="shared" si="19"/>
        <v>0.17557662145058206</v>
      </c>
      <c r="V66" s="1">
        <f t="shared" si="0"/>
        <v>39.1817</v>
      </c>
      <c r="W66" s="1">
        <f t="shared" si="1"/>
        <v>43.0337</v>
      </c>
      <c r="X66" s="1">
        <f t="shared" si="2"/>
        <v>285.625</v>
      </c>
      <c r="Y66" s="1">
        <f t="shared" si="20"/>
        <v>0.1540151291269818</v>
      </c>
      <c r="AA66" s="1">
        <f t="shared" si="3"/>
        <v>225.06382497251752</v>
      </c>
      <c r="AB66" s="1">
        <f t="shared" si="4"/>
        <v>221.931501601395</v>
      </c>
      <c r="AC66" s="1">
        <f t="shared" si="5"/>
        <v>218.89550438327873</v>
      </c>
      <c r="AE66" s="1">
        <f t="shared" si="6"/>
        <v>49.93471767187634</v>
      </c>
      <c r="AF66" s="1">
        <f t="shared" si="7"/>
        <v>53.582928749369415</v>
      </c>
      <c r="AG66" s="1">
        <f t="shared" si="8"/>
        <v>53.513822258272675</v>
      </c>
      <c r="AI66" s="1">
        <f t="shared" si="9"/>
        <v>81.39337477072728</v>
      </c>
      <c r="AJ66" s="1">
        <f t="shared" si="10"/>
        <v>81.78711297213793</v>
      </c>
      <c r="AK66" s="1">
        <f t="shared" si="11"/>
        <v>83.14345190568856</v>
      </c>
      <c r="AN66" s="12">
        <f t="shared" si="12"/>
        <v>21.13665898971136</v>
      </c>
      <c r="AO66" s="12">
        <f t="shared" si="13"/>
        <v>10.886624483501087</v>
      </c>
      <c r="AP66" s="12">
        <f t="shared" si="14"/>
        <v>13.472728210058516</v>
      </c>
    </row>
    <row r="67" spans="1:42" ht="12.75">
      <c r="A67">
        <f t="shared" si="15"/>
        <v>61</v>
      </c>
      <c r="B67">
        <v>14.4133</v>
      </c>
      <c r="C67">
        <v>20.1321</v>
      </c>
      <c r="D67">
        <v>63.0134</v>
      </c>
      <c r="E67" s="1">
        <f t="shared" si="16"/>
        <v>0.3625915332712544</v>
      </c>
      <c r="G67">
        <v>64.1754</v>
      </c>
      <c r="H67">
        <v>23.3011</v>
      </c>
      <c r="I67">
        <v>65.6923</v>
      </c>
      <c r="J67" s="1">
        <f t="shared" si="17"/>
        <v>0.335896546573492</v>
      </c>
      <c r="L67">
        <v>36.0041</v>
      </c>
      <c r="M67">
        <v>68.8008</v>
      </c>
      <c r="N67">
        <v>68.3914</v>
      </c>
      <c r="O67" s="1">
        <f t="shared" si="18"/>
        <v>0.22699132142000833</v>
      </c>
      <c r="Q67">
        <v>38.9232</v>
      </c>
      <c r="R67">
        <v>43.303</v>
      </c>
      <c r="S67">
        <v>-9.2802</v>
      </c>
      <c r="T67" s="1">
        <f t="shared" si="19"/>
        <v>0.3780644786276487</v>
      </c>
      <c r="V67" s="1">
        <f t="shared" si="0"/>
        <v>38.9232</v>
      </c>
      <c r="W67" s="1">
        <f t="shared" si="1"/>
        <v>43.303</v>
      </c>
      <c r="X67" s="1">
        <f t="shared" si="2"/>
        <v>285.625</v>
      </c>
      <c r="Y67" s="1">
        <f t="shared" si="20"/>
        <v>0.3732890836871549</v>
      </c>
      <c r="AA67" s="1">
        <f t="shared" si="3"/>
        <v>225.15228237657286</v>
      </c>
      <c r="AB67" s="1">
        <f t="shared" si="4"/>
        <v>222.27942355904202</v>
      </c>
      <c r="AC67" s="1">
        <f t="shared" si="5"/>
        <v>218.7443620270246</v>
      </c>
      <c r="AE67" s="1">
        <f t="shared" si="6"/>
        <v>49.934814134229036</v>
      </c>
      <c r="AF67" s="1">
        <f t="shared" si="7"/>
        <v>53.58292624138774</v>
      </c>
      <c r="AG67" s="1">
        <f t="shared" si="8"/>
        <v>53.513810258007226</v>
      </c>
      <c r="AI67" s="1">
        <f t="shared" si="9"/>
        <v>81.384432679308</v>
      </c>
      <c r="AJ67" s="1">
        <f t="shared" si="10"/>
        <v>81.6669920198262</v>
      </c>
      <c r="AK67" s="1">
        <f t="shared" si="11"/>
        <v>83.26220957118215</v>
      </c>
      <c r="AN67" s="12">
        <f t="shared" si="12"/>
        <v>21.566348762735814</v>
      </c>
      <c r="AO67" s="12">
        <f t="shared" si="13"/>
        <v>10.940653275601179</v>
      </c>
      <c r="AP67" s="12">
        <f t="shared" si="14"/>
        <v>13.0080606607068</v>
      </c>
    </row>
    <row r="68" spans="1:42" ht="12.75">
      <c r="A68">
        <f t="shared" si="15"/>
        <v>62</v>
      </c>
      <c r="B68">
        <v>14.3172</v>
      </c>
      <c r="C68">
        <v>20.3858</v>
      </c>
      <c r="D68">
        <v>62.9349</v>
      </c>
      <c r="E68" s="1">
        <f t="shared" si="16"/>
        <v>0.2824201657105932</v>
      </c>
      <c r="G68">
        <v>64.0842</v>
      </c>
      <c r="H68">
        <v>23.5446</v>
      </c>
      <c r="I68">
        <v>65.5341</v>
      </c>
      <c r="J68" s="1">
        <f t="shared" si="17"/>
        <v>0.30436315480031634</v>
      </c>
      <c r="L68">
        <v>35.9251</v>
      </c>
      <c r="M68">
        <v>69.0472</v>
      </c>
      <c r="N68">
        <v>68.3108</v>
      </c>
      <c r="O68" s="1">
        <f t="shared" si="18"/>
        <v>0.27101719502645005</v>
      </c>
      <c r="Q68">
        <v>38.7121</v>
      </c>
      <c r="R68">
        <v>43.6022</v>
      </c>
      <c r="S68">
        <v>-9.383</v>
      </c>
      <c r="T68" s="1">
        <f t="shared" si="19"/>
        <v>0.38033102687002035</v>
      </c>
      <c r="V68" s="1">
        <f t="shared" si="0"/>
        <v>38.7121</v>
      </c>
      <c r="W68" s="1">
        <f t="shared" si="1"/>
        <v>43.6022</v>
      </c>
      <c r="X68" s="1">
        <f t="shared" si="2"/>
        <v>285.625</v>
      </c>
      <c r="Y68" s="1">
        <f t="shared" si="20"/>
        <v>0.36617461681553576</v>
      </c>
      <c r="AA68" s="1">
        <f t="shared" si="3"/>
        <v>225.22209707970487</v>
      </c>
      <c r="AB68" s="1">
        <f t="shared" si="4"/>
        <v>222.45461343604453</v>
      </c>
      <c r="AC68" s="1">
        <f t="shared" si="5"/>
        <v>218.816537116462</v>
      </c>
      <c r="AE68" s="1">
        <f t="shared" si="6"/>
        <v>49.93483901125545</v>
      </c>
      <c r="AF68" s="1">
        <f t="shared" si="7"/>
        <v>53.58294115163893</v>
      </c>
      <c r="AG68" s="1">
        <f t="shared" si="8"/>
        <v>53.51386262623919</v>
      </c>
      <c r="AI68" s="1">
        <f t="shared" si="9"/>
        <v>81.40053482042673</v>
      </c>
      <c r="AJ68" s="1">
        <f t="shared" si="10"/>
        <v>81.6401278003348</v>
      </c>
      <c r="AK68" s="1">
        <f t="shared" si="11"/>
        <v>83.28215388874044</v>
      </c>
      <c r="AN68" s="12">
        <f t="shared" si="12"/>
        <v>21.62449714853942</v>
      </c>
      <c r="AO68" s="12">
        <f t="shared" si="13"/>
        <v>11.020035695062713</v>
      </c>
      <c r="AP68" s="12">
        <f t="shared" si="14"/>
        <v>12.873624432322442</v>
      </c>
    </row>
    <row r="69" spans="1:42" ht="12.75">
      <c r="A69">
        <f t="shared" si="15"/>
        <v>63</v>
      </c>
      <c r="B69">
        <v>14.0969</v>
      </c>
      <c r="C69">
        <v>20.4647</v>
      </c>
      <c r="D69">
        <v>62.8526</v>
      </c>
      <c r="E69" s="1">
        <f t="shared" si="16"/>
        <v>0.24805360307804344</v>
      </c>
      <c r="G69">
        <v>63.8593</v>
      </c>
      <c r="H69">
        <v>23.7023</v>
      </c>
      <c r="I69">
        <v>65.4422</v>
      </c>
      <c r="J69" s="1">
        <f t="shared" si="17"/>
        <v>0.28964618071018805</v>
      </c>
      <c r="L69">
        <v>35.6238</v>
      </c>
      <c r="M69">
        <v>69.1505</v>
      </c>
      <c r="N69">
        <v>68.3317</v>
      </c>
      <c r="O69" s="1">
        <f t="shared" si="18"/>
        <v>0.3192011748098626</v>
      </c>
      <c r="Q69">
        <v>38.4277</v>
      </c>
      <c r="R69">
        <v>43.8868</v>
      </c>
      <c r="S69">
        <v>-9.4206</v>
      </c>
      <c r="T69" s="1">
        <f t="shared" si="19"/>
        <v>0.4040968695746077</v>
      </c>
      <c r="V69" s="1">
        <f t="shared" si="0"/>
        <v>38.4277</v>
      </c>
      <c r="W69" s="1">
        <f t="shared" si="1"/>
        <v>43.8868</v>
      </c>
      <c r="X69" s="1">
        <f t="shared" si="2"/>
        <v>285.625</v>
      </c>
      <c r="Y69" s="1">
        <f t="shared" si="20"/>
        <v>0.40234378334951</v>
      </c>
      <c r="AA69" s="1">
        <f t="shared" si="3"/>
        <v>225.3178306277823</v>
      </c>
      <c r="AB69" s="1">
        <f t="shared" si="4"/>
        <v>222.56380149217887</v>
      </c>
      <c r="AC69" s="1">
        <f t="shared" si="5"/>
        <v>218.7749862708029</v>
      </c>
      <c r="AE69" s="1">
        <f t="shared" si="6"/>
        <v>49.93480285011647</v>
      </c>
      <c r="AF69" s="1">
        <f t="shared" si="7"/>
        <v>53.582940883643175</v>
      </c>
      <c r="AG69" s="1">
        <f t="shared" si="8"/>
        <v>53.513877471736244</v>
      </c>
      <c r="AI69" s="1">
        <f t="shared" si="9"/>
        <v>81.37954505596328</v>
      </c>
      <c r="AJ69" s="1">
        <f t="shared" si="10"/>
        <v>81.61161922725736</v>
      </c>
      <c r="AK69" s="1">
        <f t="shared" si="11"/>
        <v>83.327903157648</v>
      </c>
      <c r="AN69" s="12">
        <f t="shared" si="12"/>
        <v>21.79303389998134</v>
      </c>
      <c r="AO69" s="12">
        <f t="shared" si="13"/>
        <v>10.950402163736248</v>
      </c>
      <c r="AP69" s="12">
        <f t="shared" si="14"/>
        <v>12.780865049277322</v>
      </c>
    </row>
    <row r="70" spans="1:42" ht="12.75">
      <c r="A70">
        <f t="shared" si="15"/>
        <v>64</v>
      </c>
      <c r="B70">
        <v>13.86</v>
      </c>
      <c r="C70">
        <v>20.271</v>
      </c>
      <c r="D70">
        <v>62.8603</v>
      </c>
      <c r="E70" s="1">
        <f t="shared" si="16"/>
        <v>0.306105521021755</v>
      </c>
      <c r="G70">
        <v>63.6066</v>
      </c>
      <c r="H70">
        <v>23.7146</v>
      </c>
      <c r="I70">
        <v>65.4887</v>
      </c>
      <c r="J70" s="1">
        <f t="shared" si="17"/>
        <v>0.257236914147247</v>
      </c>
      <c r="L70">
        <v>35.1749</v>
      </c>
      <c r="M70">
        <v>69.0333</v>
      </c>
      <c r="N70">
        <v>68.4853</v>
      </c>
      <c r="O70" s="1">
        <f t="shared" si="18"/>
        <v>0.4887126047075112</v>
      </c>
      <c r="Q70">
        <v>38.1327</v>
      </c>
      <c r="R70">
        <v>43.9946</v>
      </c>
      <c r="S70">
        <v>-9.334</v>
      </c>
      <c r="T70" s="1">
        <f t="shared" si="19"/>
        <v>0.32579963167566744</v>
      </c>
      <c r="V70" s="1">
        <f aca="true" t="shared" si="21" ref="V70:V133">xc</f>
        <v>38.1327</v>
      </c>
      <c r="W70" s="1">
        <f aca="true" t="shared" si="22" ref="W70:W133">yc</f>
        <v>43.9946</v>
      </c>
      <c r="X70" s="1">
        <f aca="true" t="shared" si="23" ref="X70:X133">Height</f>
        <v>285.625</v>
      </c>
      <c r="Y70" s="1">
        <f t="shared" si="20"/>
        <v>0.3140793530304093</v>
      </c>
      <c r="AA70" s="1">
        <f aca="true" t="shared" si="24" ref="AA70:AA133">SQRT((xh-x_1)^2+(yh-y_1)^2+(zh-z_1)^2)</f>
        <v>225.33549371623636</v>
      </c>
      <c r="AB70" s="1">
        <f aca="true" t="shared" si="25" ref="AB70:AB133">SQRT((xh-x_2)^2+(yh-y_2)^2+(zh-z_2)^2)</f>
        <v>222.53132039984843</v>
      </c>
      <c r="AC70" s="1">
        <f aca="true" t="shared" si="26" ref="AC70:AC133">SQRT((xh-x_3)^2+(yh-y_3)^2+(zh-z_3)^2)</f>
        <v>218.59856905894878</v>
      </c>
      <c r="AE70" s="1">
        <f aca="true" t="shared" si="27" ref="AE70:AE133">SQRT((x_2-x_1)^2+(y_2-y_1)^2+(z_2-z_1)^2)</f>
        <v>49.93486836950709</v>
      </c>
      <c r="AF70" s="1">
        <f aca="true" t="shared" si="28" ref="AF70:AF133">SQRT((x_2-x_3)^2+(y_2-y_3)^2+(z_2-z_3)^2)</f>
        <v>53.58288669099491</v>
      </c>
      <c r="AG70" s="1">
        <f aca="true" t="shared" si="29" ref="AG70:AG133">SQRT((x_3-x_1)^2+(y_3-y_1)^2+(z_3-z_1)^2)</f>
        <v>53.513806520373784</v>
      </c>
      <c r="AI70" s="1">
        <f aca="true" t="shared" si="30" ref="AI70:AI133">ASIN((zh-z_1)/len1)*180/PI()</f>
        <v>81.33696228865861</v>
      </c>
      <c r="AJ70" s="1">
        <f aca="true" t="shared" si="31" ref="AJ70:AJ133">ASIN((zh-z_2)/len2)*180/PI()</f>
        <v>81.58630142004827</v>
      </c>
      <c r="AK70" s="1">
        <f aca="true" t="shared" si="32" ref="AK70:AK133">ASIN((zh-z_3)/len3)*180/PI()</f>
        <v>83.37685968056988</v>
      </c>
      <c r="AN70" s="12">
        <f aca="true" t="shared" si="33" ref="AN70:AN133">((x_1-xh)*(y_2-yh)-(x_2-xh)*(y_1-yh))/(SQRT((x_1-x_2)^2+(y_1-y_2)^2))</f>
        <v>21.9907505647124</v>
      </c>
      <c r="AO70" s="12">
        <f aca="true" t="shared" si="34" ref="AO70:AO133">((x_2-xh)*(y_3-yh)-(x_3-xh)*(y_2-yh))/(SQRT((x_2-x_3)^2+(y_2-y_3)^2))</f>
        <v>10.801114779807985</v>
      </c>
      <c r="AP70" s="12">
        <f aca="true" t="shared" si="35" ref="AP70:AP133">((x_3-xh)*(y_1-yh)-(x_1-xh)*(y_3-yh))/(SQRT((x_3-x_1)^2+(y_3-y_1)^2))</f>
        <v>12.738823993684449</v>
      </c>
    </row>
    <row r="71" spans="1:42" ht="12.75">
      <c r="A71">
        <f aca="true" t="shared" si="36" ref="A71:A134">A70+1</f>
        <v>65</v>
      </c>
      <c r="B71">
        <v>13.6255</v>
      </c>
      <c r="C71">
        <v>20.0773</v>
      </c>
      <c r="D71">
        <v>62.8674</v>
      </c>
      <c r="E71" s="1">
        <f aca="true" t="shared" si="37" ref="E71:E134">SQRT((B71-B70)^2+(C71-C70)^2+(D71-D70)^2)</f>
        <v>0.30423732512628915</v>
      </c>
      <c r="G71">
        <v>63.3553</v>
      </c>
      <c r="H71">
        <v>23.727</v>
      </c>
      <c r="I71">
        <v>65.5345</v>
      </c>
      <c r="J71" s="1">
        <f aca="true" t="shared" si="38" ref="J71:J134">SQRT((G71-G70)^2+(H71-H70)^2+(I71-I70)^2)</f>
        <v>0.25574027840760677</v>
      </c>
      <c r="L71">
        <v>34.7277</v>
      </c>
      <c r="M71">
        <v>68.915</v>
      </c>
      <c r="N71">
        <v>68.6383</v>
      </c>
      <c r="O71" s="1">
        <f aca="true" t="shared" si="39" ref="O71:O134">SQRT((L71-L70)^2+(M71-M70)^2+(N71-N70)^2)</f>
        <v>0.48722862190146593</v>
      </c>
      <c r="Q71">
        <v>37.8379</v>
      </c>
      <c r="R71">
        <v>44.1022</v>
      </c>
      <c r="S71">
        <v>-9.2474</v>
      </c>
      <c r="T71" s="1">
        <f aca="true" t="shared" si="40" ref="T71:T134">SQRT((Q71-Q70)^2+(R71-R70)^2+(S71-S70)^2)</f>
        <v>0.3255523920968823</v>
      </c>
      <c r="V71" s="1">
        <f t="shared" si="21"/>
        <v>37.8379</v>
      </c>
      <c r="W71" s="1">
        <f t="shared" si="22"/>
        <v>44.1022</v>
      </c>
      <c r="X71" s="1">
        <f t="shared" si="23"/>
        <v>285.625</v>
      </c>
      <c r="Y71" s="1">
        <f aca="true" t="shared" si="41" ref="Y71:Y134">SQRT((V71-V70)^2+(W71-W70)^2+(X71-X70)^2)</f>
        <v>0.3138228799816903</v>
      </c>
      <c r="AA71" s="1">
        <f t="shared" si="24"/>
        <v>225.35390942144758</v>
      </c>
      <c r="AB71" s="1">
        <f t="shared" si="25"/>
        <v>222.4996958830506</v>
      </c>
      <c r="AC71" s="1">
        <f t="shared" si="26"/>
        <v>218.42293003430294</v>
      </c>
      <c r="AE71" s="1">
        <f t="shared" si="27"/>
        <v>49.93482492749924</v>
      </c>
      <c r="AF71" s="1">
        <f t="shared" si="28"/>
        <v>53.5829114569188</v>
      </c>
      <c r="AG71" s="1">
        <f t="shared" si="29"/>
        <v>53.51380263950601</v>
      </c>
      <c r="AI71" s="1">
        <f t="shared" si="30"/>
        <v>81.2943510576073</v>
      </c>
      <c r="AJ71" s="1">
        <f t="shared" si="31"/>
        <v>81.5607932016192</v>
      </c>
      <c r="AK71" s="1">
        <f t="shared" si="32"/>
        <v>83.42586256182216</v>
      </c>
      <c r="AN71" s="12">
        <f t="shared" si="33"/>
        <v>22.188262620532814</v>
      </c>
      <c r="AO71" s="12">
        <f t="shared" si="34"/>
        <v>10.651633209435595</v>
      </c>
      <c r="AP71" s="12">
        <f t="shared" si="35"/>
        <v>12.696950215144065</v>
      </c>
    </row>
    <row r="72" spans="1:42" ht="12.75">
      <c r="A72">
        <f t="shared" si="36"/>
        <v>66</v>
      </c>
      <c r="B72">
        <v>13.6698</v>
      </c>
      <c r="C72">
        <v>19.8136</v>
      </c>
      <c r="D72">
        <v>63.0379</v>
      </c>
      <c r="E72" s="1">
        <f t="shared" si="37"/>
        <v>0.3171284124767111</v>
      </c>
      <c r="G72">
        <v>63.3893</v>
      </c>
      <c r="H72">
        <v>23.7216</v>
      </c>
      <c r="I72">
        <v>65.5256</v>
      </c>
      <c r="J72" s="1">
        <f t="shared" si="38"/>
        <v>0.03555798082006192</v>
      </c>
      <c r="L72">
        <v>34.5349</v>
      </c>
      <c r="M72">
        <v>68.7513</v>
      </c>
      <c r="N72">
        <v>68.8234</v>
      </c>
      <c r="O72" s="1">
        <f t="shared" si="39"/>
        <v>0.3134191123719217</v>
      </c>
      <c r="Q72">
        <v>37.4837</v>
      </c>
      <c r="R72">
        <v>44.1034</v>
      </c>
      <c r="S72">
        <v>-9.1209</v>
      </c>
      <c r="T72" s="1">
        <f t="shared" si="40"/>
        <v>0.3761134536280231</v>
      </c>
      <c r="V72" s="1">
        <f t="shared" si="21"/>
        <v>37.4837</v>
      </c>
      <c r="W72" s="1">
        <f t="shared" si="22"/>
        <v>44.1034</v>
      </c>
      <c r="X72" s="1">
        <f t="shared" si="23"/>
        <v>285.625</v>
      </c>
      <c r="Y72" s="1">
        <f t="shared" si="41"/>
        <v>0.3542020327440246</v>
      </c>
      <c r="AA72" s="1">
        <f t="shared" si="24"/>
        <v>225.17129769058045</v>
      </c>
      <c r="AB72" s="1">
        <f t="shared" si="25"/>
        <v>222.55395696989976</v>
      </c>
      <c r="AC72" s="1">
        <f t="shared" si="26"/>
        <v>218.21812060049</v>
      </c>
      <c r="AE72" s="1">
        <f t="shared" si="27"/>
        <v>49.934855517363815</v>
      </c>
      <c r="AF72" s="1">
        <f t="shared" si="28"/>
        <v>53.582886879021366</v>
      </c>
      <c r="AG72" s="1">
        <f t="shared" si="29"/>
        <v>53.513763552473115</v>
      </c>
      <c r="AI72" s="1">
        <f t="shared" si="30"/>
        <v>81.31119180954971</v>
      </c>
      <c r="AJ72" s="1">
        <f t="shared" si="31"/>
        <v>81.48261080970433</v>
      </c>
      <c r="AK72" s="1">
        <f t="shared" si="32"/>
        <v>83.4681097294112</v>
      </c>
      <c r="AN72" s="12">
        <f t="shared" si="33"/>
        <v>22.349073594647678</v>
      </c>
      <c r="AO72" s="12">
        <f t="shared" si="34"/>
        <v>10.815307449487431</v>
      </c>
      <c r="AP72" s="12">
        <f t="shared" si="35"/>
        <v>12.37945718540139</v>
      </c>
    </row>
    <row r="73" spans="1:42" ht="12.75">
      <c r="A73">
        <f t="shared" si="36"/>
        <v>67</v>
      </c>
      <c r="B73">
        <v>13.7163</v>
      </c>
      <c r="C73">
        <v>19.5535</v>
      </c>
      <c r="D73">
        <v>63.2069</v>
      </c>
      <c r="E73" s="1">
        <f t="shared" si="37"/>
        <v>0.31364830622848844</v>
      </c>
      <c r="G73">
        <v>63.4234</v>
      </c>
      <c r="H73">
        <v>23.7197</v>
      </c>
      <c r="I73">
        <v>65.5153</v>
      </c>
      <c r="J73" s="1">
        <f t="shared" si="38"/>
        <v>0.03567225812869389</v>
      </c>
      <c r="L73">
        <v>34.3442</v>
      </c>
      <c r="M73">
        <v>68.5899</v>
      </c>
      <c r="N73">
        <v>69.0071</v>
      </c>
      <c r="O73" s="1">
        <f t="shared" si="39"/>
        <v>0.31010020960972506</v>
      </c>
      <c r="Q73">
        <v>37.1296</v>
      </c>
      <c r="R73">
        <v>44.1047</v>
      </c>
      <c r="S73">
        <v>-8.9945</v>
      </c>
      <c r="T73" s="1">
        <f t="shared" si="40"/>
        <v>0.37598598378130643</v>
      </c>
      <c r="V73" s="1">
        <f t="shared" si="21"/>
        <v>37.1296</v>
      </c>
      <c r="W73" s="1">
        <f t="shared" si="22"/>
        <v>44.1047</v>
      </c>
      <c r="X73" s="1">
        <f t="shared" si="23"/>
        <v>285.625</v>
      </c>
      <c r="Y73" s="1">
        <f t="shared" si="41"/>
        <v>0.35410238632349933</v>
      </c>
      <c r="AA73" s="1">
        <f t="shared" si="24"/>
        <v>224.99056701546402</v>
      </c>
      <c r="AB73" s="1">
        <f t="shared" si="25"/>
        <v>222.60995525252235</v>
      </c>
      <c r="AC73" s="1">
        <f t="shared" si="26"/>
        <v>218.01513266883563</v>
      </c>
      <c r="AE73" s="1">
        <f t="shared" si="27"/>
        <v>49.934774690690254</v>
      </c>
      <c r="AF73" s="1">
        <f t="shared" si="28"/>
        <v>53.58290201099601</v>
      </c>
      <c r="AG73" s="1">
        <f t="shared" si="29"/>
        <v>53.51374686386667</v>
      </c>
      <c r="AI73" s="1">
        <f t="shared" si="30"/>
        <v>81.32748517533416</v>
      </c>
      <c r="AJ73" s="1">
        <f t="shared" si="31"/>
        <v>81.4046248544816</v>
      </c>
      <c r="AK73" s="1">
        <f t="shared" si="32"/>
        <v>83.509757944312</v>
      </c>
      <c r="AN73" s="12">
        <f t="shared" si="33"/>
        <v>22.50988746662143</v>
      </c>
      <c r="AO73" s="12">
        <f t="shared" si="34"/>
        <v>10.978856809870797</v>
      </c>
      <c r="AP73" s="12">
        <f t="shared" si="35"/>
        <v>12.061701536029084</v>
      </c>
    </row>
    <row r="74" spans="1:42" ht="12.75">
      <c r="A74">
        <f t="shared" si="36"/>
        <v>68</v>
      </c>
      <c r="B74">
        <v>13.7647</v>
      </c>
      <c r="C74">
        <v>19.2969</v>
      </c>
      <c r="D74">
        <v>63.3747</v>
      </c>
      <c r="E74" s="1">
        <f t="shared" si="37"/>
        <v>0.31039162359831685</v>
      </c>
      <c r="G74">
        <v>63.4575</v>
      </c>
      <c r="H74">
        <v>23.7214</v>
      </c>
      <c r="I74">
        <v>65.5037</v>
      </c>
      <c r="J74" s="1">
        <f t="shared" si="38"/>
        <v>0.03605911812565837</v>
      </c>
      <c r="L74">
        <v>34.1554</v>
      </c>
      <c r="M74">
        <v>68.4308</v>
      </c>
      <c r="N74">
        <v>69.1895</v>
      </c>
      <c r="O74" s="1">
        <f t="shared" si="39"/>
        <v>0.30696581242867926</v>
      </c>
      <c r="Q74">
        <v>36.7754</v>
      </c>
      <c r="R74">
        <v>44.1061</v>
      </c>
      <c r="S74">
        <v>-8.868</v>
      </c>
      <c r="T74" s="1">
        <f t="shared" si="40"/>
        <v>0.37611414490817036</v>
      </c>
      <c r="V74" s="1">
        <f t="shared" si="21"/>
        <v>36.7754</v>
      </c>
      <c r="W74" s="1">
        <f t="shared" si="22"/>
        <v>44.1061</v>
      </c>
      <c r="X74" s="1">
        <f t="shared" si="23"/>
        <v>285.625</v>
      </c>
      <c r="Y74" s="1">
        <f t="shared" si="41"/>
        <v>0.35420276678761864</v>
      </c>
      <c r="AA74" s="1">
        <f t="shared" si="24"/>
        <v>224.81144225599374</v>
      </c>
      <c r="AB74" s="1">
        <f t="shared" si="25"/>
        <v>222.66759343961573</v>
      </c>
      <c r="AC74" s="1">
        <f t="shared" si="26"/>
        <v>217.81386799361513</v>
      </c>
      <c r="AE74" s="1">
        <f t="shared" si="27"/>
        <v>49.93478960694638</v>
      </c>
      <c r="AF74" s="1">
        <f t="shared" si="28"/>
        <v>53.582913642410304</v>
      </c>
      <c r="AG74" s="1">
        <f t="shared" si="29"/>
        <v>53.51385497924813</v>
      </c>
      <c r="AI74" s="1">
        <f t="shared" si="30"/>
        <v>81.34317887652345</v>
      </c>
      <c r="AJ74" s="1">
        <f t="shared" si="31"/>
        <v>81.32682559487836</v>
      </c>
      <c r="AK74" s="1">
        <f t="shared" si="32"/>
        <v>83.55078660066495</v>
      </c>
      <c r="AN74" s="12">
        <f t="shared" si="33"/>
        <v>22.670710588612028</v>
      </c>
      <c r="AO74" s="12">
        <f t="shared" si="34"/>
        <v>11.142363962492784</v>
      </c>
      <c r="AP74" s="12">
        <f t="shared" si="35"/>
        <v>11.743678815828442</v>
      </c>
    </row>
    <row r="75" spans="1:42" ht="12.75">
      <c r="A75">
        <f t="shared" si="36"/>
        <v>69</v>
      </c>
      <c r="B75">
        <v>13.6587</v>
      </c>
      <c r="C75">
        <v>19.4178</v>
      </c>
      <c r="D75">
        <v>63.2947</v>
      </c>
      <c r="E75" s="1">
        <f t="shared" si="37"/>
        <v>0.17959067347721439</v>
      </c>
      <c r="G75">
        <v>63.3509</v>
      </c>
      <c r="H75">
        <v>23.8475</v>
      </c>
      <c r="I75">
        <v>65.4269</v>
      </c>
      <c r="J75" s="1">
        <f t="shared" si="38"/>
        <v>0.18210713879471888</v>
      </c>
      <c r="L75">
        <v>34.0434</v>
      </c>
      <c r="M75">
        <v>68.5522</v>
      </c>
      <c r="N75">
        <v>69.1256</v>
      </c>
      <c r="O75" s="1">
        <f t="shared" si="39"/>
        <v>0.177102145667402</v>
      </c>
      <c r="Q75">
        <v>36.669</v>
      </c>
      <c r="R75">
        <v>44.2522</v>
      </c>
      <c r="S75">
        <v>-8.9394</v>
      </c>
      <c r="T75" s="1">
        <f t="shared" si="40"/>
        <v>0.19432995137137554</v>
      </c>
      <c r="V75" s="1">
        <f t="shared" si="21"/>
        <v>36.669</v>
      </c>
      <c r="W75" s="1">
        <f t="shared" si="22"/>
        <v>44.2522</v>
      </c>
      <c r="X75" s="1">
        <f t="shared" si="23"/>
        <v>285.625</v>
      </c>
      <c r="Y75" s="1">
        <f t="shared" si="41"/>
        <v>0.18073784883084493</v>
      </c>
      <c r="AA75" s="1">
        <f t="shared" si="24"/>
        <v>224.89327163688114</v>
      </c>
      <c r="AB75" s="1">
        <f t="shared" si="25"/>
        <v>222.74532276416042</v>
      </c>
      <c r="AC75" s="1">
        <f t="shared" si="26"/>
        <v>217.87467492969438</v>
      </c>
      <c r="AE75" s="1">
        <f t="shared" si="27"/>
        <v>49.93479007435597</v>
      </c>
      <c r="AF75" s="1">
        <f t="shared" si="28"/>
        <v>53.58283437846491</v>
      </c>
      <c r="AG75" s="1">
        <f t="shared" si="29"/>
        <v>53.51378002215878</v>
      </c>
      <c r="AI75" s="1">
        <f t="shared" si="30"/>
        <v>81.34166046274895</v>
      </c>
      <c r="AJ75" s="1">
        <f t="shared" si="31"/>
        <v>81.32675658262022</v>
      </c>
      <c r="AK75" s="1">
        <f t="shared" si="32"/>
        <v>83.55893429664616</v>
      </c>
      <c r="AN75" s="12">
        <f t="shared" si="33"/>
        <v>22.69321166485316</v>
      </c>
      <c r="AO75" s="12">
        <f t="shared" si="34"/>
        <v>11.12702843884095</v>
      </c>
      <c r="AP75" s="12">
        <f t="shared" si="35"/>
        <v>11.737072836512294</v>
      </c>
    </row>
    <row r="76" spans="1:42" ht="12.75">
      <c r="A76">
        <f t="shared" si="36"/>
        <v>70</v>
      </c>
      <c r="B76">
        <v>13.5527</v>
      </c>
      <c r="C76">
        <v>19.5387</v>
      </c>
      <c r="D76">
        <v>63.2148</v>
      </c>
      <c r="E76" s="1">
        <f t="shared" si="37"/>
        <v>0.1795461500561904</v>
      </c>
      <c r="G76">
        <v>63.2443</v>
      </c>
      <c r="H76">
        <v>23.9736</v>
      </c>
      <c r="I76">
        <v>65.3501</v>
      </c>
      <c r="J76" s="1">
        <f t="shared" si="38"/>
        <v>0.18210713879472487</v>
      </c>
      <c r="L76">
        <v>33.9313</v>
      </c>
      <c r="M76">
        <v>68.6737</v>
      </c>
      <c r="N76">
        <v>69.0617</v>
      </c>
      <c r="O76" s="1">
        <f t="shared" si="39"/>
        <v>0.1772339414446326</v>
      </c>
      <c r="Q76">
        <v>36.5625</v>
      </c>
      <c r="R76">
        <v>44.3982</v>
      </c>
      <c r="S76">
        <v>-9.0108</v>
      </c>
      <c r="T76" s="1">
        <f t="shared" si="40"/>
        <v>0.19430957258972</v>
      </c>
      <c r="V76" s="1">
        <f t="shared" si="21"/>
        <v>36.5625</v>
      </c>
      <c r="W76" s="1">
        <f t="shared" si="22"/>
        <v>44.3982</v>
      </c>
      <c r="X76" s="1">
        <f t="shared" si="23"/>
        <v>285.625</v>
      </c>
      <c r="Y76" s="1">
        <f t="shared" si="41"/>
        <v>0.18071593731599764</v>
      </c>
      <c r="AA76" s="1">
        <f t="shared" si="24"/>
        <v>224.97498238766462</v>
      </c>
      <c r="AB76" s="1">
        <f t="shared" si="25"/>
        <v>222.82305604764065</v>
      </c>
      <c r="AC76" s="1">
        <f t="shared" si="26"/>
        <v>217.93550885658811</v>
      </c>
      <c r="AE76" s="1">
        <f t="shared" si="27"/>
        <v>49.93478701927145</v>
      </c>
      <c r="AF76" s="1">
        <f t="shared" si="28"/>
        <v>53.582897304737074</v>
      </c>
      <c r="AG76" s="1">
        <f t="shared" si="29"/>
        <v>53.51375339639334</v>
      </c>
      <c r="AI76" s="1">
        <f t="shared" si="30"/>
        <v>81.34017264157062</v>
      </c>
      <c r="AJ76" s="1">
        <f t="shared" si="31"/>
        <v>81.32668094571487</v>
      </c>
      <c r="AK76" s="1">
        <f t="shared" si="32"/>
        <v>83.56702477825436</v>
      </c>
      <c r="AN76" s="12">
        <f t="shared" si="33"/>
        <v>22.715621376700078</v>
      </c>
      <c r="AO76" s="12">
        <f t="shared" si="34"/>
        <v>11.111809540893535</v>
      </c>
      <c r="AP76" s="12">
        <f t="shared" si="35"/>
        <v>11.730495951652973</v>
      </c>
    </row>
    <row r="77" spans="1:42" ht="12.75">
      <c r="A77">
        <f t="shared" si="36"/>
        <v>71</v>
      </c>
      <c r="B77">
        <v>13.1762</v>
      </c>
      <c r="C77">
        <v>19.526</v>
      </c>
      <c r="D77">
        <v>63.1084</v>
      </c>
      <c r="E77" s="1">
        <f t="shared" si="37"/>
        <v>0.391451785025945</v>
      </c>
      <c r="G77">
        <v>62.859</v>
      </c>
      <c r="H77">
        <v>23.9797</v>
      </c>
      <c r="I77">
        <v>65.4039</v>
      </c>
      <c r="J77" s="1">
        <f t="shared" si="38"/>
        <v>0.38908577460503513</v>
      </c>
      <c r="L77">
        <v>33.5139</v>
      </c>
      <c r="M77">
        <v>68.6588</v>
      </c>
      <c r="N77">
        <v>69.1149</v>
      </c>
      <c r="O77" s="1">
        <f t="shared" si="39"/>
        <v>0.42104038998652005</v>
      </c>
      <c r="Q77">
        <v>36.3944</v>
      </c>
      <c r="R77">
        <v>44.5398</v>
      </c>
      <c r="S77">
        <v>-8.9972</v>
      </c>
      <c r="T77" s="1">
        <f t="shared" si="40"/>
        <v>0.2202115573715421</v>
      </c>
      <c r="V77" s="1">
        <f t="shared" si="21"/>
        <v>36.3944</v>
      </c>
      <c r="W77" s="1">
        <f t="shared" si="22"/>
        <v>44.5398</v>
      </c>
      <c r="X77" s="1">
        <f t="shared" si="23"/>
        <v>285.625</v>
      </c>
      <c r="Y77" s="1">
        <f t="shared" si="41"/>
        <v>0.21979119636600544</v>
      </c>
      <c r="AA77" s="1">
        <f t="shared" si="24"/>
        <v>225.1186626586965</v>
      </c>
      <c r="AB77" s="1">
        <f t="shared" si="25"/>
        <v>222.75642673193516</v>
      </c>
      <c r="AC77" s="1">
        <f t="shared" si="26"/>
        <v>217.86841635092497</v>
      </c>
      <c r="AE77" s="1">
        <f t="shared" si="27"/>
        <v>49.93481130213671</v>
      </c>
      <c r="AF77" s="1">
        <f t="shared" si="28"/>
        <v>53.58291137872223</v>
      </c>
      <c r="AG77" s="1">
        <f t="shared" si="29"/>
        <v>53.5138497903113</v>
      </c>
      <c r="AI77" s="1">
        <f t="shared" si="30"/>
        <v>81.28013090379395</v>
      </c>
      <c r="AJ77" s="1">
        <f t="shared" si="31"/>
        <v>81.34728791343633</v>
      </c>
      <c r="AK77" s="1">
        <f t="shared" si="32"/>
        <v>83.59871960081666</v>
      </c>
      <c r="AN77" s="12">
        <f t="shared" si="33"/>
        <v>22.84086917871421</v>
      </c>
      <c r="AO77" s="12">
        <f t="shared" si="34"/>
        <v>10.833120220325071</v>
      </c>
      <c r="AP77" s="12">
        <f t="shared" si="35"/>
        <v>11.8861082735253</v>
      </c>
    </row>
    <row r="78" spans="1:42" ht="12.75">
      <c r="A78">
        <f t="shared" si="36"/>
        <v>72</v>
      </c>
      <c r="B78">
        <v>12.8003</v>
      </c>
      <c r="C78">
        <v>19.5134</v>
      </c>
      <c r="D78">
        <v>63.0009</v>
      </c>
      <c r="E78" s="1">
        <f t="shared" si="37"/>
        <v>0.3911723660996519</v>
      </c>
      <c r="G78">
        <v>62.4738</v>
      </c>
      <c r="H78">
        <v>23.9855</v>
      </c>
      <c r="I78">
        <v>65.4567</v>
      </c>
      <c r="J78" s="1">
        <f t="shared" si="38"/>
        <v>0.38884511055175175</v>
      </c>
      <c r="L78">
        <v>33.0966</v>
      </c>
      <c r="M78">
        <v>68.6435</v>
      </c>
      <c r="N78">
        <v>69.1671</v>
      </c>
      <c r="O78" s="1">
        <f t="shared" si="39"/>
        <v>0.42083039338906786</v>
      </c>
      <c r="Q78">
        <v>36.2264</v>
      </c>
      <c r="R78">
        <v>44.6813</v>
      </c>
      <c r="S78">
        <v>-8.9838</v>
      </c>
      <c r="T78" s="1">
        <f t="shared" si="40"/>
        <v>0.22005865127279114</v>
      </c>
      <c r="V78" s="1">
        <f t="shared" si="21"/>
        <v>36.2264</v>
      </c>
      <c r="W78" s="1">
        <f t="shared" si="22"/>
        <v>44.6813</v>
      </c>
      <c r="X78" s="1">
        <f t="shared" si="23"/>
        <v>285.625</v>
      </c>
      <c r="Y78" s="1">
        <f t="shared" si="41"/>
        <v>0.21965029023427202</v>
      </c>
      <c r="AA78" s="1">
        <f t="shared" si="24"/>
        <v>225.26361280160185</v>
      </c>
      <c r="AB78" s="1">
        <f t="shared" si="25"/>
        <v>222.6910920294972</v>
      </c>
      <c r="AC78" s="1">
        <f t="shared" si="26"/>
        <v>217.80267479829075</v>
      </c>
      <c r="AE78" s="1">
        <f t="shared" si="27"/>
        <v>49.93482987154357</v>
      </c>
      <c r="AF78" s="1">
        <f t="shared" si="28"/>
        <v>53.58286957601282</v>
      </c>
      <c r="AG78" s="1">
        <f t="shared" si="29"/>
        <v>53.513816366803816</v>
      </c>
      <c r="AI78" s="1">
        <f t="shared" si="30"/>
        <v>81.22031415497896</v>
      </c>
      <c r="AJ78" s="1">
        <f t="shared" si="31"/>
        <v>81.36747618758592</v>
      </c>
      <c r="AK78" s="1">
        <f t="shared" si="32"/>
        <v>83.62977877737931</v>
      </c>
      <c r="AN78" s="12">
        <f t="shared" si="33"/>
        <v>22.965964552971922</v>
      </c>
      <c r="AO78" s="12">
        <f t="shared" si="34"/>
        <v>10.554291442930044</v>
      </c>
      <c r="AP78" s="12">
        <f t="shared" si="35"/>
        <v>12.041817085997833</v>
      </c>
    </row>
    <row r="79" spans="1:42" ht="12.75">
      <c r="A79">
        <f t="shared" si="36"/>
        <v>73</v>
      </c>
      <c r="B79">
        <v>12.5569</v>
      </c>
      <c r="C79">
        <v>19.8013</v>
      </c>
      <c r="D79">
        <v>62.8865</v>
      </c>
      <c r="E79" s="1">
        <f t="shared" si="37"/>
        <v>0.39397630639417996</v>
      </c>
      <c r="G79">
        <v>62.232</v>
      </c>
      <c r="H79">
        <v>24.2649</v>
      </c>
      <c r="I79">
        <v>65.3257</v>
      </c>
      <c r="J79" s="1">
        <f t="shared" si="38"/>
        <v>0.39203647789459645</v>
      </c>
      <c r="L79">
        <v>32.8638</v>
      </c>
      <c r="M79">
        <v>68.9286</v>
      </c>
      <c r="N79">
        <v>69.04</v>
      </c>
      <c r="O79" s="1">
        <f t="shared" si="39"/>
        <v>0.38939987159731027</v>
      </c>
      <c r="Q79">
        <v>35.9642</v>
      </c>
      <c r="R79">
        <v>44.9561</v>
      </c>
      <c r="S79">
        <v>-9.1088</v>
      </c>
      <c r="T79" s="1">
        <f t="shared" si="40"/>
        <v>0.3998610758751087</v>
      </c>
      <c r="V79" s="1">
        <f t="shared" si="21"/>
        <v>35.9642</v>
      </c>
      <c r="W79" s="1">
        <f t="shared" si="22"/>
        <v>44.9561</v>
      </c>
      <c r="X79" s="1">
        <f t="shared" si="23"/>
        <v>285.625</v>
      </c>
      <c r="Y79" s="1">
        <f t="shared" si="41"/>
        <v>0.3798208525081258</v>
      </c>
      <c r="AA79" s="1">
        <f t="shared" si="24"/>
        <v>225.37325715039927</v>
      </c>
      <c r="AB79" s="1">
        <f t="shared" si="25"/>
        <v>222.82258560291865</v>
      </c>
      <c r="AC79" s="1">
        <f t="shared" si="26"/>
        <v>217.9297030269394</v>
      </c>
      <c r="AE79" s="1">
        <f t="shared" si="27"/>
        <v>49.93484736744472</v>
      </c>
      <c r="AF79" s="1">
        <f t="shared" si="28"/>
        <v>53.582957117165535</v>
      </c>
      <c r="AG79" s="1">
        <f t="shared" si="29"/>
        <v>53.51380527630231</v>
      </c>
      <c r="AI79" s="1">
        <f t="shared" si="30"/>
        <v>81.230380638585</v>
      </c>
      <c r="AJ79" s="1">
        <f t="shared" si="31"/>
        <v>81.36918276616302</v>
      </c>
      <c r="AK79" s="1">
        <f t="shared" si="32"/>
        <v>83.6318076383517</v>
      </c>
      <c r="AN79" s="12">
        <f t="shared" si="33"/>
        <v>22.95901625067299</v>
      </c>
      <c r="AO79" s="12">
        <f t="shared" si="34"/>
        <v>10.580183543392376</v>
      </c>
      <c r="AP79" s="12">
        <f t="shared" si="35"/>
        <v>12.022863838620296</v>
      </c>
    </row>
    <row r="80" spans="1:42" ht="12.75">
      <c r="A80">
        <f t="shared" si="36"/>
        <v>74</v>
      </c>
      <c r="B80">
        <v>12.1674</v>
      </c>
      <c r="C80">
        <v>19.6742</v>
      </c>
      <c r="D80">
        <v>62.8335</v>
      </c>
      <c r="E80" s="1">
        <f t="shared" si="37"/>
        <v>0.4131266875911071</v>
      </c>
      <c r="G80">
        <v>61.8217</v>
      </c>
      <c r="H80">
        <v>24.2965</v>
      </c>
      <c r="I80">
        <v>65.396</v>
      </c>
      <c r="J80" s="1">
        <f t="shared" si="38"/>
        <v>0.41747663407668706</v>
      </c>
      <c r="L80">
        <v>32.298</v>
      </c>
      <c r="M80">
        <v>68.8558</v>
      </c>
      <c r="N80">
        <v>69.1302</v>
      </c>
      <c r="O80" s="1">
        <f t="shared" si="39"/>
        <v>0.5775513137375714</v>
      </c>
      <c r="Q80">
        <v>35.657</v>
      </c>
      <c r="R80">
        <v>45.0477</v>
      </c>
      <c r="S80">
        <v>-9.0582</v>
      </c>
      <c r="T80" s="1">
        <f t="shared" si="40"/>
        <v>0.3245346822760259</v>
      </c>
      <c r="V80" s="1">
        <f t="shared" si="21"/>
        <v>35.657</v>
      </c>
      <c r="W80" s="1">
        <f t="shared" si="22"/>
        <v>45.0477</v>
      </c>
      <c r="X80" s="1">
        <f t="shared" si="23"/>
        <v>285.625</v>
      </c>
      <c r="Y80" s="1">
        <f t="shared" si="41"/>
        <v>0.32056574988604286</v>
      </c>
      <c r="AA80" s="1">
        <f t="shared" si="24"/>
        <v>225.45870638025934</v>
      </c>
      <c r="AB80" s="1">
        <f t="shared" si="25"/>
        <v>222.74652919524917</v>
      </c>
      <c r="AC80" s="1">
        <f t="shared" si="26"/>
        <v>217.82586378492798</v>
      </c>
      <c r="AE80" s="1">
        <f t="shared" si="27"/>
        <v>49.93477317491289</v>
      </c>
      <c r="AF80" s="1">
        <f t="shared" si="28"/>
        <v>53.58287345617068</v>
      </c>
      <c r="AG80" s="1">
        <f t="shared" si="29"/>
        <v>53.51372969444384</v>
      </c>
      <c r="AI80" s="1">
        <f t="shared" si="30"/>
        <v>81.17811252581376</v>
      </c>
      <c r="AJ80" s="1">
        <f t="shared" si="31"/>
        <v>81.377577366198</v>
      </c>
      <c r="AK80" s="1">
        <f t="shared" si="32"/>
        <v>83.66270764702661</v>
      </c>
      <c r="AN80" s="12">
        <f t="shared" si="33"/>
        <v>23.08704535518015</v>
      </c>
      <c r="AO80" s="12">
        <f t="shared" si="34"/>
        <v>10.349890350583566</v>
      </c>
      <c r="AP80" s="12">
        <f t="shared" si="35"/>
        <v>12.127365998881627</v>
      </c>
    </row>
    <row r="81" spans="1:42" ht="12.75">
      <c r="A81">
        <f t="shared" si="36"/>
        <v>75</v>
      </c>
      <c r="B81">
        <v>11.7793</v>
      </c>
      <c r="C81">
        <v>19.5463</v>
      </c>
      <c r="D81">
        <v>62.7798</v>
      </c>
      <c r="E81" s="1">
        <f t="shared" si="37"/>
        <v>0.4121452535211356</v>
      </c>
      <c r="G81">
        <v>61.4121</v>
      </c>
      <c r="H81">
        <v>24.3271</v>
      </c>
      <c r="I81">
        <v>65.4655</v>
      </c>
      <c r="J81" s="1">
        <f t="shared" si="38"/>
        <v>0.41657984828841477</v>
      </c>
      <c r="L81">
        <v>31.7331</v>
      </c>
      <c r="M81">
        <v>68.7815</v>
      </c>
      <c r="N81">
        <v>69.2196</v>
      </c>
      <c r="O81" s="1">
        <f t="shared" si="39"/>
        <v>0.5767363869221384</v>
      </c>
      <c r="Q81">
        <v>35.3498</v>
      </c>
      <c r="R81">
        <v>45.1391</v>
      </c>
      <c r="S81">
        <v>-9.0076</v>
      </c>
      <c r="T81" s="1">
        <f t="shared" si="40"/>
        <v>0.32447828895011854</v>
      </c>
      <c r="V81" s="1">
        <f t="shared" si="21"/>
        <v>35.3498</v>
      </c>
      <c r="W81" s="1">
        <f t="shared" si="22"/>
        <v>45.1391</v>
      </c>
      <c r="X81" s="1">
        <f t="shared" si="23"/>
        <v>285.625</v>
      </c>
      <c r="Y81" s="1">
        <f t="shared" si="41"/>
        <v>0.32050865822937874</v>
      </c>
      <c r="AA81" s="1">
        <f t="shared" si="24"/>
        <v>225.54499117721502</v>
      </c>
      <c r="AB81" s="1">
        <f t="shared" si="25"/>
        <v>222.6714805841556</v>
      </c>
      <c r="AC81" s="1">
        <f t="shared" si="26"/>
        <v>217.7230827124446</v>
      </c>
      <c r="AE81" s="1">
        <f t="shared" si="27"/>
        <v>49.93479617431116</v>
      </c>
      <c r="AF81" s="1">
        <f t="shared" si="28"/>
        <v>53.582926265462575</v>
      </c>
      <c r="AG81" s="1">
        <f t="shared" si="29"/>
        <v>53.51383071244292</v>
      </c>
      <c r="AI81" s="1">
        <f t="shared" si="30"/>
        <v>81.12598233125905</v>
      </c>
      <c r="AJ81" s="1">
        <f t="shared" si="31"/>
        <v>81.38564837895218</v>
      </c>
      <c r="AK81" s="1">
        <f t="shared" si="32"/>
        <v>83.69318497916345</v>
      </c>
      <c r="AN81" s="12">
        <f t="shared" si="33"/>
        <v>23.214961482644306</v>
      </c>
      <c r="AO81" s="12">
        <f t="shared" si="34"/>
        <v>10.119585695564616</v>
      </c>
      <c r="AP81" s="12">
        <f t="shared" si="35"/>
        <v>12.232008009510457</v>
      </c>
    </row>
    <row r="82" spans="1:42" ht="12.75">
      <c r="A82">
        <f t="shared" si="36"/>
        <v>76</v>
      </c>
      <c r="B82">
        <v>11.6121</v>
      </c>
      <c r="C82">
        <v>19.8004</v>
      </c>
      <c r="D82">
        <v>62.6255</v>
      </c>
      <c r="E82" s="1">
        <f t="shared" si="37"/>
        <v>0.34107351113799517</v>
      </c>
      <c r="G82">
        <v>61.2487</v>
      </c>
      <c r="H82">
        <v>24.548</v>
      </c>
      <c r="I82">
        <v>65.2988</v>
      </c>
      <c r="J82" s="1">
        <f t="shared" si="38"/>
        <v>0.3213802420809367</v>
      </c>
      <c r="L82">
        <v>31.5985</v>
      </c>
      <c r="M82">
        <v>69.0174</v>
      </c>
      <c r="N82">
        <v>69.1025</v>
      </c>
      <c r="O82" s="1">
        <f t="shared" si="39"/>
        <v>0.29576744242732095</v>
      </c>
      <c r="Q82">
        <v>35.1743</v>
      </c>
      <c r="R82">
        <v>45.4426</v>
      </c>
      <c r="S82">
        <v>-9.1469</v>
      </c>
      <c r="T82" s="1">
        <f t="shared" si="40"/>
        <v>0.37724924121858716</v>
      </c>
      <c r="V82" s="1">
        <f t="shared" si="21"/>
        <v>35.1743</v>
      </c>
      <c r="W82" s="1">
        <f t="shared" si="22"/>
        <v>45.4426</v>
      </c>
      <c r="X82" s="1">
        <f t="shared" si="23"/>
        <v>285.625</v>
      </c>
      <c r="Y82" s="1">
        <f t="shared" si="41"/>
        <v>0.3505887904654107</v>
      </c>
      <c r="AA82" s="1">
        <f t="shared" si="24"/>
        <v>225.70218583330114</v>
      </c>
      <c r="AB82" s="1">
        <f t="shared" si="25"/>
        <v>222.84544655648676</v>
      </c>
      <c r="AC82" s="1">
        <f t="shared" si="26"/>
        <v>217.83147281081764</v>
      </c>
      <c r="AE82" s="1">
        <f t="shared" si="27"/>
        <v>49.93474039393816</v>
      </c>
      <c r="AF82" s="1">
        <f t="shared" si="28"/>
        <v>53.582926665963285</v>
      </c>
      <c r="AG82" s="1">
        <f t="shared" si="29"/>
        <v>53.513744056643986</v>
      </c>
      <c r="AI82" s="1">
        <f t="shared" si="30"/>
        <v>81.12431544453135</v>
      </c>
      <c r="AJ82" s="1">
        <f t="shared" si="31"/>
        <v>81.37654952432936</v>
      </c>
      <c r="AK82" s="1">
        <f t="shared" si="32"/>
        <v>83.71565026859658</v>
      </c>
      <c r="AN82" s="12">
        <f t="shared" si="33"/>
        <v>23.282287260089184</v>
      </c>
      <c r="AO82" s="12">
        <f t="shared" si="34"/>
        <v>10.103023276886319</v>
      </c>
      <c r="AP82" s="12">
        <f t="shared" si="35"/>
        <v>12.183010771481403</v>
      </c>
    </row>
    <row r="83" spans="1:42" ht="12.75">
      <c r="A83">
        <f t="shared" si="36"/>
        <v>77</v>
      </c>
      <c r="B83">
        <v>11.42</v>
      </c>
      <c r="C83">
        <v>20.066</v>
      </c>
      <c r="D83">
        <v>62.4577</v>
      </c>
      <c r="E83" s="1">
        <f t="shared" si="37"/>
        <v>0.36824259666692477</v>
      </c>
      <c r="G83">
        <v>61.0583</v>
      </c>
      <c r="H83">
        <v>24.797</v>
      </c>
      <c r="I83">
        <v>65.1293</v>
      </c>
      <c r="J83" s="1">
        <f t="shared" si="38"/>
        <v>0.35634731653262064</v>
      </c>
      <c r="L83">
        <v>31.4221</v>
      </c>
      <c r="M83">
        <v>69.2735</v>
      </c>
      <c r="N83">
        <v>68.9587</v>
      </c>
      <c r="O83" s="1">
        <f t="shared" si="39"/>
        <v>0.3426114563175112</v>
      </c>
      <c r="Q83">
        <v>34.9841</v>
      </c>
      <c r="R83">
        <v>45.7385</v>
      </c>
      <c r="S83">
        <v>-9.3033</v>
      </c>
      <c r="T83" s="1">
        <f t="shared" si="40"/>
        <v>0.3849594913753958</v>
      </c>
      <c r="V83" s="1">
        <f t="shared" si="21"/>
        <v>34.9841</v>
      </c>
      <c r="W83" s="1">
        <f t="shared" si="22"/>
        <v>45.7385</v>
      </c>
      <c r="X83" s="1">
        <f t="shared" si="23"/>
        <v>285.625</v>
      </c>
      <c r="Y83" s="1">
        <f t="shared" si="41"/>
        <v>0.35175680519359326</v>
      </c>
      <c r="AA83" s="1">
        <f t="shared" si="24"/>
        <v>225.8716180806035</v>
      </c>
      <c r="AB83" s="1">
        <f t="shared" si="25"/>
        <v>223.01740749632077</v>
      </c>
      <c r="AC83" s="1">
        <f t="shared" si="26"/>
        <v>217.96988237986</v>
      </c>
      <c r="AE83" s="1">
        <f t="shared" si="27"/>
        <v>49.93476378686496</v>
      </c>
      <c r="AF83" s="1">
        <f t="shared" si="28"/>
        <v>53.58290498890481</v>
      </c>
      <c r="AG83" s="1">
        <f t="shared" si="29"/>
        <v>53.51378384734161</v>
      </c>
      <c r="AI83" s="1">
        <f t="shared" si="30"/>
        <v>81.12496755614816</v>
      </c>
      <c r="AJ83" s="1">
        <f t="shared" si="31"/>
        <v>81.37566383287424</v>
      </c>
      <c r="AK83" s="1">
        <f t="shared" si="32"/>
        <v>83.73060970056498</v>
      </c>
      <c r="AN83" s="12">
        <f t="shared" si="33"/>
        <v>23.320935148389264</v>
      </c>
      <c r="AO83" s="12">
        <f t="shared" si="34"/>
        <v>10.086138539394883</v>
      </c>
      <c r="AP83" s="12">
        <f t="shared" si="35"/>
        <v>12.162231105832742</v>
      </c>
    </row>
    <row r="84" spans="1:42" ht="12.75">
      <c r="A84">
        <f t="shared" si="36"/>
        <v>78</v>
      </c>
      <c r="B84">
        <v>11.2055</v>
      </c>
      <c r="C84">
        <v>20.2249</v>
      </c>
      <c r="D84">
        <v>62.3166</v>
      </c>
      <c r="E84" s="1">
        <f t="shared" si="37"/>
        <v>0.30194150095672667</v>
      </c>
      <c r="G84">
        <v>60.836</v>
      </c>
      <c r="H84">
        <v>25.0364</v>
      </c>
      <c r="I84">
        <v>64.9891</v>
      </c>
      <c r="J84" s="1">
        <f t="shared" si="38"/>
        <v>0.35550765111317056</v>
      </c>
      <c r="L84">
        <v>31.1255</v>
      </c>
      <c r="M84">
        <v>69.4588</v>
      </c>
      <c r="N84">
        <v>68.8697</v>
      </c>
      <c r="O84" s="1">
        <f t="shared" si="39"/>
        <v>0.36087206874458977</v>
      </c>
      <c r="Q84">
        <v>34.7201</v>
      </c>
      <c r="R84">
        <v>46.0153</v>
      </c>
      <c r="S84">
        <v>-9.4184</v>
      </c>
      <c r="T84" s="1">
        <f t="shared" si="40"/>
        <v>0.3994524377194344</v>
      </c>
      <c r="V84" s="1">
        <f t="shared" si="21"/>
        <v>34.7201</v>
      </c>
      <c r="W84" s="1">
        <f t="shared" si="22"/>
        <v>46.0153</v>
      </c>
      <c r="X84" s="1">
        <f t="shared" si="23"/>
        <v>285.625</v>
      </c>
      <c r="Y84" s="1">
        <f t="shared" si="41"/>
        <v>0.3825104443018499</v>
      </c>
      <c r="AA84" s="1">
        <f t="shared" si="24"/>
        <v>226.01929708739473</v>
      </c>
      <c r="AB84" s="1">
        <f t="shared" si="25"/>
        <v>223.1644121423261</v>
      </c>
      <c r="AC84" s="1">
        <f t="shared" si="26"/>
        <v>218.0490287057019</v>
      </c>
      <c r="AE84" s="1">
        <f t="shared" si="27"/>
        <v>49.934750612674534</v>
      </c>
      <c r="AF84" s="1">
        <f t="shared" si="28"/>
        <v>53.58285629163492</v>
      </c>
      <c r="AG84" s="1">
        <f t="shared" si="29"/>
        <v>53.51379662124525</v>
      </c>
      <c r="AI84" s="1">
        <f t="shared" si="30"/>
        <v>81.1170662270269</v>
      </c>
      <c r="AJ84" s="1">
        <f t="shared" si="31"/>
        <v>81.36686379444069</v>
      </c>
      <c r="AK84" s="1">
        <f t="shared" si="32"/>
        <v>83.75550786511594</v>
      </c>
      <c r="AN84" s="12">
        <f t="shared" si="33"/>
        <v>23.401031961139704</v>
      </c>
      <c r="AO84" s="12">
        <f t="shared" si="34"/>
        <v>10.045204850183053</v>
      </c>
      <c r="AP84" s="12">
        <f t="shared" si="35"/>
        <v>12.124985926607911</v>
      </c>
    </row>
    <row r="85" spans="1:42" ht="12.75">
      <c r="A85">
        <f t="shared" si="36"/>
        <v>79</v>
      </c>
      <c r="B85">
        <v>10.8457</v>
      </c>
      <c r="C85">
        <v>20.3434</v>
      </c>
      <c r="D85">
        <v>62.1609</v>
      </c>
      <c r="E85" s="1">
        <f t="shared" si="37"/>
        <v>0.4095616925446034</v>
      </c>
      <c r="G85">
        <v>60.4647</v>
      </c>
      <c r="H85">
        <v>25.2357</v>
      </c>
      <c r="I85">
        <v>64.9004</v>
      </c>
      <c r="J85" s="1">
        <f t="shared" si="38"/>
        <v>0.43064123118902214</v>
      </c>
      <c r="L85">
        <v>30.6738</v>
      </c>
      <c r="M85">
        <v>69.602</v>
      </c>
      <c r="N85">
        <v>68.8063</v>
      </c>
      <c r="O85" s="1">
        <f t="shared" si="39"/>
        <v>0.4780781212312495</v>
      </c>
      <c r="Q85">
        <v>34.4035</v>
      </c>
      <c r="R85">
        <v>46.2732</v>
      </c>
      <c r="S85">
        <v>-9.5097</v>
      </c>
      <c r="T85" s="1">
        <f t="shared" si="40"/>
        <v>0.41842999414477977</v>
      </c>
      <c r="V85" s="1">
        <f t="shared" si="21"/>
        <v>34.4035</v>
      </c>
      <c r="W85" s="1">
        <f t="shared" si="22"/>
        <v>46.2732</v>
      </c>
      <c r="X85" s="1">
        <f t="shared" si="23"/>
        <v>285.625</v>
      </c>
      <c r="Y85" s="1">
        <f t="shared" si="41"/>
        <v>0.40834785416357994</v>
      </c>
      <c r="AA85" s="1">
        <f t="shared" si="24"/>
        <v>226.19356413852717</v>
      </c>
      <c r="AB85" s="1">
        <f t="shared" si="25"/>
        <v>223.25122977679206</v>
      </c>
      <c r="AC85" s="1">
        <f t="shared" si="26"/>
        <v>218.10202255187824</v>
      </c>
      <c r="AE85" s="1">
        <f t="shared" si="27"/>
        <v>49.934803699824435</v>
      </c>
      <c r="AF85" s="1">
        <f t="shared" si="28"/>
        <v>53.58285503134375</v>
      </c>
      <c r="AG85" s="1">
        <f t="shared" si="29"/>
        <v>53.51377920433204</v>
      </c>
      <c r="AI85" s="1">
        <f t="shared" si="30"/>
        <v>81.09007822550299</v>
      </c>
      <c r="AJ85" s="1">
        <f t="shared" si="31"/>
        <v>81.37176531532656</v>
      </c>
      <c r="AK85" s="1">
        <f t="shared" si="32"/>
        <v>83.78145362124965</v>
      </c>
      <c r="AN85" s="12">
        <f t="shared" si="33"/>
        <v>23.493146955068</v>
      </c>
      <c r="AO85" s="12">
        <f t="shared" si="34"/>
        <v>9.908494151347647</v>
      </c>
      <c r="AP85" s="12">
        <f t="shared" si="35"/>
        <v>12.17120415447179</v>
      </c>
    </row>
    <row r="86" spans="1:42" ht="12.75">
      <c r="A86">
        <f t="shared" si="36"/>
        <v>80</v>
      </c>
      <c r="B86">
        <v>10.1732</v>
      </c>
      <c r="C86">
        <v>19.874</v>
      </c>
      <c r="D86">
        <v>62.1473</v>
      </c>
      <c r="E86" s="1">
        <f t="shared" si="37"/>
        <v>0.8202301932994187</v>
      </c>
      <c r="G86">
        <v>59.7414</v>
      </c>
      <c r="H86">
        <v>25.0912</v>
      </c>
      <c r="I86">
        <v>65.1896</v>
      </c>
      <c r="J86" s="1">
        <f t="shared" si="38"/>
        <v>0.7922624438909113</v>
      </c>
      <c r="L86">
        <v>29.6304</v>
      </c>
      <c r="M86">
        <v>69.2447</v>
      </c>
      <c r="N86">
        <v>69.0519</v>
      </c>
      <c r="O86" s="1">
        <f t="shared" si="39"/>
        <v>1.1298965483618437</v>
      </c>
      <c r="Q86">
        <v>33.9709</v>
      </c>
      <c r="R86">
        <v>46.1737</v>
      </c>
      <c r="S86">
        <v>-9.3089</v>
      </c>
      <c r="T86" s="1">
        <f t="shared" si="40"/>
        <v>0.4871998050081735</v>
      </c>
      <c r="V86" s="1">
        <f t="shared" si="21"/>
        <v>33.9709</v>
      </c>
      <c r="W86" s="1">
        <f t="shared" si="22"/>
        <v>46.1737</v>
      </c>
      <c r="X86" s="1">
        <f t="shared" si="23"/>
        <v>285.625</v>
      </c>
      <c r="Y86" s="1">
        <f t="shared" si="41"/>
        <v>0.44389526917956884</v>
      </c>
      <c r="AA86" s="1">
        <f t="shared" si="24"/>
        <v>226.27480448045912</v>
      </c>
      <c r="AB86" s="1">
        <f t="shared" si="25"/>
        <v>222.93576664514828</v>
      </c>
      <c r="AC86" s="1">
        <f t="shared" si="26"/>
        <v>217.84172838292486</v>
      </c>
      <c r="AE86" s="1">
        <f t="shared" si="27"/>
        <v>49.93476961366699</v>
      </c>
      <c r="AF86" s="1">
        <f t="shared" si="28"/>
        <v>53.58284468502955</v>
      </c>
      <c r="AG86" s="1">
        <f t="shared" si="29"/>
        <v>53.51375665648974</v>
      </c>
      <c r="AI86" s="1">
        <f t="shared" si="30"/>
        <v>80.98174997091458</v>
      </c>
      <c r="AJ86" s="1">
        <f t="shared" si="31"/>
        <v>81.4107281512627</v>
      </c>
      <c r="AK86" s="1">
        <f t="shared" si="32"/>
        <v>83.81349605250122</v>
      </c>
      <c r="AN86" s="12">
        <f t="shared" si="33"/>
        <v>23.664204319449233</v>
      </c>
      <c r="AO86" s="12">
        <f t="shared" si="34"/>
        <v>9.412612378975057</v>
      </c>
      <c r="AP86" s="12">
        <f t="shared" si="35"/>
        <v>12.497359849486394</v>
      </c>
    </row>
    <row r="87" spans="1:42" ht="12.75">
      <c r="A87">
        <f t="shared" si="36"/>
        <v>81</v>
      </c>
      <c r="B87">
        <v>9.5062</v>
      </c>
      <c r="C87">
        <v>19.4005</v>
      </c>
      <c r="D87">
        <v>62.1303</v>
      </c>
      <c r="E87" s="1">
        <f t="shared" si="37"/>
        <v>0.8181566170361257</v>
      </c>
      <c r="G87">
        <v>59.0198</v>
      </c>
      <c r="H87">
        <v>24.9409</v>
      </c>
      <c r="I87">
        <v>65.4753</v>
      </c>
      <c r="J87" s="1">
        <f t="shared" si="38"/>
        <v>0.7905195380254728</v>
      </c>
      <c r="L87">
        <v>28.5907</v>
      </c>
      <c r="M87">
        <v>68.8797</v>
      </c>
      <c r="N87">
        <v>69.294</v>
      </c>
      <c r="O87" s="1">
        <f t="shared" si="39"/>
        <v>1.1281903651423373</v>
      </c>
      <c r="Q87">
        <v>33.5387</v>
      </c>
      <c r="R87">
        <v>46.0739</v>
      </c>
      <c r="S87">
        <v>-9.1084</v>
      </c>
      <c r="T87" s="1">
        <f t="shared" si="40"/>
        <v>0.48678242573042874</v>
      </c>
      <c r="V87" s="1">
        <f t="shared" si="21"/>
        <v>33.5387</v>
      </c>
      <c r="W87" s="1">
        <f t="shared" si="22"/>
        <v>46.0739</v>
      </c>
      <c r="X87" s="1">
        <f t="shared" si="23"/>
        <v>285.625</v>
      </c>
      <c r="Y87" s="1">
        <f t="shared" si="41"/>
        <v>0.44357285760064313</v>
      </c>
      <c r="AA87" s="1">
        <f t="shared" si="24"/>
        <v>226.36013838991173</v>
      </c>
      <c r="AB87" s="1">
        <f t="shared" si="25"/>
        <v>222.62475279334953</v>
      </c>
      <c r="AC87" s="1">
        <f t="shared" si="26"/>
        <v>217.5860491360602</v>
      </c>
      <c r="AE87" s="1">
        <f t="shared" si="27"/>
        <v>49.93477387672843</v>
      </c>
      <c r="AF87" s="1">
        <f t="shared" si="28"/>
        <v>53.58293330847052</v>
      </c>
      <c r="AG87" s="1">
        <f t="shared" si="29"/>
        <v>53.513811026500434</v>
      </c>
      <c r="AI87" s="1">
        <f t="shared" si="30"/>
        <v>80.8737492927547</v>
      </c>
      <c r="AJ87" s="1">
        <f t="shared" si="31"/>
        <v>81.44842083369068</v>
      </c>
      <c r="AK87" s="1">
        <f t="shared" si="32"/>
        <v>83.84310927439302</v>
      </c>
      <c r="AN87" s="12">
        <f t="shared" si="33"/>
        <v>23.83549074168331</v>
      </c>
      <c r="AO87" s="12">
        <f t="shared" si="34"/>
        <v>8.916376668433198</v>
      </c>
      <c r="AP87" s="12">
        <f t="shared" si="35"/>
        <v>12.823547953288939</v>
      </c>
    </row>
    <row r="88" spans="1:42" ht="12.75">
      <c r="A88">
        <f t="shared" si="36"/>
        <v>82</v>
      </c>
      <c r="B88">
        <v>8.8447</v>
      </c>
      <c r="C88">
        <v>18.923</v>
      </c>
      <c r="D88">
        <v>62.1101</v>
      </c>
      <c r="E88" s="1">
        <f t="shared" si="37"/>
        <v>0.8160861106525479</v>
      </c>
      <c r="G88">
        <v>58.2999</v>
      </c>
      <c r="H88">
        <v>24.7848</v>
      </c>
      <c r="I88">
        <v>65.7576</v>
      </c>
      <c r="J88" s="1">
        <f t="shared" si="38"/>
        <v>0.788870401270062</v>
      </c>
      <c r="L88">
        <v>27.555</v>
      </c>
      <c r="M88">
        <v>68.5069</v>
      </c>
      <c r="N88">
        <v>69.5326</v>
      </c>
      <c r="O88" s="1">
        <f t="shared" si="39"/>
        <v>1.1263144720725193</v>
      </c>
      <c r="Q88">
        <v>33.107</v>
      </c>
      <c r="R88">
        <v>45.9736</v>
      </c>
      <c r="S88">
        <v>-8.9081</v>
      </c>
      <c r="T88" s="1">
        <f t="shared" si="40"/>
        <v>0.4863589929260077</v>
      </c>
      <c r="V88" s="1">
        <f t="shared" si="21"/>
        <v>33.107</v>
      </c>
      <c r="W88" s="1">
        <f t="shared" si="22"/>
        <v>45.9736</v>
      </c>
      <c r="X88" s="1">
        <f t="shared" si="23"/>
        <v>285.625</v>
      </c>
      <c r="Y88" s="1">
        <f t="shared" si="41"/>
        <v>0.4431985785175763</v>
      </c>
      <c r="AA88" s="1">
        <f t="shared" si="24"/>
        <v>226.44934242267078</v>
      </c>
      <c r="AB88" s="1">
        <f t="shared" si="25"/>
        <v>222.3180627808051</v>
      </c>
      <c r="AC88" s="1">
        <f t="shared" si="26"/>
        <v>217.33499407746098</v>
      </c>
      <c r="AE88" s="1">
        <f t="shared" si="27"/>
        <v>49.93477508240125</v>
      </c>
      <c r="AF88" s="1">
        <f t="shared" si="28"/>
        <v>53.582847343343</v>
      </c>
      <c r="AG88" s="1">
        <f t="shared" si="29"/>
        <v>53.513848409080055</v>
      </c>
      <c r="AI88" s="1">
        <f t="shared" si="30"/>
        <v>80.76610362949405</v>
      </c>
      <c r="AJ88" s="1">
        <f t="shared" si="31"/>
        <v>81.48486013859882</v>
      </c>
      <c r="AK88" s="1">
        <f t="shared" si="32"/>
        <v>83.87022438107083</v>
      </c>
      <c r="AN88" s="12">
        <f t="shared" si="33"/>
        <v>24.006806024090945</v>
      </c>
      <c r="AO88" s="12">
        <f t="shared" si="34"/>
        <v>8.41985864485154</v>
      </c>
      <c r="AP88" s="12">
        <f t="shared" si="35"/>
        <v>13.149801270234523</v>
      </c>
    </row>
    <row r="89" spans="1:42" ht="12.75">
      <c r="A89">
        <f t="shared" si="36"/>
        <v>83</v>
      </c>
      <c r="B89">
        <v>8.1889</v>
      </c>
      <c r="C89">
        <v>18.4417</v>
      </c>
      <c r="D89">
        <v>62.0867</v>
      </c>
      <c r="E89" s="1">
        <f t="shared" si="37"/>
        <v>0.8138002764806588</v>
      </c>
      <c r="G89">
        <v>57.5819</v>
      </c>
      <c r="H89">
        <v>24.6229</v>
      </c>
      <c r="I89">
        <v>66.0364</v>
      </c>
      <c r="J89" s="1">
        <f t="shared" si="38"/>
        <v>0.7870610205060387</v>
      </c>
      <c r="L89">
        <v>26.5232</v>
      </c>
      <c r="M89">
        <v>68.1265</v>
      </c>
      <c r="N89">
        <v>69.7677</v>
      </c>
      <c r="O89" s="1">
        <f t="shared" si="39"/>
        <v>1.1245387543344199</v>
      </c>
      <c r="Q89">
        <v>32.6758</v>
      </c>
      <c r="R89">
        <v>45.8729</v>
      </c>
      <c r="S89">
        <v>-8.7081</v>
      </c>
      <c r="T89" s="1">
        <f t="shared" si="40"/>
        <v>0.48587439734976395</v>
      </c>
      <c r="V89" s="1">
        <f t="shared" si="21"/>
        <v>32.6758</v>
      </c>
      <c r="W89" s="1">
        <f t="shared" si="22"/>
        <v>45.8729</v>
      </c>
      <c r="X89" s="1">
        <f t="shared" si="23"/>
        <v>285.625</v>
      </c>
      <c r="Y89" s="1">
        <f t="shared" si="41"/>
        <v>0.4428023599756404</v>
      </c>
      <c r="AA89" s="1">
        <f t="shared" si="24"/>
        <v>226.54238140343628</v>
      </c>
      <c r="AB89" s="1">
        <f t="shared" si="25"/>
        <v>222.01583179397363</v>
      </c>
      <c r="AC89" s="1">
        <f t="shared" si="26"/>
        <v>217.08857907087145</v>
      </c>
      <c r="AE89" s="1">
        <f t="shared" si="27"/>
        <v>49.93471550464667</v>
      </c>
      <c r="AF89" s="1">
        <f t="shared" si="28"/>
        <v>53.58291386570909</v>
      </c>
      <c r="AG89" s="1">
        <f t="shared" si="29"/>
        <v>53.513770830787095</v>
      </c>
      <c r="AI89" s="1">
        <f t="shared" si="30"/>
        <v>80.65886099146668</v>
      </c>
      <c r="AJ89" s="1">
        <f t="shared" si="31"/>
        <v>81.51996300512526</v>
      </c>
      <c r="AK89" s="1">
        <f t="shared" si="32"/>
        <v>83.89475813850946</v>
      </c>
      <c r="AN89" s="12">
        <f t="shared" si="33"/>
        <v>24.178239868886916</v>
      </c>
      <c r="AO89" s="12">
        <f t="shared" si="34"/>
        <v>7.923014760784452</v>
      </c>
      <c r="AP89" s="12">
        <f t="shared" si="35"/>
        <v>13.476197509932536</v>
      </c>
    </row>
    <row r="90" spans="1:42" ht="12.75">
      <c r="A90">
        <f t="shared" si="36"/>
        <v>84</v>
      </c>
      <c r="B90">
        <v>7.5386</v>
      </c>
      <c r="C90">
        <v>17.9564</v>
      </c>
      <c r="D90">
        <v>62.0599</v>
      </c>
      <c r="E90" s="1">
        <f t="shared" si="37"/>
        <v>0.8118647793813961</v>
      </c>
      <c r="G90">
        <v>56.8658</v>
      </c>
      <c r="H90">
        <v>24.4554</v>
      </c>
      <c r="I90">
        <v>66.3118</v>
      </c>
      <c r="J90" s="1">
        <f t="shared" si="38"/>
        <v>0.7853028842427607</v>
      </c>
      <c r="L90">
        <v>25.4954</v>
      </c>
      <c r="M90">
        <v>67.7385</v>
      </c>
      <c r="N90">
        <v>69.9992</v>
      </c>
      <c r="O90" s="1">
        <f t="shared" si="39"/>
        <v>1.1227239598405256</v>
      </c>
      <c r="Q90">
        <v>32.2451</v>
      </c>
      <c r="R90">
        <v>45.7719</v>
      </c>
      <c r="S90">
        <v>-8.5084</v>
      </c>
      <c r="T90" s="1">
        <f t="shared" si="40"/>
        <v>0.4853695293279145</v>
      </c>
      <c r="V90" s="1">
        <f t="shared" si="21"/>
        <v>32.2451</v>
      </c>
      <c r="W90" s="1">
        <f t="shared" si="22"/>
        <v>45.7719</v>
      </c>
      <c r="X90" s="1">
        <f t="shared" si="23"/>
        <v>285.625</v>
      </c>
      <c r="Y90" s="1">
        <f t="shared" si="41"/>
        <v>0.442383871767497</v>
      </c>
      <c r="AA90" s="1">
        <f t="shared" si="24"/>
        <v>226.63950917814395</v>
      </c>
      <c r="AB90" s="1">
        <f t="shared" si="25"/>
        <v>221.71795537344286</v>
      </c>
      <c r="AC90" s="1">
        <f t="shared" si="26"/>
        <v>216.8468943547267</v>
      </c>
      <c r="AE90" s="1">
        <f t="shared" si="27"/>
        <v>49.93484068713947</v>
      </c>
      <c r="AF90" s="1">
        <f t="shared" si="28"/>
        <v>53.5828858921391</v>
      </c>
      <c r="AG90" s="1">
        <f t="shared" si="29"/>
        <v>53.51389194536312</v>
      </c>
      <c r="AI90" s="1">
        <f t="shared" si="30"/>
        <v>80.55193613966209</v>
      </c>
      <c r="AJ90" s="1">
        <f t="shared" si="31"/>
        <v>81.55371050400734</v>
      </c>
      <c r="AK90" s="1">
        <f t="shared" si="32"/>
        <v>83.91669422047255</v>
      </c>
      <c r="AN90" s="12">
        <f t="shared" si="33"/>
        <v>24.349914229575</v>
      </c>
      <c r="AO90" s="12">
        <f t="shared" si="34"/>
        <v>7.42581083359125</v>
      </c>
      <c r="AP90" s="12">
        <f t="shared" si="35"/>
        <v>13.802738160161343</v>
      </c>
    </row>
    <row r="91" spans="1:42" ht="12.75">
      <c r="A91">
        <f t="shared" si="36"/>
        <v>85</v>
      </c>
      <c r="B91">
        <v>6.8942</v>
      </c>
      <c r="C91">
        <v>17.4675</v>
      </c>
      <c r="D91">
        <v>62.0299</v>
      </c>
      <c r="E91" s="1">
        <f t="shared" si="37"/>
        <v>0.8094285453330626</v>
      </c>
      <c r="G91">
        <v>56.1517</v>
      </c>
      <c r="H91">
        <v>24.2821</v>
      </c>
      <c r="I91">
        <v>66.5836</v>
      </c>
      <c r="J91" s="1">
        <f t="shared" si="38"/>
        <v>0.7834838479509342</v>
      </c>
      <c r="L91">
        <v>24.4718</v>
      </c>
      <c r="M91">
        <v>67.3429</v>
      </c>
      <c r="N91">
        <v>70.2273</v>
      </c>
      <c r="O91" s="1">
        <f t="shared" si="39"/>
        <v>1.1208416168219295</v>
      </c>
      <c r="Q91">
        <v>31.8148</v>
      </c>
      <c r="R91">
        <v>45.6704</v>
      </c>
      <c r="S91">
        <v>-8.3088</v>
      </c>
      <c r="T91" s="1">
        <f t="shared" si="40"/>
        <v>0.4850778288068829</v>
      </c>
      <c r="V91" s="1">
        <f t="shared" si="21"/>
        <v>31.8148</v>
      </c>
      <c r="W91" s="1">
        <f t="shared" si="22"/>
        <v>45.6704</v>
      </c>
      <c r="X91" s="1">
        <f t="shared" si="23"/>
        <v>285.625</v>
      </c>
      <c r="Y91" s="1">
        <f t="shared" si="41"/>
        <v>0.44210896846818143</v>
      </c>
      <c r="AA91" s="1">
        <f t="shared" si="24"/>
        <v>226.74039917222515</v>
      </c>
      <c r="AB91" s="1">
        <f t="shared" si="25"/>
        <v>221.4246575981546</v>
      </c>
      <c r="AC91" s="1">
        <f t="shared" si="26"/>
        <v>216.60975525248162</v>
      </c>
      <c r="AE91" s="1">
        <f t="shared" si="27"/>
        <v>49.9347200162372</v>
      </c>
      <c r="AF91" s="1">
        <f t="shared" si="28"/>
        <v>53.5828807581302</v>
      </c>
      <c r="AG91" s="1">
        <f t="shared" si="29"/>
        <v>53.51378246470716</v>
      </c>
      <c r="AI91" s="1">
        <f t="shared" si="30"/>
        <v>80.44551074728555</v>
      </c>
      <c r="AJ91" s="1">
        <f t="shared" si="31"/>
        <v>81.58604006163581</v>
      </c>
      <c r="AK91" s="1">
        <f t="shared" si="32"/>
        <v>83.93595309442924</v>
      </c>
      <c r="AN91" s="12">
        <f t="shared" si="33"/>
        <v>24.521666700392405</v>
      </c>
      <c r="AO91" s="12">
        <f t="shared" si="34"/>
        <v>6.9284540110257264</v>
      </c>
      <c r="AP91" s="12">
        <f t="shared" si="35"/>
        <v>14.129244535991747</v>
      </c>
    </row>
    <row r="92" spans="1:42" ht="12.75">
      <c r="A92">
        <f t="shared" si="36"/>
        <v>86</v>
      </c>
      <c r="B92">
        <v>6.2554</v>
      </c>
      <c r="C92">
        <v>16.9748</v>
      </c>
      <c r="D92">
        <v>61.9967</v>
      </c>
      <c r="E92" s="1">
        <f t="shared" si="37"/>
        <v>0.8074162309490704</v>
      </c>
      <c r="G92">
        <v>55.4398</v>
      </c>
      <c r="H92">
        <v>24.1031</v>
      </c>
      <c r="I92">
        <v>66.852</v>
      </c>
      <c r="J92" s="1">
        <f t="shared" si="38"/>
        <v>0.7815888753046574</v>
      </c>
      <c r="L92">
        <v>23.4525</v>
      </c>
      <c r="M92">
        <v>66.9398</v>
      </c>
      <c r="N92">
        <v>70.4517</v>
      </c>
      <c r="O92" s="1">
        <f t="shared" si="39"/>
        <v>1.1188464863420717</v>
      </c>
      <c r="Q92">
        <v>31.3851</v>
      </c>
      <c r="R92">
        <v>45.5686</v>
      </c>
      <c r="S92">
        <v>-8.1096</v>
      </c>
      <c r="T92" s="1">
        <f t="shared" si="40"/>
        <v>0.48444398024952234</v>
      </c>
      <c r="V92" s="1">
        <f t="shared" si="21"/>
        <v>31.3851</v>
      </c>
      <c r="W92" s="1">
        <f t="shared" si="22"/>
        <v>45.5686</v>
      </c>
      <c r="X92" s="1">
        <f t="shared" si="23"/>
        <v>285.625</v>
      </c>
      <c r="Y92" s="1">
        <f t="shared" si="41"/>
        <v>0.44159407831174524</v>
      </c>
      <c r="AA92" s="1">
        <f t="shared" si="24"/>
        <v>226.84515375343597</v>
      </c>
      <c r="AB92" s="1">
        <f t="shared" si="25"/>
        <v>221.13575425819317</v>
      </c>
      <c r="AC92" s="1">
        <f t="shared" si="26"/>
        <v>216.37745576905647</v>
      </c>
      <c r="AE92" s="1">
        <f t="shared" si="27"/>
        <v>49.93487561154027</v>
      </c>
      <c r="AF92" s="1">
        <f t="shared" si="28"/>
        <v>53.582908359569295</v>
      </c>
      <c r="AG92" s="1">
        <f t="shared" si="29"/>
        <v>53.51381595821775</v>
      </c>
      <c r="AI92" s="1">
        <f t="shared" si="30"/>
        <v>80.33942231721319</v>
      </c>
      <c r="AJ92" s="1">
        <f t="shared" si="31"/>
        <v>81.6168956247178</v>
      </c>
      <c r="AK92" s="1">
        <f t="shared" si="32"/>
        <v>83.95251815786766</v>
      </c>
      <c r="AN92" s="12">
        <f t="shared" si="33"/>
        <v>24.69375493592504</v>
      </c>
      <c r="AO92" s="12">
        <f t="shared" si="34"/>
        <v>6.430763803656274</v>
      </c>
      <c r="AP92" s="12">
        <f t="shared" si="35"/>
        <v>14.455922885102837</v>
      </c>
    </row>
    <row r="93" spans="1:42" ht="12.75">
      <c r="A93">
        <f t="shared" si="36"/>
        <v>87</v>
      </c>
      <c r="B93">
        <v>5.6225</v>
      </c>
      <c r="C93">
        <v>16.4786</v>
      </c>
      <c r="D93">
        <v>61.9602</v>
      </c>
      <c r="E93" s="1">
        <f t="shared" si="37"/>
        <v>0.8050522343301696</v>
      </c>
      <c r="G93">
        <v>54.73</v>
      </c>
      <c r="H93">
        <v>23.9186</v>
      </c>
      <c r="I93">
        <v>67.1168</v>
      </c>
      <c r="J93" s="1">
        <f t="shared" si="38"/>
        <v>0.7797277281205272</v>
      </c>
      <c r="L93">
        <v>22.4375</v>
      </c>
      <c r="M93">
        <v>66.5293</v>
      </c>
      <c r="N93">
        <v>70.6727</v>
      </c>
      <c r="O93" s="1">
        <f t="shared" si="39"/>
        <v>1.11694952885079</v>
      </c>
      <c r="Q93">
        <v>30.9558</v>
      </c>
      <c r="R93">
        <v>45.4664</v>
      </c>
      <c r="S93">
        <v>-7.9105</v>
      </c>
      <c r="T93" s="1">
        <f t="shared" si="40"/>
        <v>0.4841323579353089</v>
      </c>
      <c r="V93" s="1">
        <f t="shared" si="21"/>
        <v>30.9558</v>
      </c>
      <c r="W93" s="1">
        <f t="shared" si="22"/>
        <v>45.4664</v>
      </c>
      <c r="X93" s="1">
        <f t="shared" si="23"/>
        <v>285.625</v>
      </c>
      <c r="Y93" s="1">
        <f t="shared" si="41"/>
        <v>0.4412973260739315</v>
      </c>
      <c r="AA93" s="1">
        <f t="shared" si="24"/>
        <v>226.95376488785112</v>
      </c>
      <c r="AB93" s="1">
        <f t="shared" si="25"/>
        <v>220.8514291049981</v>
      </c>
      <c r="AC93" s="1">
        <f t="shared" si="26"/>
        <v>216.14971308468117</v>
      </c>
      <c r="AE93" s="1">
        <f t="shared" si="27"/>
        <v>49.93486437159912</v>
      </c>
      <c r="AF93" s="1">
        <f t="shared" si="28"/>
        <v>53.582849266812985</v>
      </c>
      <c r="AG93" s="1">
        <f t="shared" si="29"/>
        <v>53.51377814862263</v>
      </c>
      <c r="AI93" s="1">
        <f t="shared" si="30"/>
        <v>80.23382668550998</v>
      </c>
      <c r="AJ93" s="1">
        <f t="shared" si="31"/>
        <v>81.64628533970556</v>
      </c>
      <c r="AK93" s="1">
        <f t="shared" si="32"/>
        <v>83.96631001437326</v>
      </c>
      <c r="AN93" s="12">
        <f t="shared" si="33"/>
        <v>24.86593292817284</v>
      </c>
      <c r="AO93" s="12">
        <f t="shared" si="34"/>
        <v>5.9329388708922774</v>
      </c>
      <c r="AP93" s="12">
        <f t="shared" si="35"/>
        <v>14.782628591795582</v>
      </c>
    </row>
    <row r="94" spans="1:42" ht="12.75">
      <c r="A94">
        <f t="shared" si="36"/>
        <v>88</v>
      </c>
      <c r="B94">
        <v>4.9955</v>
      </c>
      <c r="C94">
        <v>15.9788</v>
      </c>
      <c r="D94">
        <v>61.9205</v>
      </c>
      <c r="E94" s="1">
        <f t="shared" si="37"/>
        <v>0.8028107684878177</v>
      </c>
      <c r="G94">
        <v>54.0224</v>
      </c>
      <c r="H94">
        <v>23.7284</v>
      </c>
      <c r="I94">
        <v>67.3782</v>
      </c>
      <c r="J94" s="1">
        <f t="shared" si="38"/>
        <v>0.7779484301674527</v>
      </c>
      <c r="L94">
        <v>21.4269</v>
      </c>
      <c r="M94">
        <v>66.1115</v>
      </c>
      <c r="N94">
        <v>70.8901</v>
      </c>
      <c r="O94" s="1">
        <f t="shared" si="39"/>
        <v>1.114958277246283</v>
      </c>
      <c r="Q94">
        <v>30.527</v>
      </c>
      <c r="R94">
        <v>45.3638</v>
      </c>
      <c r="S94">
        <v>-7.7118</v>
      </c>
      <c r="T94" s="1">
        <f t="shared" si="40"/>
        <v>0.4836092327489204</v>
      </c>
      <c r="V94" s="1">
        <f t="shared" si="21"/>
        <v>30.527</v>
      </c>
      <c r="W94" s="1">
        <f t="shared" si="22"/>
        <v>45.3638</v>
      </c>
      <c r="X94" s="1">
        <f t="shared" si="23"/>
        <v>285.625</v>
      </c>
      <c r="Y94" s="1">
        <f t="shared" si="41"/>
        <v>0.4409038443924022</v>
      </c>
      <c r="AA94" s="1">
        <f t="shared" si="24"/>
        <v>227.06615564081758</v>
      </c>
      <c r="AB94" s="1">
        <f t="shared" si="25"/>
        <v>220.5715078258296</v>
      </c>
      <c r="AC94" s="1">
        <f t="shared" si="26"/>
        <v>215.92673793050733</v>
      </c>
      <c r="AE94" s="1">
        <f t="shared" si="27"/>
        <v>49.9347545609268</v>
      </c>
      <c r="AF94" s="1">
        <f t="shared" si="28"/>
        <v>53.58290051378332</v>
      </c>
      <c r="AG94" s="1">
        <f t="shared" si="29"/>
        <v>53.513850911796666</v>
      </c>
      <c r="AI94" s="1">
        <f t="shared" si="30"/>
        <v>80.12867842449775</v>
      </c>
      <c r="AJ94" s="1">
        <f t="shared" si="31"/>
        <v>81.67413646109578</v>
      </c>
      <c r="AK94" s="1">
        <f t="shared" si="32"/>
        <v>83.97727567824532</v>
      </c>
      <c r="AN94" s="12">
        <f t="shared" si="33"/>
        <v>25.038408602448218</v>
      </c>
      <c r="AO94" s="12">
        <f t="shared" si="34"/>
        <v>5.434893699660264</v>
      </c>
      <c r="AP94" s="12">
        <f t="shared" si="35"/>
        <v>15.109455955754571</v>
      </c>
    </row>
    <row r="95" spans="1:42" ht="12.75">
      <c r="A95">
        <f t="shared" si="36"/>
        <v>89</v>
      </c>
      <c r="B95">
        <v>4.3743</v>
      </c>
      <c r="C95">
        <v>15.4756</v>
      </c>
      <c r="D95">
        <v>61.8776</v>
      </c>
      <c r="E95" s="1">
        <f t="shared" si="37"/>
        <v>0.8005873406443542</v>
      </c>
      <c r="G95">
        <v>53.3172</v>
      </c>
      <c r="H95">
        <v>23.5327</v>
      </c>
      <c r="I95">
        <v>67.636</v>
      </c>
      <c r="J95" s="1">
        <f t="shared" si="38"/>
        <v>0.7759293588980842</v>
      </c>
      <c r="L95">
        <v>20.4208</v>
      </c>
      <c r="M95">
        <v>65.6863</v>
      </c>
      <c r="N95">
        <v>71.104</v>
      </c>
      <c r="O95" s="1">
        <f t="shared" si="39"/>
        <v>1.1130073944049073</v>
      </c>
      <c r="Q95">
        <v>30.0987</v>
      </c>
      <c r="R95">
        <v>45.2609</v>
      </c>
      <c r="S95">
        <v>-7.5132</v>
      </c>
      <c r="T95" s="1">
        <f t="shared" si="40"/>
        <v>0.48318863811145196</v>
      </c>
      <c r="V95" s="1">
        <f t="shared" si="21"/>
        <v>30.0987</v>
      </c>
      <c r="W95" s="1">
        <f t="shared" si="22"/>
        <v>45.2609</v>
      </c>
      <c r="X95" s="1">
        <f t="shared" si="23"/>
        <v>285.625</v>
      </c>
      <c r="Y95" s="1">
        <f t="shared" si="41"/>
        <v>0.4404875707667581</v>
      </c>
      <c r="AA95" s="1">
        <f t="shared" si="24"/>
        <v>227.1823229439518</v>
      </c>
      <c r="AB95" s="1">
        <f t="shared" si="25"/>
        <v>220.29620409460077</v>
      </c>
      <c r="AC95" s="1">
        <f t="shared" si="26"/>
        <v>215.70841002281298</v>
      </c>
      <c r="AE95" s="1">
        <f t="shared" si="27"/>
        <v>49.93479239348052</v>
      </c>
      <c r="AF95" s="1">
        <f t="shared" si="28"/>
        <v>53.58289045880224</v>
      </c>
      <c r="AG95" s="1">
        <f t="shared" si="29"/>
        <v>53.513839459526736</v>
      </c>
      <c r="AI95" s="1">
        <f t="shared" si="30"/>
        <v>80.02397372777136</v>
      </c>
      <c r="AJ95" s="1">
        <f t="shared" si="31"/>
        <v>81.70040505575442</v>
      </c>
      <c r="AK95" s="1">
        <f t="shared" si="32"/>
        <v>83.98543988868681</v>
      </c>
      <c r="AN95" s="12">
        <f t="shared" si="33"/>
        <v>25.21115192672668</v>
      </c>
      <c r="AO95" s="12">
        <f t="shared" si="34"/>
        <v>4.936620820609331</v>
      </c>
      <c r="AP95" s="12">
        <f t="shared" si="35"/>
        <v>15.436391149390044</v>
      </c>
    </row>
    <row r="96" spans="1:42" ht="12.75">
      <c r="A96">
        <f t="shared" si="36"/>
        <v>90</v>
      </c>
      <c r="B96">
        <v>3.7591</v>
      </c>
      <c r="C96">
        <v>14.9691</v>
      </c>
      <c r="D96">
        <v>61.8315</v>
      </c>
      <c r="E96" s="1">
        <f t="shared" si="37"/>
        <v>0.7982095589505307</v>
      </c>
      <c r="G96">
        <v>52.6145</v>
      </c>
      <c r="H96">
        <v>23.3315</v>
      </c>
      <c r="I96">
        <v>67.8904</v>
      </c>
      <c r="J96" s="1">
        <f t="shared" si="38"/>
        <v>0.7739432085108068</v>
      </c>
      <c r="L96">
        <v>19.4193</v>
      </c>
      <c r="M96">
        <v>65.2539</v>
      </c>
      <c r="N96">
        <v>71.3144</v>
      </c>
      <c r="O96" s="1">
        <f t="shared" si="39"/>
        <v>1.1109636222667258</v>
      </c>
      <c r="Q96">
        <v>29.6709</v>
      </c>
      <c r="R96">
        <v>45.1576</v>
      </c>
      <c r="S96">
        <v>-7.3149</v>
      </c>
      <c r="T96" s="1">
        <f t="shared" si="40"/>
        <v>0.4827075926479723</v>
      </c>
      <c r="V96" s="1">
        <f t="shared" si="21"/>
        <v>29.6709</v>
      </c>
      <c r="W96" s="1">
        <f t="shared" si="22"/>
        <v>45.1576</v>
      </c>
      <c r="X96" s="1">
        <f t="shared" si="23"/>
        <v>285.625</v>
      </c>
      <c r="Y96" s="1">
        <f t="shared" si="41"/>
        <v>0.4400951374418951</v>
      </c>
      <c r="AA96" s="1">
        <f t="shared" si="24"/>
        <v>227.30221634146025</v>
      </c>
      <c r="AB96" s="1">
        <f t="shared" si="25"/>
        <v>220.025324586353</v>
      </c>
      <c r="AC96" s="1">
        <f t="shared" si="26"/>
        <v>215.49475596545267</v>
      </c>
      <c r="AE96" s="1">
        <f t="shared" si="27"/>
        <v>49.93485868739393</v>
      </c>
      <c r="AF96" s="1">
        <f t="shared" si="28"/>
        <v>53.582951587235286</v>
      </c>
      <c r="AG96" s="1">
        <f t="shared" si="29"/>
        <v>53.513814734982226</v>
      </c>
      <c r="AI96" s="1">
        <f t="shared" si="30"/>
        <v>79.91977623921748</v>
      </c>
      <c r="AJ96" s="1">
        <f t="shared" si="31"/>
        <v>81.72505247734026</v>
      </c>
      <c r="AK96" s="1">
        <f t="shared" si="32"/>
        <v>83.9907149647411</v>
      </c>
      <c r="AN96" s="12">
        <f t="shared" si="33"/>
        <v>25.384105767513436</v>
      </c>
      <c r="AO96" s="12">
        <f t="shared" si="34"/>
        <v>4.438259744208359</v>
      </c>
      <c r="AP96" s="12">
        <f t="shared" si="35"/>
        <v>15.763442318323523</v>
      </c>
    </row>
    <row r="97" spans="1:42" ht="12.75">
      <c r="A97">
        <f t="shared" si="36"/>
        <v>91</v>
      </c>
      <c r="B97">
        <v>3.1499</v>
      </c>
      <c r="C97">
        <v>14.4593</v>
      </c>
      <c r="D97">
        <v>61.7821</v>
      </c>
      <c r="E97" s="1">
        <f t="shared" si="37"/>
        <v>0.7959026573645789</v>
      </c>
      <c r="G97">
        <v>51.9142</v>
      </c>
      <c r="H97">
        <v>23.1248</v>
      </c>
      <c r="I97">
        <v>68.1412</v>
      </c>
      <c r="J97" s="1">
        <f t="shared" si="38"/>
        <v>0.7720399082948991</v>
      </c>
      <c r="L97">
        <v>18.4225</v>
      </c>
      <c r="M97">
        <v>64.8143</v>
      </c>
      <c r="N97">
        <v>71.5213</v>
      </c>
      <c r="O97" s="1">
        <f t="shared" si="39"/>
        <v>1.1089030660973012</v>
      </c>
      <c r="Q97">
        <v>29.2437</v>
      </c>
      <c r="R97">
        <v>45.054</v>
      </c>
      <c r="S97">
        <v>-7.1169</v>
      </c>
      <c r="T97" s="1">
        <f t="shared" si="40"/>
        <v>0.4821169982483496</v>
      </c>
      <c r="V97" s="1">
        <f t="shared" si="21"/>
        <v>29.2437</v>
      </c>
      <c r="W97" s="1">
        <f t="shared" si="22"/>
        <v>45.054</v>
      </c>
      <c r="X97" s="1">
        <f t="shared" si="23"/>
        <v>285.625</v>
      </c>
      <c r="Y97" s="1">
        <f t="shared" si="41"/>
        <v>0.43958252922517216</v>
      </c>
      <c r="AA97" s="1">
        <f t="shared" si="24"/>
        <v>227.4259570650193</v>
      </c>
      <c r="AB97" s="1">
        <f t="shared" si="25"/>
        <v>219.7590604396779</v>
      </c>
      <c r="AC97" s="1">
        <f t="shared" si="26"/>
        <v>215.28576864070695</v>
      </c>
      <c r="AE97" s="1">
        <f t="shared" si="27"/>
        <v>49.934817487901164</v>
      </c>
      <c r="AF97" s="1">
        <f t="shared" si="28"/>
        <v>53.58295862632074</v>
      </c>
      <c r="AG97" s="1">
        <f t="shared" si="29"/>
        <v>53.51383328075088</v>
      </c>
      <c r="AI97" s="1">
        <f t="shared" si="30"/>
        <v>79.81604861199247</v>
      </c>
      <c r="AJ97" s="1">
        <f t="shared" si="31"/>
        <v>81.74807618472029</v>
      </c>
      <c r="AK97" s="1">
        <f t="shared" si="32"/>
        <v>83.99310234536496</v>
      </c>
      <c r="AN97" s="12">
        <f t="shared" si="33"/>
        <v>25.557398631382018</v>
      </c>
      <c r="AO97" s="12">
        <f t="shared" si="34"/>
        <v>3.9396116322295507</v>
      </c>
      <c r="AP97" s="12">
        <f t="shared" si="35"/>
        <v>16.090660453741798</v>
      </c>
    </row>
    <row r="98" spans="1:42" ht="12.75">
      <c r="A98">
        <f t="shared" si="36"/>
        <v>92</v>
      </c>
      <c r="B98">
        <v>3.1281</v>
      </c>
      <c r="C98">
        <v>14.4934</v>
      </c>
      <c r="D98">
        <v>61.7657</v>
      </c>
      <c r="E98" s="1">
        <f t="shared" si="37"/>
        <v>0.04366932561878914</v>
      </c>
      <c r="G98">
        <v>51.8923</v>
      </c>
      <c r="H98">
        <v>23.159</v>
      </c>
      <c r="I98">
        <v>68.1248</v>
      </c>
      <c r="J98" s="1">
        <f t="shared" si="38"/>
        <v>0.04379737435052628</v>
      </c>
      <c r="L98">
        <v>18.4006</v>
      </c>
      <c r="M98">
        <v>64.8484</v>
      </c>
      <c r="N98">
        <v>71.5049</v>
      </c>
      <c r="O98" s="1">
        <f t="shared" si="39"/>
        <v>0.04371933210833955</v>
      </c>
      <c r="Q98">
        <v>29.2218</v>
      </c>
      <c r="R98">
        <v>45.0881</v>
      </c>
      <c r="S98">
        <v>-7.1333</v>
      </c>
      <c r="T98" s="1">
        <f t="shared" si="40"/>
        <v>0.04371933210834322</v>
      </c>
      <c r="V98" s="1">
        <f t="shared" si="21"/>
        <v>29.2218</v>
      </c>
      <c r="W98" s="1">
        <f t="shared" si="22"/>
        <v>45.0881</v>
      </c>
      <c r="X98" s="1">
        <f t="shared" si="23"/>
        <v>285.625</v>
      </c>
      <c r="Y98" s="1">
        <f t="shared" si="41"/>
        <v>0.04052678126868221</v>
      </c>
      <c r="AA98" s="1">
        <f t="shared" si="24"/>
        <v>227.44208723160716</v>
      </c>
      <c r="AB98" s="1">
        <f t="shared" si="25"/>
        <v>219.77528067801438</v>
      </c>
      <c r="AC98" s="1">
        <f t="shared" si="26"/>
        <v>215.30207860013797</v>
      </c>
      <c r="AE98" s="1">
        <f t="shared" si="27"/>
        <v>49.93473718575076</v>
      </c>
      <c r="AF98" s="1">
        <f t="shared" si="28"/>
        <v>53.58288082270306</v>
      </c>
      <c r="AG98" s="1">
        <f t="shared" si="29"/>
        <v>53.51380474130016</v>
      </c>
      <c r="AI98" s="1">
        <f t="shared" si="30"/>
        <v>79.81679516793285</v>
      </c>
      <c r="AJ98" s="1">
        <f t="shared" si="31"/>
        <v>81.74870776832778</v>
      </c>
      <c r="AK98" s="1">
        <f t="shared" si="32"/>
        <v>83.99355906531044</v>
      </c>
      <c r="AN98" s="12">
        <f t="shared" si="33"/>
        <v>25.55734344806146</v>
      </c>
      <c r="AO98" s="12">
        <f t="shared" si="34"/>
        <v>3.939637611051456</v>
      </c>
      <c r="AP98" s="12">
        <f t="shared" si="35"/>
        <v>16.090631776260874</v>
      </c>
    </row>
    <row r="99" spans="1:42" ht="12.75">
      <c r="A99">
        <f t="shared" si="36"/>
        <v>93</v>
      </c>
      <c r="B99">
        <v>3.1062</v>
      </c>
      <c r="C99">
        <v>14.5275</v>
      </c>
      <c r="D99">
        <v>61.7492</v>
      </c>
      <c r="E99" s="1">
        <f t="shared" si="37"/>
        <v>0.043756942306336415</v>
      </c>
      <c r="G99">
        <v>51.8704</v>
      </c>
      <c r="H99">
        <v>23.1931</v>
      </c>
      <c r="I99">
        <v>68.1083</v>
      </c>
      <c r="J99" s="1">
        <f t="shared" si="38"/>
        <v>0.04375694230633623</v>
      </c>
      <c r="L99">
        <v>18.3788</v>
      </c>
      <c r="M99">
        <v>64.8825</v>
      </c>
      <c r="N99">
        <v>71.4884</v>
      </c>
      <c r="O99" s="1">
        <f t="shared" si="39"/>
        <v>0.043706978847777064</v>
      </c>
      <c r="Q99">
        <v>29.1999</v>
      </c>
      <c r="R99">
        <v>45.1222</v>
      </c>
      <c r="S99">
        <v>-7.1498</v>
      </c>
      <c r="T99" s="1">
        <f t="shared" si="40"/>
        <v>0.04375694230633857</v>
      </c>
      <c r="V99" s="1">
        <f t="shared" si="21"/>
        <v>29.1999</v>
      </c>
      <c r="W99" s="1">
        <f t="shared" si="22"/>
        <v>45.1222</v>
      </c>
      <c r="X99" s="1">
        <f t="shared" si="23"/>
        <v>285.625</v>
      </c>
      <c r="Y99" s="1">
        <f t="shared" si="41"/>
        <v>0.0405267812686901</v>
      </c>
      <c r="AA99" s="1">
        <f t="shared" si="24"/>
        <v>227.45832733364588</v>
      </c>
      <c r="AB99" s="1">
        <f t="shared" si="25"/>
        <v>219.79160988525018</v>
      </c>
      <c r="AC99" s="1">
        <f t="shared" si="26"/>
        <v>215.3184829986966</v>
      </c>
      <c r="AE99" s="1">
        <f t="shared" si="27"/>
        <v>49.934737185750755</v>
      </c>
      <c r="AF99" s="1">
        <f t="shared" si="28"/>
        <v>53.58281831828183</v>
      </c>
      <c r="AG99" s="1">
        <f t="shared" si="29"/>
        <v>53.513833280750866</v>
      </c>
      <c r="AI99" s="1">
        <f t="shared" si="30"/>
        <v>79.81752998248163</v>
      </c>
      <c r="AJ99" s="1">
        <f t="shared" si="31"/>
        <v>81.74932506308315</v>
      </c>
      <c r="AK99" s="1">
        <f t="shared" si="32"/>
        <v>83.9940312112502</v>
      </c>
      <c r="AN99" s="12">
        <f t="shared" si="33"/>
        <v>25.55734344806147</v>
      </c>
      <c r="AO99" s="12">
        <f t="shared" si="34"/>
        <v>3.9396832322943456</v>
      </c>
      <c r="AP99" s="12">
        <f t="shared" si="35"/>
        <v>16.090564758429593</v>
      </c>
    </row>
    <row r="100" spans="1:42" ht="12.75">
      <c r="A100">
        <f t="shared" si="36"/>
        <v>94</v>
      </c>
      <c r="B100">
        <v>3.0843</v>
      </c>
      <c r="C100">
        <v>14.5617</v>
      </c>
      <c r="D100">
        <v>61.7328</v>
      </c>
      <c r="E100" s="1">
        <f t="shared" si="37"/>
        <v>0.04379737435052656</v>
      </c>
      <c r="G100">
        <v>51.8486</v>
      </c>
      <c r="H100">
        <v>23.2272</v>
      </c>
      <c r="I100">
        <v>68.0919</v>
      </c>
      <c r="J100" s="1">
        <f t="shared" si="38"/>
        <v>0.043669325618791145</v>
      </c>
      <c r="L100">
        <v>18.3569</v>
      </c>
      <c r="M100">
        <v>64.9166</v>
      </c>
      <c r="N100">
        <v>71.472</v>
      </c>
      <c r="O100" s="1">
        <f t="shared" si="39"/>
        <v>0.04371933210835597</v>
      </c>
      <c r="Q100">
        <v>29.1781</v>
      </c>
      <c r="R100">
        <v>45.1563</v>
      </c>
      <c r="S100">
        <v>-7.1663</v>
      </c>
      <c r="T100" s="1">
        <f t="shared" si="40"/>
        <v>0.043706978847777814</v>
      </c>
      <c r="V100" s="1">
        <f t="shared" si="21"/>
        <v>29.1781</v>
      </c>
      <c r="W100" s="1">
        <f t="shared" si="22"/>
        <v>45.1563</v>
      </c>
      <c r="X100" s="1">
        <f t="shared" si="23"/>
        <v>285.625</v>
      </c>
      <c r="Y100" s="1">
        <f t="shared" si="41"/>
        <v>0.0404728303927475</v>
      </c>
      <c r="AA100" s="1">
        <f t="shared" si="24"/>
        <v>227.47446706925152</v>
      </c>
      <c r="AB100" s="1">
        <f t="shared" si="25"/>
        <v>219.8078401528708</v>
      </c>
      <c r="AC100" s="1">
        <f t="shared" si="26"/>
        <v>215.33479801121325</v>
      </c>
      <c r="AE100" s="1">
        <f t="shared" si="27"/>
        <v>49.934817487901164</v>
      </c>
      <c r="AF100" s="1">
        <f t="shared" si="28"/>
        <v>53.58288082270307</v>
      </c>
      <c r="AG100" s="1">
        <f t="shared" si="29"/>
        <v>53.513739183596584</v>
      </c>
      <c r="AI100" s="1">
        <f t="shared" si="30"/>
        <v>79.81826301456829</v>
      </c>
      <c r="AJ100" s="1">
        <f t="shared" si="31"/>
        <v>81.74993852577431</v>
      </c>
      <c r="AK100" s="1">
        <f t="shared" si="32"/>
        <v>83.99447508146473</v>
      </c>
      <c r="AN100" s="12">
        <f t="shared" si="33"/>
        <v>25.557300173841018</v>
      </c>
      <c r="AO100" s="12">
        <f t="shared" si="34"/>
        <v>3.939637611051455</v>
      </c>
      <c r="AP100" s="12">
        <f t="shared" si="35"/>
        <v>16.090669151581544</v>
      </c>
    </row>
    <row r="101" spans="1:42" ht="12.75">
      <c r="A101">
        <f t="shared" si="36"/>
        <v>95</v>
      </c>
      <c r="B101">
        <v>3.0624</v>
      </c>
      <c r="C101">
        <v>14.5958</v>
      </c>
      <c r="D101">
        <v>61.7163</v>
      </c>
      <c r="E101" s="1">
        <f t="shared" si="37"/>
        <v>0.043756942306336415</v>
      </c>
      <c r="G101">
        <v>51.8267</v>
      </c>
      <c r="H101">
        <v>23.2613</v>
      </c>
      <c r="I101">
        <v>68.0754</v>
      </c>
      <c r="J101" s="1">
        <f t="shared" si="38"/>
        <v>0.043756942306329906</v>
      </c>
      <c r="L101">
        <v>18.335</v>
      </c>
      <c r="M101">
        <v>64.9507</v>
      </c>
      <c r="N101">
        <v>71.4555</v>
      </c>
      <c r="O101" s="1">
        <f t="shared" si="39"/>
        <v>0.04375694230632892</v>
      </c>
      <c r="Q101">
        <v>29.1562</v>
      </c>
      <c r="R101">
        <v>45.1905</v>
      </c>
      <c r="S101">
        <v>-7.1827</v>
      </c>
      <c r="T101" s="1">
        <f t="shared" si="40"/>
        <v>0.043797374350524616</v>
      </c>
      <c r="V101" s="1">
        <f t="shared" si="21"/>
        <v>29.1562</v>
      </c>
      <c r="W101" s="1">
        <f t="shared" si="22"/>
        <v>45.1905</v>
      </c>
      <c r="X101" s="1">
        <f t="shared" si="23"/>
        <v>285.625</v>
      </c>
      <c r="Y101" s="1">
        <f t="shared" si="41"/>
        <v>0.04061095911204256</v>
      </c>
      <c r="AA101" s="1">
        <f t="shared" si="24"/>
        <v>227.49072069475716</v>
      </c>
      <c r="AB101" s="1">
        <f t="shared" si="25"/>
        <v>219.8241793867317</v>
      </c>
      <c r="AC101" s="1">
        <f t="shared" si="26"/>
        <v>215.3511982871932</v>
      </c>
      <c r="AE101" s="1">
        <f t="shared" si="27"/>
        <v>49.93481748790117</v>
      </c>
      <c r="AF101" s="1">
        <f t="shared" si="28"/>
        <v>53.58288082270307</v>
      </c>
      <c r="AG101" s="1">
        <f t="shared" si="29"/>
        <v>53.513739183596584</v>
      </c>
      <c r="AI101" s="1">
        <f t="shared" si="30"/>
        <v>79.81897875861469</v>
      </c>
      <c r="AJ101" s="1">
        <f t="shared" si="31"/>
        <v>81.75053770374774</v>
      </c>
      <c r="AK101" s="1">
        <f t="shared" si="32"/>
        <v>83.9949575845477</v>
      </c>
      <c r="AN101" s="12">
        <f t="shared" si="33"/>
        <v>25.557398631382018</v>
      </c>
      <c r="AO101" s="12">
        <f t="shared" si="34"/>
        <v>3.9395749818388635</v>
      </c>
      <c r="AP101" s="12">
        <f t="shared" si="35"/>
        <v>16.090640127276444</v>
      </c>
    </row>
    <row r="102" spans="1:42" ht="12.75">
      <c r="A102">
        <f t="shared" si="36"/>
        <v>96</v>
      </c>
      <c r="B102">
        <v>3.0406</v>
      </c>
      <c r="C102">
        <v>14.6299</v>
      </c>
      <c r="D102">
        <v>61.6998</v>
      </c>
      <c r="E102" s="1">
        <f t="shared" si="37"/>
        <v>0.043706978847773144</v>
      </c>
      <c r="G102">
        <v>51.8048</v>
      </c>
      <c r="H102">
        <v>23.2954</v>
      </c>
      <c r="I102">
        <v>68.059</v>
      </c>
      <c r="J102" s="1">
        <f t="shared" si="38"/>
        <v>0.0437193321083522</v>
      </c>
      <c r="L102">
        <v>18.3131</v>
      </c>
      <c r="M102">
        <v>64.9849</v>
      </c>
      <c r="N102">
        <v>71.439</v>
      </c>
      <c r="O102" s="1">
        <f t="shared" si="39"/>
        <v>0.0438349175886102</v>
      </c>
      <c r="Q102">
        <v>29.1343</v>
      </c>
      <c r="R102">
        <v>45.2246</v>
      </c>
      <c r="S102">
        <v>-7.1992</v>
      </c>
      <c r="T102" s="1">
        <f t="shared" si="40"/>
        <v>0.043756942306337136</v>
      </c>
      <c r="V102" s="1">
        <f t="shared" si="21"/>
        <v>29.1343</v>
      </c>
      <c r="W102" s="1">
        <f t="shared" si="22"/>
        <v>45.2246</v>
      </c>
      <c r="X102" s="1">
        <f t="shared" si="23"/>
        <v>285.625</v>
      </c>
      <c r="Y102" s="1">
        <f t="shared" si="41"/>
        <v>0.04052678126868819</v>
      </c>
      <c r="AA102" s="1">
        <f t="shared" si="24"/>
        <v>227.50694943851713</v>
      </c>
      <c r="AB102" s="1">
        <f t="shared" si="25"/>
        <v>219.84040970415336</v>
      </c>
      <c r="AC102" s="1">
        <f t="shared" si="26"/>
        <v>215.3676169286599</v>
      </c>
      <c r="AE102" s="1">
        <f t="shared" si="27"/>
        <v>49.934732566921795</v>
      </c>
      <c r="AF102" s="1">
        <f t="shared" si="28"/>
        <v>53.58295231825137</v>
      </c>
      <c r="AG102" s="1">
        <f t="shared" si="29"/>
        <v>53.51380474130016</v>
      </c>
      <c r="AI102" s="1">
        <f t="shared" si="30"/>
        <v>79.81972934548999</v>
      </c>
      <c r="AJ102" s="1">
        <f t="shared" si="31"/>
        <v>81.75115098602758</v>
      </c>
      <c r="AK102" s="1">
        <f t="shared" si="32"/>
        <v>83.9953936022634</v>
      </c>
      <c r="AN102" s="12">
        <f t="shared" si="33"/>
        <v>25.557405160972063</v>
      </c>
      <c r="AO102" s="12">
        <f t="shared" si="34"/>
        <v>3.9396116322295476</v>
      </c>
      <c r="AP102" s="12">
        <f t="shared" si="35"/>
        <v>16.09063177626087</v>
      </c>
    </row>
    <row r="103" spans="1:42" ht="12.75">
      <c r="A103">
        <f t="shared" si="36"/>
        <v>97</v>
      </c>
      <c r="B103">
        <v>3.0187</v>
      </c>
      <c r="C103">
        <v>14.664</v>
      </c>
      <c r="D103">
        <v>61.6834</v>
      </c>
      <c r="E103" s="1">
        <f t="shared" si="37"/>
        <v>0.043719332108349704</v>
      </c>
      <c r="G103">
        <v>51.783</v>
      </c>
      <c r="H103">
        <v>23.3296</v>
      </c>
      <c r="I103">
        <v>68.0425</v>
      </c>
      <c r="J103" s="1">
        <f t="shared" si="38"/>
        <v>0.043785043108345044</v>
      </c>
      <c r="L103">
        <v>18.2913</v>
      </c>
      <c r="M103">
        <v>65.019</v>
      </c>
      <c r="N103">
        <v>71.4226</v>
      </c>
      <c r="O103" s="1">
        <f t="shared" si="39"/>
        <v>0.04366932561879413</v>
      </c>
      <c r="Q103">
        <v>29.1124</v>
      </c>
      <c r="R103">
        <v>45.2587</v>
      </c>
      <c r="S103">
        <v>-7.2156</v>
      </c>
      <c r="T103" s="1">
        <f t="shared" si="40"/>
        <v>0.04371933210834322</v>
      </c>
      <c r="V103" s="1">
        <f t="shared" si="21"/>
        <v>29.1124</v>
      </c>
      <c r="W103" s="1">
        <f t="shared" si="22"/>
        <v>45.2587</v>
      </c>
      <c r="X103" s="1">
        <f t="shared" si="23"/>
        <v>285.625</v>
      </c>
      <c r="Y103" s="1">
        <f t="shared" si="41"/>
        <v>0.04052678126868221</v>
      </c>
      <c r="AA103" s="1">
        <f t="shared" si="24"/>
        <v>227.52309126402972</v>
      </c>
      <c r="AB103" s="1">
        <f t="shared" si="25"/>
        <v>219.85673934955915</v>
      </c>
      <c r="AC103" s="1">
        <f t="shared" si="26"/>
        <v>215.38392193258068</v>
      </c>
      <c r="AE103" s="1">
        <f t="shared" si="27"/>
        <v>49.93483484162134</v>
      </c>
      <c r="AF103" s="1">
        <f t="shared" si="28"/>
        <v>53.58288082270307</v>
      </c>
      <c r="AG103" s="1">
        <f t="shared" si="29"/>
        <v>53.51383328075088</v>
      </c>
      <c r="AI103" s="1">
        <f t="shared" si="30"/>
        <v>79.82045929055498</v>
      </c>
      <c r="AJ103" s="1">
        <f t="shared" si="31"/>
        <v>81.75176731021855</v>
      </c>
      <c r="AK103" s="1">
        <f t="shared" si="32"/>
        <v>83.99586268226707</v>
      </c>
      <c r="AN103" s="12">
        <f t="shared" si="33"/>
        <v>25.557354414682592</v>
      </c>
      <c r="AO103" s="12">
        <f t="shared" si="34"/>
        <v>3.9397155698978454</v>
      </c>
      <c r="AP103" s="12">
        <f t="shared" si="35"/>
        <v>16.090564758429597</v>
      </c>
    </row>
    <row r="104" spans="1:42" ht="12.75">
      <c r="A104">
        <f t="shared" si="36"/>
        <v>98</v>
      </c>
      <c r="B104">
        <v>2.9968</v>
      </c>
      <c r="C104">
        <v>14.6981</v>
      </c>
      <c r="D104">
        <v>61.6669</v>
      </c>
      <c r="E104" s="1">
        <f t="shared" si="37"/>
        <v>0.043756942306336415</v>
      </c>
      <c r="G104">
        <v>51.7611</v>
      </c>
      <c r="H104">
        <v>23.3637</v>
      </c>
      <c r="I104">
        <v>68.026</v>
      </c>
      <c r="J104" s="1">
        <f t="shared" si="38"/>
        <v>0.04375694230634159</v>
      </c>
      <c r="L104">
        <v>18.2694</v>
      </c>
      <c r="M104">
        <v>65.0531</v>
      </c>
      <c r="N104">
        <v>71.4061</v>
      </c>
      <c r="O104" s="1">
        <f t="shared" si="39"/>
        <v>0.04375694230633428</v>
      </c>
      <c r="Q104">
        <v>29.0906</v>
      </c>
      <c r="R104">
        <v>45.2928</v>
      </c>
      <c r="S104">
        <v>-7.2321</v>
      </c>
      <c r="T104" s="1">
        <f t="shared" si="40"/>
        <v>0.04370697884777958</v>
      </c>
      <c r="V104" s="1">
        <f t="shared" si="21"/>
        <v>29.0906</v>
      </c>
      <c r="W104" s="1">
        <f t="shared" si="22"/>
        <v>45.2928</v>
      </c>
      <c r="X104" s="1">
        <f t="shared" si="23"/>
        <v>285.625</v>
      </c>
      <c r="Y104" s="1">
        <f t="shared" si="41"/>
        <v>0.04047283039274942</v>
      </c>
      <c r="AA104" s="1">
        <f t="shared" si="24"/>
        <v>227.5393430203665</v>
      </c>
      <c r="AB104" s="1">
        <f t="shared" si="25"/>
        <v>219.8730583724618</v>
      </c>
      <c r="AC104" s="1">
        <f t="shared" si="26"/>
        <v>215.40033644992297</v>
      </c>
      <c r="AE104" s="1">
        <f t="shared" si="27"/>
        <v>49.93483484162133</v>
      </c>
      <c r="AF104" s="1">
        <f t="shared" si="28"/>
        <v>53.58288082270306</v>
      </c>
      <c r="AG104" s="1">
        <f t="shared" si="29"/>
        <v>53.51383328075088</v>
      </c>
      <c r="AI104" s="1">
        <f t="shared" si="30"/>
        <v>79.82117749892757</v>
      </c>
      <c r="AJ104" s="1">
        <f t="shared" si="31"/>
        <v>81.7524026852712</v>
      </c>
      <c r="AK104" s="1">
        <f t="shared" si="32"/>
        <v>83.99630906104021</v>
      </c>
      <c r="AN104" s="12">
        <f t="shared" si="33"/>
        <v>25.557336918412453</v>
      </c>
      <c r="AO104" s="12">
        <f t="shared" si="34"/>
        <v>3.9396376110514586</v>
      </c>
      <c r="AP104" s="12">
        <f t="shared" si="35"/>
        <v>16.090660453741794</v>
      </c>
    </row>
    <row r="105" spans="1:42" ht="12.75">
      <c r="A105">
        <f t="shared" si="36"/>
        <v>99</v>
      </c>
      <c r="B105">
        <v>2.9749</v>
      </c>
      <c r="C105">
        <v>14.7323</v>
      </c>
      <c r="D105">
        <v>61.6505</v>
      </c>
      <c r="E105" s="1">
        <f t="shared" si="37"/>
        <v>0.0437973743505239</v>
      </c>
      <c r="G105">
        <v>51.7392</v>
      </c>
      <c r="H105">
        <v>23.3978</v>
      </c>
      <c r="I105">
        <v>68.0096</v>
      </c>
      <c r="J105" s="1">
        <f t="shared" si="38"/>
        <v>0.043719332108344104</v>
      </c>
      <c r="L105">
        <v>18.2475</v>
      </c>
      <c r="M105">
        <v>65.0872</v>
      </c>
      <c r="N105">
        <v>71.3897</v>
      </c>
      <c r="O105" s="1">
        <f t="shared" si="39"/>
        <v>0.043719332108341336</v>
      </c>
      <c r="Q105">
        <v>29.0687</v>
      </c>
      <c r="R105">
        <v>45.3269</v>
      </c>
      <c r="S105">
        <v>-7.2485</v>
      </c>
      <c r="T105" s="1">
        <f t="shared" si="40"/>
        <v>0.04371933210834876</v>
      </c>
      <c r="V105" s="1">
        <f t="shared" si="21"/>
        <v>29.0687</v>
      </c>
      <c r="W105" s="1">
        <f t="shared" si="22"/>
        <v>45.3269</v>
      </c>
      <c r="X105" s="1">
        <f t="shared" si="23"/>
        <v>285.625</v>
      </c>
      <c r="Y105" s="1">
        <f t="shared" si="41"/>
        <v>0.04052678126868819</v>
      </c>
      <c r="AA105" s="1">
        <f t="shared" si="24"/>
        <v>227.55547147421</v>
      </c>
      <c r="AB105" s="1">
        <f t="shared" si="25"/>
        <v>219.88928876646082</v>
      </c>
      <c r="AC105" s="1">
        <f t="shared" si="26"/>
        <v>215.41664650537106</v>
      </c>
      <c r="AE105" s="1">
        <f t="shared" si="27"/>
        <v>49.93481748790117</v>
      </c>
      <c r="AF105" s="1">
        <f t="shared" si="28"/>
        <v>53.58288082270306</v>
      </c>
      <c r="AG105" s="1">
        <f t="shared" si="29"/>
        <v>53.51373918359657</v>
      </c>
      <c r="AI105" s="1">
        <f t="shared" si="30"/>
        <v>79.821926093286</v>
      </c>
      <c r="AJ105" s="1">
        <f t="shared" si="31"/>
        <v>81.75301569356799</v>
      </c>
      <c r="AK105" s="1">
        <f t="shared" si="32"/>
        <v>83.99676529528982</v>
      </c>
      <c r="AN105" s="12">
        <f t="shared" si="33"/>
        <v>25.557300173841018</v>
      </c>
      <c r="AO105" s="12">
        <f t="shared" si="34"/>
        <v>3.9396376110514524</v>
      </c>
      <c r="AP105" s="12">
        <f t="shared" si="35"/>
        <v>16.090669151581544</v>
      </c>
    </row>
    <row r="106" spans="1:42" ht="12.75">
      <c r="A106">
        <f t="shared" si="36"/>
        <v>100</v>
      </c>
      <c r="B106">
        <v>2.9531</v>
      </c>
      <c r="C106">
        <v>14.7664</v>
      </c>
      <c r="D106">
        <v>61.634</v>
      </c>
      <c r="E106" s="1">
        <f t="shared" si="37"/>
        <v>0.04370697884777721</v>
      </c>
      <c r="G106">
        <v>51.7173</v>
      </c>
      <c r="H106">
        <v>23.4319</v>
      </c>
      <c r="I106">
        <v>67.9931</v>
      </c>
      <c r="J106" s="1">
        <f t="shared" si="38"/>
        <v>0.04375694230633526</v>
      </c>
      <c r="L106">
        <v>18.2257</v>
      </c>
      <c r="M106">
        <v>65.1214</v>
      </c>
      <c r="N106">
        <v>71.3732</v>
      </c>
      <c r="O106" s="1">
        <f t="shared" si="39"/>
        <v>0.0437850431083504</v>
      </c>
      <c r="Q106">
        <v>29.0468</v>
      </c>
      <c r="R106">
        <v>45.3611</v>
      </c>
      <c r="S106">
        <v>-7.265</v>
      </c>
      <c r="T106" s="1">
        <f t="shared" si="40"/>
        <v>0.043834917588605415</v>
      </c>
      <c r="V106" s="1">
        <f t="shared" si="21"/>
        <v>29.0468</v>
      </c>
      <c r="W106" s="1">
        <f t="shared" si="22"/>
        <v>45.3611</v>
      </c>
      <c r="X106" s="1">
        <f t="shared" si="23"/>
        <v>285.625</v>
      </c>
      <c r="Y106" s="1">
        <f t="shared" si="41"/>
        <v>0.04061095911204064</v>
      </c>
      <c r="AA106" s="1">
        <f t="shared" si="24"/>
        <v>227.57171381518395</v>
      </c>
      <c r="AB106" s="1">
        <f t="shared" si="25"/>
        <v>219.90562812374768</v>
      </c>
      <c r="AC106" s="1">
        <f t="shared" si="26"/>
        <v>215.4330510031829</v>
      </c>
      <c r="AE106" s="1">
        <f t="shared" si="27"/>
        <v>49.93471983199666</v>
      </c>
      <c r="AF106" s="1">
        <f t="shared" si="28"/>
        <v>53.58289612199027</v>
      </c>
      <c r="AG106" s="1">
        <f t="shared" si="29"/>
        <v>53.513833280750866</v>
      </c>
      <c r="AI106" s="1">
        <f t="shared" si="30"/>
        <v>79.82265740178356</v>
      </c>
      <c r="AJ106" s="1">
        <f t="shared" si="31"/>
        <v>81.75361442097991</v>
      </c>
      <c r="AK106" s="1">
        <f t="shared" si="32"/>
        <v>83.99723694599811</v>
      </c>
      <c r="AN106" s="12">
        <f t="shared" si="33"/>
        <v>25.55740516097206</v>
      </c>
      <c r="AO106" s="12">
        <f t="shared" si="34"/>
        <v>3.93965725355578</v>
      </c>
      <c r="AP106" s="12">
        <f t="shared" si="35"/>
        <v>16.090564758429593</v>
      </c>
    </row>
    <row r="107" spans="1:42" ht="12.75">
      <c r="A107">
        <f t="shared" si="36"/>
        <v>101</v>
      </c>
      <c r="B107">
        <v>2.6715</v>
      </c>
      <c r="C107">
        <v>15.0174</v>
      </c>
      <c r="D107">
        <v>61.3433</v>
      </c>
      <c r="E107" s="1">
        <f t="shared" si="37"/>
        <v>0.47624158785221643</v>
      </c>
      <c r="G107">
        <v>51.4258</v>
      </c>
      <c r="H107">
        <v>23.7138</v>
      </c>
      <c r="I107">
        <v>67.736</v>
      </c>
      <c r="J107" s="1">
        <f t="shared" si="38"/>
        <v>0.4801460923510642</v>
      </c>
      <c r="L107">
        <v>17.9082</v>
      </c>
      <c r="M107">
        <v>65.3864</v>
      </c>
      <c r="N107">
        <v>71.0665</v>
      </c>
      <c r="O107" s="1">
        <f t="shared" si="39"/>
        <v>0.5148748780043506</v>
      </c>
      <c r="Q107">
        <v>28.8024</v>
      </c>
      <c r="R107">
        <v>45.5884</v>
      </c>
      <c r="S107">
        <v>-7.5522</v>
      </c>
      <c r="T107" s="1">
        <f t="shared" si="40"/>
        <v>0.44031862327183163</v>
      </c>
      <c r="V107" s="1">
        <f t="shared" si="21"/>
        <v>28.8024</v>
      </c>
      <c r="W107" s="1">
        <f t="shared" si="22"/>
        <v>45.5884</v>
      </c>
      <c r="X107" s="1">
        <f t="shared" si="23"/>
        <v>285.625</v>
      </c>
      <c r="Y107" s="1">
        <f t="shared" si="41"/>
        <v>0.3337613668476341</v>
      </c>
      <c r="AA107" s="1">
        <f t="shared" si="24"/>
        <v>227.8589276958443</v>
      </c>
      <c r="AB107" s="1">
        <f t="shared" si="25"/>
        <v>220.14979598836788</v>
      </c>
      <c r="AC107" s="1">
        <f t="shared" si="26"/>
        <v>215.74520694534556</v>
      </c>
      <c r="AE107" s="1">
        <f t="shared" si="27"/>
        <v>49.934714925991116</v>
      </c>
      <c r="AF107" s="1">
        <f t="shared" si="28"/>
        <v>53.582901477710216</v>
      </c>
      <c r="AG107" s="1">
        <f t="shared" si="29"/>
        <v>53.51386555024781</v>
      </c>
      <c r="AI107" s="1">
        <f t="shared" si="30"/>
        <v>79.83405590109152</v>
      </c>
      <c r="AJ107" s="1">
        <f t="shared" si="31"/>
        <v>81.78170861288613</v>
      </c>
      <c r="AK107" s="1">
        <f t="shared" si="32"/>
        <v>83.98773568423113</v>
      </c>
      <c r="AN107" s="12">
        <f t="shared" si="33"/>
        <v>25.507378975607732</v>
      </c>
      <c r="AO107" s="12">
        <f t="shared" si="34"/>
        <v>3.91912051132777</v>
      </c>
      <c r="AP107" s="12">
        <f t="shared" si="35"/>
        <v>16.15993275341731</v>
      </c>
    </row>
    <row r="108" spans="1:42" ht="12.75">
      <c r="A108">
        <f t="shared" si="36"/>
        <v>102</v>
      </c>
      <c r="B108">
        <v>2.4266</v>
      </c>
      <c r="C108">
        <v>15.2924</v>
      </c>
      <c r="D108">
        <v>61.113</v>
      </c>
      <c r="E108" s="1">
        <f t="shared" si="37"/>
        <v>0.4343260296136993</v>
      </c>
      <c r="G108">
        <v>51.1753</v>
      </c>
      <c r="H108">
        <v>24.0064</v>
      </c>
      <c r="I108">
        <v>67.5249</v>
      </c>
      <c r="J108" s="1">
        <f t="shared" si="38"/>
        <v>0.43923595025908574</v>
      </c>
      <c r="L108">
        <v>17.6429</v>
      </c>
      <c r="M108">
        <v>65.6693</v>
      </c>
      <c r="N108">
        <v>70.827</v>
      </c>
      <c r="O108" s="1">
        <f t="shared" si="39"/>
        <v>0.45582535032620775</v>
      </c>
      <c r="Q108">
        <v>28.5789</v>
      </c>
      <c r="R108">
        <v>45.8498</v>
      </c>
      <c r="S108">
        <v>-7.7804</v>
      </c>
      <c r="T108" s="1">
        <f t="shared" si="40"/>
        <v>0.41274380673730293</v>
      </c>
      <c r="V108" s="1">
        <f t="shared" si="21"/>
        <v>28.5789</v>
      </c>
      <c r="W108" s="1">
        <f t="shared" si="22"/>
        <v>45.8498</v>
      </c>
      <c r="X108" s="1">
        <f t="shared" si="23"/>
        <v>285.625</v>
      </c>
      <c r="Y108" s="1">
        <f t="shared" si="41"/>
        <v>0.34392180797384747</v>
      </c>
      <c r="AA108" s="1">
        <f t="shared" si="24"/>
        <v>228.08624604313604</v>
      </c>
      <c r="AB108" s="1">
        <f t="shared" si="25"/>
        <v>220.35286482487584</v>
      </c>
      <c r="AC108" s="1">
        <f t="shared" si="26"/>
        <v>215.9874752856054</v>
      </c>
      <c r="AE108" s="1">
        <f t="shared" si="27"/>
        <v>49.934777553324494</v>
      </c>
      <c r="AF108" s="1">
        <f t="shared" si="28"/>
        <v>53.5828606046747</v>
      </c>
      <c r="AG108" s="1">
        <f t="shared" si="29"/>
        <v>53.51382658061373</v>
      </c>
      <c r="AI108" s="1">
        <f t="shared" si="30"/>
        <v>79.84338294682611</v>
      </c>
      <c r="AJ108" s="1">
        <f t="shared" si="31"/>
        <v>81.80013123060321</v>
      </c>
      <c r="AK108" s="1">
        <f t="shared" si="32"/>
        <v>83.98410053887058</v>
      </c>
      <c r="AN108" s="12">
        <f t="shared" si="33"/>
        <v>25.478727523800337</v>
      </c>
      <c r="AO108" s="12">
        <f t="shared" si="34"/>
        <v>3.907366436282614</v>
      </c>
      <c r="AP108" s="12">
        <f t="shared" si="35"/>
        <v>16.199615075183008</v>
      </c>
    </row>
    <row r="109" spans="1:42" ht="12.75">
      <c r="A109">
        <f t="shared" si="36"/>
        <v>103</v>
      </c>
      <c r="B109">
        <v>2.1225</v>
      </c>
      <c r="C109">
        <v>15.5267</v>
      </c>
      <c r="D109">
        <v>60.7776</v>
      </c>
      <c r="E109" s="1">
        <f t="shared" si="37"/>
        <v>0.5097709877974614</v>
      </c>
      <c r="G109">
        <v>50.8584</v>
      </c>
      <c r="H109">
        <v>24.2805</v>
      </c>
      <c r="I109">
        <v>67.2329</v>
      </c>
      <c r="J109" s="1">
        <f t="shared" si="38"/>
        <v>0.5107058057238035</v>
      </c>
      <c r="L109">
        <v>17.2924</v>
      </c>
      <c r="M109">
        <v>65.9215</v>
      </c>
      <c r="N109">
        <v>70.471</v>
      </c>
      <c r="O109" s="1">
        <f t="shared" si="39"/>
        <v>0.5596347826931329</v>
      </c>
      <c r="Q109">
        <v>28.3227</v>
      </c>
      <c r="R109">
        <v>46.0537</v>
      </c>
      <c r="S109">
        <v>-8.111</v>
      </c>
      <c r="T109" s="1">
        <f t="shared" si="40"/>
        <v>0.46530636144372567</v>
      </c>
      <c r="V109" s="1">
        <f t="shared" si="21"/>
        <v>28.3227</v>
      </c>
      <c r="W109" s="1">
        <f t="shared" si="22"/>
        <v>46.0537</v>
      </c>
      <c r="X109" s="1">
        <f t="shared" si="23"/>
        <v>285.625</v>
      </c>
      <c r="Y109" s="1">
        <f t="shared" si="41"/>
        <v>0.3274349553728172</v>
      </c>
      <c r="AA109" s="1">
        <f t="shared" si="24"/>
        <v>228.41782219389097</v>
      </c>
      <c r="AB109" s="1">
        <f t="shared" si="25"/>
        <v>220.62873646726075</v>
      </c>
      <c r="AC109" s="1">
        <f t="shared" si="26"/>
        <v>216.3507354064922</v>
      </c>
      <c r="AE109" s="1">
        <f t="shared" si="27"/>
        <v>49.9348361501267</v>
      </c>
      <c r="AF109" s="1">
        <f t="shared" si="28"/>
        <v>53.582968643123905</v>
      </c>
      <c r="AG109" s="1">
        <f t="shared" si="29"/>
        <v>53.513771466885046</v>
      </c>
      <c r="AI109" s="1">
        <f t="shared" si="30"/>
        <v>79.85622143146503</v>
      </c>
      <c r="AJ109" s="1">
        <f t="shared" si="31"/>
        <v>81.83470525219113</v>
      </c>
      <c r="AK109" s="1">
        <f t="shared" si="32"/>
        <v>83.97082477344242</v>
      </c>
      <c r="AN109" s="12">
        <f t="shared" si="33"/>
        <v>25.414289246609368</v>
      </c>
      <c r="AO109" s="12">
        <f t="shared" si="34"/>
        <v>3.8808957080263022</v>
      </c>
      <c r="AP109" s="12">
        <f t="shared" si="35"/>
        <v>16.28892863383452</v>
      </c>
    </row>
    <row r="110" spans="1:42" ht="12.75">
      <c r="A110">
        <f t="shared" si="36"/>
        <v>104</v>
      </c>
      <c r="B110">
        <v>1.9256</v>
      </c>
      <c r="C110">
        <v>15.8338</v>
      </c>
      <c r="D110">
        <v>60.6295</v>
      </c>
      <c r="E110" s="1">
        <f t="shared" si="37"/>
        <v>0.39371770343737394</v>
      </c>
      <c r="G110">
        <v>50.6615</v>
      </c>
      <c r="H110">
        <v>24.5876</v>
      </c>
      <c r="I110">
        <v>67.0847</v>
      </c>
      <c r="J110" s="1">
        <f t="shared" si="38"/>
        <v>0.39375533012265673</v>
      </c>
      <c r="L110">
        <v>17.0956</v>
      </c>
      <c r="M110">
        <v>66.2286</v>
      </c>
      <c r="N110">
        <v>70.3229</v>
      </c>
      <c r="O110" s="1">
        <f t="shared" si="39"/>
        <v>0.3936677025106366</v>
      </c>
      <c r="Q110">
        <v>28.1259</v>
      </c>
      <c r="R110">
        <v>46.3608</v>
      </c>
      <c r="S110">
        <v>-8.2591</v>
      </c>
      <c r="T110" s="1">
        <f t="shared" si="40"/>
        <v>0.39366770251063105</v>
      </c>
      <c r="V110" s="1">
        <f t="shared" si="21"/>
        <v>28.1259</v>
      </c>
      <c r="W110" s="1">
        <f t="shared" si="22"/>
        <v>46.3608</v>
      </c>
      <c r="X110" s="1">
        <f t="shared" si="23"/>
        <v>285.625</v>
      </c>
      <c r="Y110" s="1">
        <f t="shared" si="41"/>
        <v>0.3647473783319064</v>
      </c>
      <c r="AA110" s="1">
        <f t="shared" si="24"/>
        <v>228.56362017902148</v>
      </c>
      <c r="AB110" s="1">
        <f t="shared" si="25"/>
        <v>220.77542487715883</v>
      </c>
      <c r="AC110" s="1">
        <f t="shared" si="26"/>
        <v>216.49801675613568</v>
      </c>
      <c r="AE110" s="1">
        <f t="shared" si="27"/>
        <v>49.9348232227771</v>
      </c>
      <c r="AF110" s="1">
        <f t="shared" si="28"/>
        <v>53.58291204339309</v>
      </c>
      <c r="AG110" s="1">
        <f t="shared" si="29"/>
        <v>53.51379981462726</v>
      </c>
      <c r="AI110" s="1">
        <f t="shared" si="30"/>
        <v>79.8627438372475</v>
      </c>
      <c r="AJ110" s="1">
        <f t="shared" si="31"/>
        <v>81.84018631299784</v>
      </c>
      <c r="AK110" s="1">
        <f t="shared" si="32"/>
        <v>83.97494154953097</v>
      </c>
      <c r="AN110" s="12">
        <f t="shared" si="33"/>
        <v>25.414271567816915</v>
      </c>
      <c r="AO110" s="12">
        <f t="shared" si="34"/>
        <v>3.88086311524693</v>
      </c>
      <c r="AP110" s="12">
        <f t="shared" si="35"/>
        <v>16.288957463405442</v>
      </c>
    </row>
    <row r="111" spans="1:42" ht="12.75">
      <c r="A111">
        <f t="shared" si="36"/>
        <v>105</v>
      </c>
      <c r="B111">
        <v>1.6119</v>
      </c>
      <c r="C111">
        <v>16.0635</v>
      </c>
      <c r="D111">
        <v>60.267</v>
      </c>
      <c r="E111" s="1">
        <f t="shared" si="37"/>
        <v>0.5315788088327058</v>
      </c>
      <c r="G111">
        <v>50.3324</v>
      </c>
      <c r="H111">
        <v>24.8647</v>
      </c>
      <c r="I111">
        <v>66.7732</v>
      </c>
      <c r="J111" s="1">
        <f t="shared" si="38"/>
        <v>0.5311529629023972</v>
      </c>
      <c r="L111">
        <v>16.7269</v>
      </c>
      <c r="M111">
        <v>66.4795</v>
      </c>
      <c r="N111">
        <v>69.9361</v>
      </c>
      <c r="O111" s="1">
        <f t="shared" si="39"/>
        <v>0.5903429003553844</v>
      </c>
      <c r="Q111">
        <v>27.8683</v>
      </c>
      <c r="R111">
        <v>46.5551</v>
      </c>
      <c r="S111">
        <v>-8.6159</v>
      </c>
      <c r="T111" s="1">
        <f t="shared" si="40"/>
        <v>0.4810576784544677</v>
      </c>
      <c r="V111" s="1">
        <f t="shared" si="21"/>
        <v>27.8683</v>
      </c>
      <c r="W111" s="1">
        <f t="shared" si="22"/>
        <v>46.5551</v>
      </c>
      <c r="X111" s="1">
        <f t="shared" si="23"/>
        <v>285.625</v>
      </c>
      <c r="Y111" s="1">
        <f t="shared" si="41"/>
        <v>0.3226612000225657</v>
      </c>
      <c r="AA111" s="1">
        <f t="shared" si="24"/>
        <v>228.9221797369578</v>
      </c>
      <c r="AB111" s="1">
        <f t="shared" si="25"/>
        <v>221.06835957280273</v>
      </c>
      <c r="AC111" s="1">
        <f t="shared" si="26"/>
        <v>216.89355475101144</v>
      </c>
      <c r="AE111" s="1">
        <f t="shared" si="27"/>
        <v>49.93474622074293</v>
      </c>
      <c r="AF111" s="1">
        <f t="shared" si="28"/>
        <v>53.58288108808634</v>
      </c>
      <c r="AG111" s="1">
        <f t="shared" si="29"/>
        <v>53.513809206689814</v>
      </c>
      <c r="AI111" s="1">
        <f t="shared" si="30"/>
        <v>79.87631594778256</v>
      </c>
      <c r="AJ111" s="1">
        <f t="shared" si="31"/>
        <v>81.87959700222713</v>
      </c>
      <c r="AK111" s="1">
        <f t="shared" si="32"/>
        <v>83.95847159894893</v>
      </c>
      <c r="AN111" s="12">
        <f t="shared" si="33"/>
        <v>25.33834934510037</v>
      </c>
      <c r="AO111" s="12">
        <f t="shared" si="34"/>
        <v>3.849773990043587</v>
      </c>
      <c r="AP111" s="12">
        <f t="shared" si="35"/>
        <v>16.39392717475566</v>
      </c>
    </row>
    <row r="112" spans="1:42" ht="12.75">
      <c r="A112">
        <f t="shared" si="36"/>
        <v>106</v>
      </c>
      <c r="B112">
        <v>1.4024</v>
      </c>
      <c r="C112">
        <v>16.3664</v>
      </c>
      <c r="D112">
        <v>60.096</v>
      </c>
      <c r="E112" s="1">
        <f t="shared" si="37"/>
        <v>0.40605376491297396</v>
      </c>
      <c r="G112">
        <v>50.1205</v>
      </c>
      <c r="H112">
        <v>25.1756</v>
      </c>
      <c r="I112">
        <v>66.6101</v>
      </c>
      <c r="J112" s="1">
        <f t="shared" si="38"/>
        <v>0.41007563936425206</v>
      </c>
      <c r="L112">
        <v>16.5083</v>
      </c>
      <c r="M112">
        <v>66.7858</v>
      </c>
      <c r="N112">
        <v>69.7615</v>
      </c>
      <c r="O112" s="1">
        <f t="shared" si="39"/>
        <v>0.41483829379650583</v>
      </c>
      <c r="Q112">
        <v>27.6672</v>
      </c>
      <c r="R112">
        <v>46.853</v>
      </c>
      <c r="S112">
        <v>-8.7859</v>
      </c>
      <c r="T112" s="1">
        <f t="shared" si="40"/>
        <v>0.397599823943622</v>
      </c>
      <c r="V112" s="1">
        <f t="shared" si="21"/>
        <v>27.6672</v>
      </c>
      <c r="W112" s="1">
        <f t="shared" si="22"/>
        <v>46.853</v>
      </c>
      <c r="X112" s="1">
        <f t="shared" si="23"/>
        <v>285.625</v>
      </c>
      <c r="Y112" s="1">
        <f t="shared" si="41"/>
        <v>0.3594240114405258</v>
      </c>
      <c r="AA112" s="1">
        <f t="shared" si="24"/>
        <v>229.09081679456295</v>
      </c>
      <c r="AB112" s="1">
        <f t="shared" si="25"/>
        <v>221.2274548370071</v>
      </c>
      <c r="AC112" s="1">
        <f t="shared" si="26"/>
        <v>217.06885588978443</v>
      </c>
      <c r="AE112" s="1">
        <f t="shared" si="27"/>
        <v>49.93484525919751</v>
      </c>
      <c r="AF112" s="1">
        <f t="shared" si="28"/>
        <v>53.58283358352747</v>
      </c>
      <c r="AG112" s="1">
        <f t="shared" si="29"/>
        <v>53.51379262788239</v>
      </c>
      <c r="AI112" s="1">
        <f t="shared" si="30"/>
        <v>79.88341635938882</v>
      </c>
      <c r="AJ112" s="1">
        <f t="shared" si="31"/>
        <v>81.8898709687759</v>
      </c>
      <c r="AK112" s="1">
        <f t="shared" si="32"/>
        <v>83.9591550495004</v>
      </c>
      <c r="AN112" s="12">
        <f t="shared" si="33"/>
        <v>25.326694127160394</v>
      </c>
      <c r="AO112" s="12">
        <f t="shared" si="34"/>
        <v>3.844847431587916</v>
      </c>
      <c r="AP112" s="12">
        <f t="shared" si="35"/>
        <v>16.410175974650777</v>
      </c>
    </row>
    <row r="113" spans="1:42" ht="12.75">
      <c r="A113">
        <f t="shared" si="36"/>
        <v>107</v>
      </c>
      <c r="B113">
        <v>1.2096</v>
      </c>
      <c r="C113">
        <v>16.4669</v>
      </c>
      <c r="D113">
        <v>59.7612</v>
      </c>
      <c r="E113" s="1">
        <f t="shared" si="37"/>
        <v>0.3992031187252878</v>
      </c>
      <c r="G113">
        <v>49.8895</v>
      </c>
      <c r="H113">
        <v>25.4278</v>
      </c>
      <c r="I113">
        <v>66.3534</v>
      </c>
      <c r="J113" s="1">
        <f t="shared" si="38"/>
        <v>0.42762218137043184</v>
      </c>
      <c r="L113">
        <v>16.1372</v>
      </c>
      <c r="M113">
        <v>66.9246</v>
      </c>
      <c r="N113">
        <v>69.5037</v>
      </c>
      <c r="O113" s="1">
        <f t="shared" si="39"/>
        <v>0.4726959805202509</v>
      </c>
      <c r="Q113">
        <v>27.4711</v>
      </c>
      <c r="R113">
        <v>47.1156</v>
      </c>
      <c r="S113">
        <v>-9.05</v>
      </c>
      <c r="T113" s="1">
        <f t="shared" si="40"/>
        <v>0.4209070918860841</v>
      </c>
      <c r="V113" s="1">
        <f t="shared" si="21"/>
        <v>27.4711</v>
      </c>
      <c r="W113" s="1">
        <f t="shared" si="22"/>
        <v>47.1156</v>
      </c>
      <c r="X113" s="1">
        <f t="shared" si="23"/>
        <v>285.625</v>
      </c>
      <c r="Y113" s="1">
        <f t="shared" si="41"/>
        <v>0.32774070543647765</v>
      </c>
      <c r="AA113" s="1">
        <f t="shared" si="24"/>
        <v>229.44163820976348</v>
      </c>
      <c r="AB113" s="1">
        <f t="shared" si="25"/>
        <v>221.47907326418</v>
      </c>
      <c r="AC113" s="1">
        <f t="shared" si="26"/>
        <v>217.32296262452343</v>
      </c>
      <c r="AE113" s="1">
        <f t="shared" si="27"/>
        <v>49.93483246852841</v>
      </c>
      <c r="AF113" s="1">
        <f t="shared" si="28"/>
        <v>53.58289424452546</v>
      </c>
      <c r="AG113" s="1">
        <f t="shared" si="29"/>
        <v>53.51382099327238</v>
      </c>
      <c r="AI113" s="1">
        <f t="shared" si="30"/>
        <v>79.86840465007721</v>
      </c>
      <c r="AJ113" s="1">
        <f t="shared" si="31"/>
        <v>81.903815717267</v>
      </c>
      <c r="AK113" s="1">
        <f t="shared" si="32"/>
        <v>83.9719559553866</v>
      </c>
      <c r="AN113" s="12">
        <f t="shared" si="33"/>
        <v>25.387985738415455</v>
      </c>
      <c r="AO113" s="12">
        <f t="shared" si="34"/>
        <v>3.7068230438934995</v>
      </c>
      <c r="AP113" s="12">
        <f t="shared" si="35"/>
        <v>16.487864868870616</v>
      </c>
    </row>
    <row r="114" spans="1:42" ht="12.75">
      <c r="A114">
        <f t="shared" si="36"/>
        <v>108</v>
      </c>
      <c r="B114">
        <v>0.9087</v>
      </c>
      <c r="C114">
        <v>16.8048</v>
      </c>
      <c r="D114">
        <v>59.4101</v>
      </c>
      <c r="E114" s="1">
        <f t="shared" si="37"/>
        <v>0.5727027413938252</v>
      </c>
      <c r="G114">
        <v>49.5534</v>
      </c>
      <c r="H114">
        <v>25.8781</v>
      </c>
      <c r="I114">
        <v>66.1072</v>
      </c>
      <c r="J114" s="1">
        <f t="shared" si="38"/>
        <v>0.6134718738458913</v>
      </c>
      <c r="L114">
        <v>15.7075</v>
      </c>
      <c r="M114">
        <v>67.3102</v>
      </c>
      <c r="N114">
        <v>69.1019</v>
      </c>
      <c r="O114" s="1">
        <f t="shared" si="39"/>
        <v>0.7034008032409355</v>
      </c>
      <c r="Q114">
        <v>27.2771</v>
      </c>
      <c r="R114">
        <v>47.3889</v>
      </c>
      <c r="S114">
        <v>-9.389</v>
      </c>
      <c r="T114" s="1">
        <f t="shared" si="40"/>
        <v>0.47670734208736304</v>
      </c>
      <c r="V114" s="1">
        <f t="shared" si="21"/>
        <v>27.2771</v>
      </c>
      <c r="W114" s="1">
        <f t="shared" si="22"/>
        <v>47.3889</v>
      </c>
      <c r="X114" s="1">
        <f t="shared" si="23"/>
        <v>285.625</v>
      </c>
      <c r="Y114" s="1">
        <f t="shared" si="41"/>
        <v>0.3351550238322545</v>
      </c>
      <c r="AA114" s="1">
        <f t="shared" si="24"/>
        <v>229.79090642011926</v>
      </c>
      <c r="AB114" s="1">
        <f t="shared" si="25"/>
        <v>221.6912550714845</v>
      </c>
      <c r="AC114" s="1">
        <f t="shared" si="26"/>
        <v>217.74518748174435</v>
      </c>
      <c r="AE114" s="1">
        <f t="shared" si="27"/>
        <v>49.934785064021256</v>
      </c>
      <c r="AF114" s="1">
        <f t="shared" si="28"/>
        <v>53.582945843897</v>
      </c>
      <c r="AG114" s="1">
        <f t="shared" si="29"/>
        <v>53.513838377003005</v>
      </c>
      <c r="AI114" s="1">
        <f t="shared" si="30"/>
        <v>79.87872610895622</v>
      </c>
      <c r="AJ114" s="1">
        <f t="shared" si="31"/>
        <v>81.97039577154845</v>
      </c>
      <c r="AK114" s="1">
        <f t="shared" si="32"/>
        <v>83.9267965978085</v>
      </c>
      <c r="AN114" s="12">
        <f t="shared" si="33"/>
        <v>25.23067653996732</v>
      </c>
      <c r="AO114" s="12">
        <f t="shared" si="34"/>
        <v>3.6430735789007054</v>
      </c>
      <c r="AP114" s="12">
        <f t="shared" si="35"/>
        <v>16.704487486010194</v>
      </c>
    </row>
    <row r="115" spans="1:42" ht="12.75">
      <c r="A115">
        <f t="shared" si="36"/>
        <v>109</v>
      </c>
      <c r="B115">
        <v>0.6146</v>
      </c>
      <c r="C115">
        <v>17.1484</v>
      </c>
      <c r="D115">
        <v>59.0533</v>
      </c>
      <c r="E115" s="1">
        <f t="shared" si="37"/>
        <v>0.5760746566201284</v>
      </c>
      <c r="G115">
        <v>49.2242</v>
      </c>
      <c r="H115">
        <v>26.3314</v>
      </c>
      <c r="I115">
        <v>65.8546</v>
      </c>
      <c r="J115" s="1">
        <f t="shared" si="38"/>
        <v>0.6145407146804835</v>
      </c>
      <c r="L115">
        <v>15.2879</v>
      </c>
      <c r="M115">
        <v>67.7005</v>
      </c>
      <c r="N115">
        <v>68.6925</v>
      </c>
      <c r="O115" s="1">
        <f t="shared" si="39"/>
        <v>0.7042773672353895</v>
      </c>
      <c r="Q115">
        <v>27.0916</v>
      </c>
      <c r="R115">
        <v>47.6644</v>
      </c>
      <c r="S115">
        <v>-9.7343</v>
      </c>
      <c r="T115" s="1">
        <f t="shared" si="40"/>
        <v>0.47910603210562996</v>
      </c>
      <c r="V115" s="1">
        <f t="shared" si="21"/>
        <v>27.0916</v>
      </c>
      <c r="W115" s="1">
        <f t="shared" si="22"/>
        <v>47.6644</v>
      </c>
      <c r="X115" s="1">
        <f t="shared" si="23"/>
        <v>285.625</v>
      </c>
      <c r="Y115" s="1">
        <f t="shared" si="41"/>
        <v>0.332130245536297</v>
      </c>
      <c r="AA115" s="1">
        <f t="shared" si="24"/>
        <v>230.14559093297876</v>
      </c>
      <c r="AB115" s="1">
        <f t="shared" si="25"/>
        <v>221.9098411245432</v>
      </c>
      <c r="AC115" s="1">
        <f t="shared" si="26"/>
        <v>218.17534735425542</v>
      </c>
      <c r="AE115" s="1">
        <f t="shared" si="27"/>
        <v>49.934741241444314</v>
      </c>
      <c r="AF115" s="1">
        <f t="shared" si="28"/>
        <v>53.582913031208</v>
      </c>
      <c r="AG115" s="1">
        <f t="shared" si="29"/>
        <v>53.5138741256882</v>
      </c>
      <c r="AI115" s="1">
        <f t="shared" si="30"/>
        <v>79.88954822923868</v>
      </c>
      <c r="AJ115" s="1">
        <f t="shared" si="31"/>
        <v>82.0375071025745</v>
      </c>
      <c r="AK115" s="1">
        <f t="shared" si="32"/>
        <v>83.88142808316982</v>
      </c>
      <c r="AN115" s="12">
        <f t="shared" si="33"/>
        <v>25.070699750479843</v>
      </c>
      <c r="AO115" s="12">
        <f t="shared" si="34"/>
        <v>3.5815896315361324</v>
      </c>
      <c r="AP115" s="12">
        <f t="shared" si="35"/>
        <v>16.92100086507179</v>
      </c>
    </row>
    <row r="116" spans="1:42" ht="12.75">
      <c r="A116">
        <f t="shared" si="36"/>
        <v>110</v>
      </c>
      <c r="B116">
        <v>0.3198</v>
      </c>
      <c r="C116">
        <v>17.4903</v>
      </c>
      <c r="D116">
        <v>58.7299</v>
      </c>
      <c r="E116" s="1">
        <f t="shared" si="37"/>
        <v>0.5553289205506962</v>
      </c>
      <c r="G116">
        <v>48.8988</v>
      </c>
      <c r="H116">
        <v>26.7668</v>
      </c>
      <c r="I116">
        <v>65.6227</v>
      </c>
      <c r="J116" s="1">
        <f t="shared" si="38"/>
        <v>0.5909618684822289</v>
      </c>
      <c r="L116">
        <v>14.8862</v>
      </c>
      <c r="M116">
        <v>68.0825</v>
      </c>
      <c r="N116">
        <v>68.3204</v>
      </c>
      <c r="O116" s="1">
        <f t="shared" si="39"/>
        <v>0.6676415954686952</v>
      </c>
      <c r="Q116">
        <v>26.8955</v>
      </c>
      <c r="R116">
        <v>47.9415</v>
      </c>
      <c r="S116">
        <v>-10.0483</v>
      </c>
      <c r="T116" s="1">
        <f t="shared" si="40"/>
        <v>0.4624236369391156</v>
      </c>
      <c r="V116" s="1">
        <f t="shared" si="21"/>
        <v>26.8955</v>
      </c>
      <c r="W116" s="1">
        <f t="shared" si="22"/>
        <v>47.9415</v>
      </c>
      <c r="X116" s="1">
        <f t="shared" si="23"/>
        <v>285.625</v>
      </c>
      <c r="Y116" s="1">
        <f t="shared" si="41"/>
        <v>0.3394696157242927</v>
      </c>
      <c r="AA116" s="1">
        <f t="shared" si="24"/>
        <v>230.46676510061056</v>
      </c>
      <c r="AB116" s="1">
        <f t="shared" si="25"/>
        <v>222.11151509156383</v>
      </c>
      <c r="AC116" s="1">
        <f t="shared" si="26"/>
        <v>218.56617384364398</v>
      </c>
      <c r="AE116" s="1">
        <f t="shared" si="27"/>
        <v>49.934791329192514</v>
      </c>
      <c r="AF116" s="1">
        <f t="shared" si="28"/>
        <v>53.582848100301646</v>
      </c>
      <c r="AG116" s="1">
        <f t="shared" si="29"/>
        <v>53.513815039202726</v>
      </c>
      <c r="AI116" s="1">
        <f t="shared" si="30"/>
        <v>79.89976875659697</v>
      </c>
      <c r="AJ116" s="1">
        <f t="shared" si="31"/>
        <v>82.0976400679566</v>
      </c>
      <c r="AK116" s="1">
        <f t="shared" si="32"/>
        <v>83.84098003137724</v>
      </c>
      <c r="AN116" s="12">
        <f t="shared" si="33"/>
        <v>24.925995247125982</v>
      </c>
      <c r="AO116" s="12">
        <f t="shared" si="34"/>
        <v>3.529393813144783</v>
      </c>
      <c r="AP116" s="12">
        <f t="shared" si="35"/>
        <v>17.113066316018195</v>
      </c>
    </row>
    <row r="117" spans="1:42" ht="12.75">
      <c r="A117">
        <f t="shared" si="36"/>
        <v>111</v>
      </c>
      <c r="B117">
        <v>0.0684</v>
      </c>
      <c r="C117">
        <v>17.8124</v>
      </c>
      <c r="D117">
        <v>58.4977</v>
      </c>
      <c r="E117" s="1">
        <f t="shared" si="37"/>
        <v>0.4699651157266875</v>
      </c>
      <c r="G117">
        <v>48.6328</v>
      </c>
      <c r="H117">
        <v>27.1324</v>
      </c>
      <c r="I117">
        <v>65.4346</v>
      </c>
      <c r="J117" s="1">
        <f t="shared" si="38"/>
        <v>0.48969477228166963</v>
      </c>
      <c r="L117">
        <v>14.585</v>
      </c>
      <c r="M117">
        <v>68.4236</v>
      </c>
      <c r="N117">
        <v>68.0638</v>
      </c>
      <c r="O117" s="1">
        <f t="shared" si="39"/>
        <v>0.5224119160203</v>
      </c>
      <c r="Q117">
        <v>26.6931</v>
      </c>
      <c r="R117">
        <v>48.2304</v>
      </c>
      <c r="S117">
        <v>-10.2763</v>
      </c>
      <c r="T117" s="1">
        <f t="shared" si="40"/>
        <v>0.4200154401923846</v>
      </c>
      <c r="V117" s="1">
        <f t="shared" si="21"/>
        <v>26.6931</v>
      </c>
      <c r="W117" s="1">
        <f t="shared" si="22"/>
        <v>48.2304</v>
      </c>
      <c r="X117" s="1">
        <f t="shared" si="23"/>
        <v>285.625</v>
      </c>
      <c r="Y117" s="1">
        <f t="shared" si="41"/>
        <v>0.3527449078300095</v>
      </c>
      <c r="AA117" s="1">
        <f t="shared" si="24"/>
        <v>230.696640156245</v>
      </c>
      <c r="AB117" s="1">
        <f t="shared" si="25"/>
        <v>222.28425111161158</v>
      </c>
      <c r="AC117" s="1">
        <f t="shared" si="26"/>
        <v>218.83154973012918</v>
      </c>
      <c r="AE117" s="1">
        <f t="shared" si="27"/>
        <v>49.934796775094625</v>
      </c>
      <c r="AF117" s="1">
        <f t="shared" si="28"/>
        <v>53.582913087289306</v>
      </c>
      <c r="AG117" s="1">
        <f t="shared" si="29"/>
        <v>53.5138814721003</v>
      </c>
      <c r="AI117" s="1">
        <f t="shared" si="30"/>
        <v>79.90810995183428</v>
      </c>
      <c r="AJ117" s="1">
        <f t="shared" si="31"/>
        <v>82.12958410494332</v>
      </c>
      <c r="AK117" s="1">
        <f t="shared" si="32"/>
        <v>83.82332669449775</v>
      </c>
      <c r="AN117" s="12">
        <f t="shared" si="33"/>
        <v>24.85489228594608</v>
      </c>
      <c r="AO117" s="12">
        <f t="shared" si="34"/>
        <v>3.504891081684775</v>
      </c>
      <c r="AP117" s="12">
        <f t="shared" si="35"/>
        <v>17.206247865671227</v>
      </c>
    </row>
    <row r="118" spans="1:42" ht="12.75">
      <c r="A118">
        <f t="shared" si="36"/>
        <v>112</v>
      </c>
      <c r="B118">
        <v>-0.1947</v>
      </c>
      <c r="C118">
        <v>18.1097</v>
      </c>
      <c r="D118">
        <v>58.2533</v>
      </c>
      <c r="E118" s="1">
        <f t="shared" si="37"/>
        <v>0.4661976619417984</v>
      </c>
      <c r="G118">
        <v>48.3503</v>
      </c>
      <c r="H118">
        <v>27.488</v>
      </c>
      <c r="I118">
        <v>65.2473</v>
      </c>
      <c r="J118" s="1">
        <f t="shared" si="38"/>
        <v>0.4912625570914249</v>
      </c>
      <c r="L118">
        <v>14.2531</v>
      </c>
      <c r="M118">
        <v>68.7427</v>
      </c>
      <c r="N118">
        <v>67.8076</v>
      </c>
      <c r="O118" s="1">
        <f t="shared" si="39"/>
        <v>0.5268973903902049</v>
      </c>
      <c r="Q118">
        <v>26.4848</v>
      </c>
      <c r="R118">
        <v>48.516</v>
      </c>
      <c r="S118">
        <v>-10.5046</v>
      </c>
      <c r="T118" s="1">
        <f t="shared" si="40"/>
        <v>0.42080534692420124</v>
      </c>
      <c r="V118" s="1">
        <f t="shared" si="21"/>
        <v>26.4848</v>
      </c>
      <c r="W118" s="1">
        <f t="shared" si="22"/>
        <v>48.516</v>
      </c>
      <c r="X118" s="1">
        <f t="shared" si="23"/>
        <v>285.625</v>
      </c>
      <c r="Y118" s="1">
        <f t="shared" si="41"/>
        <v>0.3534915133351829</v>
      </c>
      <c r="AA118" s="1">
        <f t="shared" si="24"/>
        <v>230.94204632511162</v>
      </c>
      <c r="AB118" s="1">
        <f t="shared" si="25"/>
        <v>222.45585524220306</v>
      </c>
      <c r="AC118" s="1">
        <f t="shared" si="26"/>
        <v>219.0962200051384</v>
      </c>
      <c r="AE118" s="1">
        <f t="shared" si="27"/>
        <v>49.93481322574461</v>
      </c>
      <c r="AF118" s="1">
        <f t="shared" si="28"/>
        <v>53.58287465244843</v>
      </c>
      <c r="AG118" s="1">
        <f t="shared" si="29"/>
        <v>53.513776378891436</v>
      </c>
      <c r="AI118" s="1">
        <f t="shared" si="30"/>
        <v>79.91206201517146</v>
      </c>
      <c r="AJ118" s="1">
        <f t="shared" si="31"/>
        <v>82.16221443314633</v>
      </c>
      <c r="AK118" s="1">
        <f t="shared" si="32"/>
        <v>83.80649680931941</v>
      </c>
      <c r="AN118" s="12">
        <f t="shared" si="33"/>
        <v>24.79371572725139</v>
      </c>
      <c r="AO118" s="12">
        <f t="shared" si="34"/>
        <v>3.457640915740695</v>
      </c>
      <c r="AP118" s="12">
        <f t="shared" si="35"/>
        <v>17.31225845597064</v>
      </c>
    </row>
    <row r="119" spans="1:42" ht="12.75">
      <c r="A119">
        <f t="shared" si="36"/>
        <v>113</v>
      </c>
      <c r="B119">
        <v>-0.5446</v>
      </c>
      <c r="C119">
        <v>18.4146</v>
      </c>
      <c r="D119">
        <v>57.9229</v>
      </c>
      <c r="E119" s="1">
        <f t="shared" si="37"/>
        <v>0.5697000789889386</v>
      </c>
      <c r="G119">
        <v>47.9603</v>
      </c>
      <c r="H119">
        <v>27.9077</v>
      </c>
      <c r="I119">
        <v>65.039</v>
      </c>
      <c r="J119" s="1">
        <f t="shared" si="38"/>
        <v>0.609620357271636</v>
      </c>
      <c r="L119">
        <v>13.7668</v>
      </c>
      <c r="M119">
        <v>69.0918</v>
      </c>
      <c r="N119">
        <v>67.4483</v>
      </c>
      <c r="O119" s="1">
        <f t="shared" si="39"/>
        <v>0.6981797691139425</v>
      </c>
      <c r="Q119">
        <v>26.2602</v>
      </c>
      <c r="R119">
        <v>48.7854</v>
      </c>
      <c r="S119">
        <v>-10.8019</v>
      </c>
      <c r="T119" s="1">
        <f t="shared" si="40"/>
        <v>0.45979213781882117</v>
      </c>
      <c r="V119" s="1">
        <f t="shared" si="21"/>
        <v>26.2602</v>
      </c>
      <c r="W119" s="1">
        <f t="shared" si="22"/>
        <v>48.7854</v>
      </c>
      <c r="X119" s="1">
        <f t="shared" si="23"/>
        <v>285.625</v>
      </c>
      <c r="Y119" s="1">
        <f t="shared" si="41"/>
        <v>0.350744237301202</v>
      </c>
      <c r="AA119" s="1">
        <f t="shared" si="24"/>
        <v>231.27716951763742</v>
      </c>
      <c r="AB119" s="1">
        <f t="shared" si="25"/>
        <v>222.63188471847425</v>
      </c>
      <c r="AC119" s="1">
        <f t="shared" si="26"/>
        <v>219.4755279009712</v>
      </c>
      <c r="AE119" s="1">
        <f t="shared" si="27"/>
        <v>49.93478898353331</v>
      </c>
      <c r="AF119" s="1">
        <f t="shared" si="28"/>
        <v>53.582928825793026</v>
      </c>
      <c r="AG119" s="1">
        <f t="shared" si="29"/>
        <v>53.51381144115975</v>
      </c>
      <c r="AI119" s="1">
        <f t="shared" si="30"/>
        <v>79.91270950489151</v>
      </c>
      <c r="AJ119" s="1">
        <f t="shared" si="31"/>
        <v>82.22648089424887</v>
      </c>
      <c r="AK119" s="1">
        <f t="shared" si="32"/>
        <v>83.76358810175763</v>
      </c>
      <c r="AN119" s="12">
        <f t="shared" si="33"/>
        <v>24.656925969892992</v>
      </c>
      <c r="AO119" s="12">
        <f t="shared" si="34"/>
        <v>3.359269585588127</v>
      </c>
      <c r="AP119" s="12">
        <f t="shared" si="35"/>
        <v>17.54191049129111</v>
      </c>
    </row>
    <row r="120" spans="1:42" ht="12.75">
      <c r="A120">
        <f t="shared" si="36"/>
        <v>114</v>
      </c>
      <c r="B120">
        <v>-0.9736</v>
      </c>
      <c r="C120">
        <v>18.1396</v>
      </c>
      <c r="D120">
        <v>57.6004</v>
      </c>
      <c r="E120" s="1">
        <f t="shared" si="37"/>
        <v>0.6030524438222583</v>
      </c>
      <c r="G120">
        <v>47.4757</v>
      </c>
      <c r="H120">
        <v>27.7382</v>
      </c>
      <c r="I120">
        <v>64.9498</v>
      </c>
      <c r="J120" s="1">
        <f t="shared" si="38"/>
        <v>0.5210796963996911</v>
      </c>
      <c r="L120">
        <v>13.1444</v>
      </c>
      <c r="M120">
        <v>68.7986</v>
      </c>
      <c r="N120">
        <v>67.5036</v>
      </c>
      <c r="O120" s="1">
        <f t="shared" si="39"/>
        <v>0.6902217687091655</v>
      </c>
      <c r="Q120">
        <v>25.9778</v>
      </c>
      <c r="R120">
        <v>49.0381</v>
      </c>
      <c r="S120">
        <v>-10.8313</v>
      </c>
      <c r="T120" s="1">
        <f t="shared" si="40"/>
        <v>0.3800939489126342</v>
      </c>
      <c r="V120" s="1">
        <f t="shared" si="21"/>
        <v>25.9778</v>
      </c>
      <c r="W120" s="1">
        <f t="shared" si="22"/>
        <v>49.0381</v>
      </c>
      <c r="X120" s="1">
        <f t="shared" si="23"/>
        <v>285.625</v>
      </c>
      <c r="Y120" s="1">
        <f t="shared" si="41"/>
        <v>0.3789552084349813</v>
      </c>
      <c r="AA120" s="1">
        <f t="shared" si="24"/>
        <v>231.68149142598767</v>
      </c>
      <c r="AB120" s="1">
        <f t="shared" si="25"/>
        <v>222.7406324393015</v>
      </c>
      <c r="AC120" s="1">
        <f t="shared" si="26"/>
        <v>219.39033400259456</v>
      </c>
      <c r="AE120" s="1">
        <f t="shared" si="27"/>
        <v>49.93477218141683</v>
      </c>
      <c r="AF120" s="1">
        <f t="shared" si="28"/>
        <v>53.58280043344133</v>
      </c>
      <c r="AG120" s="1">
        <f t="shared" si="29"/>
        <v>53.51378864591816</v>
      </c>
      <c r="AI120" s="1">
        <f t="shared" si="30"/>
        <v>79.8065569634685</v>
      </c>
      <c r="AJ120" s="1">
        <f t="shared" si="31"/>
        <v>82.19128505766435</v>
      </c>
      <c r="AK120" s="1">
        <f t="shared" si="32"/>
        <v>83.83464693303624</v>
      </c>
      <c r="AN120" s="12">
        <f t="shared" si="33"/>
        <v>25.07168860540955</v>
      </c>
      <c r="AO120" s="12">
        <f t="shared" si="34"/>
        <v>2.8298527218637153</v>
      </c>
      <c r="AP120" s="12">
        <f t="shared" si="35"/>
        <v>17.667148476222327</v>
      </c>
    </row>
    <row r="121" spans="1:42" ht="12.75">
      <c r="A121">
        <f t="shared" si="36"/>
        <v>115</v>
      </c>
      <c r="B121">
        <v>-1.255</v>
      </c>
      <c r="C121">
        <v>18.1856</v>
      </c>
      <c r="D121">
        <v>57.413</v>
      </c>
      <c r="E121" s="1">
        <f t="shared" si="37"/>
        <v>0.3412048065312112</v>
      </c>
      <c r="G121">
        <v>47.1797</v>
      </c>
      <c r="H121">
        <v>27.7979</v>
      </c>
      <c r="I121">
        <v>64.8409</v>
      </c>
      <c r="J121" s="1">
        <f t="shared" si="38"/>
        <v>0.3209973520140032</v>
      </c>
      <c r="L121">
        <v>12.8142</v>
      </c>
      <c r="M121">
        <v>68.8237</v>
      </c>
      <c r="N121">
        <v>67.4916</v>
      </c>
      <c r="O121" s="1">
        <f t="shared" si="39"/>
        <v>0.33136995941092817</v>
      </c>
      <c r="Q121">
        <v>25.74</v>
      </c>
      <c r="R121">
        <v>49.3228</v>
      </c>
      <c r="S121">
        <v>-10.8932</v>
      </c>
      <c r="T121" s="1">
        <f t="shared" si="40"/>
        <v>0.376077837687892</v>
      </c>
      <c r="V121" s="1">
        <f t="shared" si="21"/>
        <v>25.74</v>
      </c>
      <c r="W121" s="1">
        <f t="shared" si="22"/>
        <v>49.3228</v>
      </c>
      <c r="X121" s="1">
        <f t="shared" si="23"/>
        <v>285.625</v>
      </c>
      <c r="Y121" s="1">
        <f t="shared" si="41"/>
        <v>0.3709486891741235</v>
      </c>
      <c r="AA121" s="1">
        <f t="shared" si="24"/>
        <v>231.9029370077921</v>
      </c>
      <c r="AB121" s="1">
        <f t="shared" si="25"/>
        <v>222.86453479391915</v>
      </c>
      <c r="AC121" s="1">
        <f t="shared" si="26"/>
        <v>219.38446071226193</v>
      </c>
      <c r="AE121" s="1">
        <f t="shared" si="27"/>
        <v>49.93485930479829</v>
      </c>
      <c r="AF121" s="1">
        <f t="shared" si="28"/>
        <v>53.58292700459727</v>
      </c>
      <c r="AG121" s="1">
        <f t="shared" si="29"/>
        <v>53.513902289124836</v>
      </c>
      <c r="AI121" s="1">
        <f t="shared" si="30"/>
        <v>79.76399415691066</v>
      </c>
      <c r="AJ121" s="1">
        <f t="shared" si="31"/>
        <v>82.16511499541093</v>
      </c>
      <c r="AK121" s="1">
        <f t="shared" si="32"/>
        <v>83.87818090380713</v>
      </c>
      <c r="AN121" s="12">
        <f t="shared" si="33"/>
        <v>25.286640218106687</v>
      </c>
      <c r="AO121" s="12">
        <f t="shared" si="34"/>
        <v>2.6134882239322748</v>
      </c>
      <c r="AP121" s="12">
        <f t="shared" si="35"/>
        <v>17.674396302608127</v>
      </c>
    </row>
    <row r="122" spans="1:42" ht="12.75">
      <c r="A122">
        <f t="shared" si="36"/>
        <v>116</v>
      </c>
      <c r="B122">
        <v>-1.4231</v>
      </c>
      <c r="C122">
        <v>18.4915</v>
      </c>
      <c r="D122">
        <v>57.3114</v>
      </c>
      <c r="E122" s="1">
        <f t="shared" si="37"/>
        <v>0.36353126413005815</v>
      </c>
      <c r="G122">
        <v>47.0149</v>
      </c>
      <c r="H122">
        <v>28.0944</v>
      </c>
      <c r="I122">
        <v>64.7295</v>
      </c>
      <c r="J122" s="1">
        <f t="shared" si="38"/>
        <v>0.35704516521023166</v>
      </c>
      <c r="L122">
        <v>12.6554</v>
      </c>
      <c r="M122">
        <v>69.1234</v>
      </c>
      <c r="N122">
        <v>67.4075</v>
      </c>
      <c r="O122" s="1">
        <f t="shared" si="39"/>
        <v>0.34944289948431023</v>
      </c>
      <c r="Q122">
        <v>25.5565</v>
      </c>
      <c r="R122">
        <v>49.6542</v>
      </c>
      <c r="S122">
        <v>-10.9893</v>
      </c>
      <c r="T122" s="1">
        <f t="shared" si="40"/>
        <v>0.39081123320600814</v>
      </c>
      <c r="V122" s="1">
        <f t="shared" si="21"/>
        <v>25.5565</v>
      </c>
      <c r="W122" s="1">
        <f t="shared" si="22"/>
        <v>49.6542</v>
      </c>
      <c r="X122" s="1">
        <f t="shared" si="23"/>
        <v>285.625</v>
      </c>
      <c r="Y122" s="1">
        <f t="shared" si="41"/>
        <v>0.3788115758526935</v>
      </c>
      <c r="AA122" s="1">
        <f t="shared" si="24"/>
        <v>232.0045530424134</v>
      </c>
      <c r="AB122" s="1">
        <f t="shared" si="25"/>
        <v>222.9800659853925</v>
      </c>
      <c r="AC122" s="1">
        <f t="shared" si="26"/>
        <v>219.46381350031263</v>
      </c>
      <c r="AE122" s="1">
        <f t="shared" si="27"/>
        <v>49.93479488312734</v>
      </c>
      <c r="AF122" s="1">
        <f t="shared" si="28"/>
        <v>53.58288686931677</v>
      </c>
      <c r="AG122" s="1">
        <f t="shared" si="29"/>
        <v>53.51378042214922</v>
      </c>
      <c r="AI122" s="1">
        <f t="shared" si="30"/>
        <v>79.76621973572654</v>
      </c>
      <c r="AJ122" s="1">
        <f t="shared" si="31"/>
        <v>82.15936287218425</v>
      </c>
      <c r="AK122" s="1">
        <f t="shared" si="32"/>
        <v>83.89092355183105</v>
      </c>
      <c r="AN122" s="12">
        <f t="shared" si="33"/>
        <v>25.321146703195</v>
      </c>
      <c r="AO122" s="12">
        <f t="shared" si="34"/>
        <v>2.6091812687938916</v>
      </c>
      <c r="AP122" s="12">
        <f t="shared" si="35"/>
        <v>17.645204365778127</v>
      </c>
    </row>
    <row r="123" spans="1:42" ht="12.75">
      <c r="A123">
        <f t="shared" si="36"/>
        <v>117</v>
      </c>
      <c r="B123">
        <v>-1.5743</v>
      </c>
      <c r="C123">
        <v>18.7974</v>
      </c>
      <c r="D123">
        <v>57.2365</v>
      </c>
      <c r="E123" s="1">
        <f t="shared" si="37"/>
        <v>0.3493511986525889</v>
      </c>
      <c r="G123">
        <v>46.8691</v>
      </c>
      <c r="H123">
        <v>28.3852</v>
      </c>
      <c r="I123">
        <v>64.6391</v>
      </c>
      <c r="J123" s="1">
        <f t="shared" si="38"/>
        <v>0.33763062657288545</v>
      </c>
      <c r="L123">
        <v>12.5194</v>
      </c>
      <c r="M123">
        <v>69.4197</v>
      </c>
      <c r="N123">
        <v>67.3598</v>
      </c>
      <c r="O123" s="1">
        <f t="shared" si="39"/>
        <v>0.3294920029378571</v>
      </c>
      <c r="Q123">
        <v>25.381</v>
      </c>
      <c r="R123">
        <v>49.9997</v>
      </c>
      <c r="S123">
        <v>-11.0556</v>
      </c>
      <c r="T123" s="1">
        <f t="shared" si="40"/>
        <v>0.3931490684206129</v>
      </c>
      <c r="V123" s="1">
        <f t="shared" si="21"/>
        <v>25.381</v>
      </c>
      <c r="W123" s="1">
        <f t="shared" si="22"/>
        <v>49.9997</v>
      </c>
      <c r="X123" s="1">
        <f t="shared" si="23"/>
        <v>285.625</v>
      </c>
      <c r="Y123" s="1">
        <f t="shared" si="41"/>
        <v>0.38751838666055033</v>
      </c>
      <c r="AA123" s="1">
        <f t="shared" si="24"/>
        <v>232.08075890868247</v>
      </c>
      <c r="AB123" s="1">
        <f t="shared" si="25"/>
        <v>223.0777735469628</v>
      </c>
      <c r="AC123" s="1">
        <f t="shared" si="26"/>
        <v>219.50456643450494</v>
      </c>
      <c r="AE123" s="1">
        <f t="shared" si="27"/>
        <v>49.93483152229514</v>
      </c>
      <c r="AF123" s="1">
        <f t="shared" si="28"/>
        <v>53.582966405659185</v>
      </c>
      <c r="AG123" s="1">
        <f t="shared" si="29"/>
        <v>53.51383783536742</v>
      </c>
      <c r="AI123" s="1">
        <f t="shared" si="30"/>
        <v>79.7660897980704</v>
      </c>
      <c r="AJ123" s="1">
        <f t="shared" si="31"/>
        <v>82.14733346589514</v>
      </c>
      <c r="AK123" s="1">
        <f t="shared" si="32"/>
        <v>83.90855580152541</v>
      </c>
      <c r="AN123" s="12">
        <f t="shared" si="33"/>
        <v>25.37515666746731</v>
      </c>
      <c r="AO123" s="12">
        <f t="shared" si="34"/>
        <v>2.6030990163361656</v>
      </c>
      <c r="AP123" s="12">
        <f t="shared" si="35"/>
        <v>17.598968039907906</v>
      </c>
    </row>
    <row r="124" spans="1:42" ht="12.75">
      <c r="A124">
        <f t="shared" si="36"/>
        <v>118</v>
      </c>
      <c r="B124">
        <v>-1.7711</v>
      </c>
      <c r="C124">
        <v>19.1045</v>
      </c>
      <c r="D124">
        <v>57.0884</v>
      </c>
      <c r="E124" s="1">
        <f t="shared" si="37"/>
        <v>0.39366770251063393</v>
      </c>
      <c r="G124">
        <v>46.6722</v>
      </c>
      <c r="H124">
        <v>28.6923</v>
      </c>
      <c r="I124">
        <v>64.491</v>
      </c>
      <c r="J124" s="1">
        <f t="shared" si="38"/>
        <v>0.3937177034373758</v>
      </c>
      <c r="L124">
        <v>12.3226</v>
      </c>
      <c r="M124">
        <v>69.7268</v>
      </c>
      <c r="N124">
        <v>67.2117</v>
      </c>
      <c r="O124" s="1">
        <f t="shared" si="39"/>
        <v>0.3936677025106308</v>
      </c>
      <c r="Q124">
        <v>25.1841</v>
      </c>
      <c r="R124">
        <v>50.3068</v>
      </c>
      <c r="S124">
        <v>-11.2038</v>
      </c>
      <c r="T124" s="1">
        <f t="shared" si="40"/>
        <v>0.3937553301226574</v>
      </c>
      <c r="V124" s="1">
        <f t="shared" si="21"/>
        <v>25.1841</v>
      </c>
      <c r="W124" s="1">
        <f t="shared" si="22"/>
        <v>50.3068</v>
      </c>
      <c r="X124" s="1">
        <f t="shared" si="23"/>
        <v>285.625</v>
      </c>
      <c r="Y124" s="1">
        <f t="shared" si="41"/>
        <v>0.3648013431992858</v>
      </c>
      <c r="AA124" s="1">
        <f t="shared" si="24"/>
        <v>232.22649261419335</v>
      </c>
      <c r="AB124" s="1">
        <f t="shared" si="25"/>
        <v>223.22448568170117</v>
      </c>
      <c r="AC124" s="1">
        <f t="shared" si="26"/>
        <v>219.65182493924334</v>
      </c>
      <c r="AE124" s="1">
        <f t="shared" si="27"/>
        <v>49.93473450905691</v>
      </c>
      <c r="AF124" s="1">
        <f t="shared" si="28"/>
        <v>53.58290230008075</v>
      </c>
      <c r="AG124" s="1">
        <f t="shared" si="29"/>
        <v>53.513837835367404</v>
      </c>
      <c r="AI124" s="1">
        <f t="shared" si="30"/>
        <v>79.77259759091437</v>
      </c>
      <c r="AJ124" s="1">
        <f t="shared" si="31"/>
        <v>82.15252708262237</v>
      </c>
      <c r="AK124" s="1">
        <f t="shared" si="32"/>
        <v>83.91266954007394</v>
      </c>
      <c r="AN124" s="12">
        <f t="shared" si="33"/>
        <v>25.37516330498817</v>
      </c>
      <c r="AO124" s="12">
        <f t="shared" si="34"/>
        <v>2.6031425292120773</v>
      </c>
      <c r="AP124" s="12">
        <f t="shared" si="35"/>
        <v>17.598871703813078</v>
      </c>
    </row>
    <row r="125" spans="1:42" ht="12.75">
      <c r="A125">
        <f t="shared" si="36"/>
        <v>119</v>
      </c>
      <c r="B125">
        <v>-1.8186</v>
      </c>
      <c r="C125">
        <v>19.2107</v>
      </c>
      <c r="D125">
        <v>57.1093</v>
      </c>
      <c r="E125" s="1">
        <f t="shared" si="37"/>
        <v>0.1182010998256759</v>
      </c>
      <c r="G125">
        <v>46.6297</v>
      </c>
      <c r="H125">
        <v>28.7922</v>
      </c>
      <c r="I125">
        <v>64.4877</v>
      </c>
      <c r="J125" s="1">
        <f t="shared" si="38"/>
        <v>0.10861468593150762</v>
      </c>
      <c r="L125">
        <v>12.2804</v>
      </c>
      <c r="M125">
        <v>69.8221</v>
      </c>
      <c r="N125">
        <v>67.2796</v>
      </c>
      <c r="O125" s="1">
        <f t="shared" si="39"/>
        <v>0.12439188076399044</v>
      </c>
      <c r="Q125">
        <v>25.0861</v>
      </c>
      <c r="R125">
        <v>50.4914</v>
      </c>
      <c r="S125">
        <v>-11.167</v>
      </c>
      <c r="T125" s="1">
        <f t="shared" si="40"/>
        <v>0.21221545655300186</v>
      </c>
      <c r="V125" s="1">
        <f t="shared" si="21"/>
        <v>25.0861</v>
      </c>
      <c r="W125" s="1">
        <f t="shared" si="22"/>
        <v>50.4914</v>
      </c>
      <c r="X125" s="1">
        <f t="shared" si="23"/>
        <v>285.625</v>
      </c>
      <c r="Y125" s="1">
        <f t="shared" si="41"/>
        <v>0.20900038277476685</v>
      </c>
      <c r="AA125" s="1">
        <f t="shared" si="24"/>
        <v>232.21061608175884</v>
      </c>
      <c r="AB125" s="1">
        <f t="shared" si="25"/>
        <v>223.24132106957705</v>
      </c>
      <c r="AC125" s="1">
        <f t="shared" si="26"/>
        <v>219.57316688552814</v>
      </c>
      <c r="AE125" s="1">
        <f t="shared" si="27"/>
        <v>49.93479449942696</v>
      </c>
      <c r="AF125" s="1">
        <f t="shared" si="28"/>
        <v>53.58284996255799</v>
      </c>
      <c r="AG125" s="1">
        <f t="shared" si="29"/>
        <v>53.513835716102435</v>
      </c>
      <c r="AI125" s="1">
        <f t="shared" si="30"/>
        <v>79.76526874653214</v>
      </c>
      <c r="AJ125" s="1">
        <f t="shared" si="31"/>
        <v>82.1274202459038</v>
      </c>
      <c r="AK125" s="1">
        <f t="shared" si="32"/>
        <v>83.93810331836318</v>
      </c>
      <c r="AN125" s="12">
        <f t="shared" si="33"/>
        <v>25.466576738647543</v>
      </c>
      <c r="AO125" s="12">
        <f t="shared" si="34"/>
        <v>2.589782350548625</v>
      </c>
      <c r="AP125" s="12">
        <f t="shared" si="35"/>
        <v>17.52348606570904</v>
      </c>
    </row>
    <row r="126" spans="1:42" ht="12.75">
      <c r="A126">
        <f t="shared" si="36"/>
        <v>120</v>
      </c>
      <c r="B126">
        <v>-1.866</v>
      </c>
      <c r="C126">
        <v>19.3169</v>
      </c>
      <c r="D126">
        <v>57.13</v>
      </c>
      <c r="E126" s="1">
        <f t="shared" si="37"/>
        <v>0.11812573809293413</v>
      </c>
      <c r="G126">
        <v>46.5872</v>
      </c>
      <c r="H126">
        <v>28.8921</v>
      </c>
      <c r="I126">
        <v>64.4843</v>
      </c>
      <c r="J126" s="1">
        <f t="shared" si="38"/>
        <v>0.10861777018517434</v>
      </c>
      <c r="L126">
        <v>12.2382</v>
      </c>
      <c r="M126">
        <v>69.9174</v>
      </c>
      <c r="N126">
        <v>67.3473</v>
      </c>
      <c r="O126" s="1">
        <f t="shared" si="39"/>
        <v>0.1242828226264563</v>
      </c>
      <c r="Q126">
        <v>24.9881</v>
      </c>
      <c r="R126">
        <v>50.6759</v>
      </c>
      <c r="S126">
        <v>-11.1303</v>
      </c>
      <c r="T126" s="1">
        <f t="shared" si="40"/>
        <v>0.2121111501076729</v>
      </c>
      <c r="V126" s="1">
        <f t="shared" si="21"/>
        <v>24.9881</v>
      </c>
      <c r="W126" s="1">
        <f t="shared" si="22"/>
        <v>50.6759</v>
      </c>
      <c r="X126" s="1">
        <f t="shared" si="23"/>
        <v>285.625</v>
      </c>
      <c r="Y126" s="1">
        <f t="shared" si="41"/>
        <v>0.20891206283984598</v>
      </c>
      <c r="AA126" s="1">
        <f t="shared" si="24"/>
        <v>232.19494954199587</v>
      </c>
      <c r="AB126" s="1">
        <f t="shared" si="25"/>
        <v>223.25829046138463</v>
      </c>
      <c r="AC126" s="1">
        <f t="shared" si="26"/>
        <v>219.4947598225297</v>
      </c>
      <c r="AE126" s="1">
        <f t="shared" si="27"/>
        <v>49.93478520800906</v>
      </c>
      <c r="AF126" s="1">
        <f t="shared" si="28"/>
        <v>53.582887287733946</v>
      </c>
      <c r="AG126" s="1">
        <f t="shared" si="29"/>
        <v>53.513851264695944</v>
      </c>
      <c r="AI126" s="1">
        <f t="shared" si="30"/>
        <v>79.7579348654794</v>
      </c>
      <c r="AJ126" s="1">
        <f t="shared" si="31"/>
        <v>82.10233535511495</v>
      </c>
      <c r="AK126" s="1">
        <f t="shared" si="32"/>
        <v>83.96353908373199</v>
      </c>
      <c r="AN126" s="12">
        <f t="shared" si="33"/>
        <v>25.55788755351901</v>
      </c>
      <c r="AO126" s="12">
        <f t="shared" si="34"/>
        <v>2.5764759107261543</v>
      </c>
      <c r="AP126" s="12">
        <f t="shared" si="35"/>
        <v>17.44807823865398</v>
      </c>
    </row>
    <row r="127" spans="1:42" ht="12.75">
      <c r="A127">
        <f t="shared" si="36"/>
        <v>121</v>
      </c>
      <c r="B127">
        <v>-2.0628</v>
      </c>
      <c r="C127">
        <v>19.624</v>
      </c>
      <c r="D127">
        <v>56.9818</v>
      </c>
      <c r="E127" s="1">
        <f t="shared" si="37"/>
        <v>0.39370533397453467</v>
      </c>
      <c r="G127">
        <v>46.3904</v>
      </c>
      <c r="H127">
        <v>29.1992</v>
      </c>
      <c r="I127">
        <v>64.3362</v>
      </c>
      <c r="J127" s="1">
        <f t="shared" si="38"/>
        <v>0.39366770251063554</v>
      </c>
      <c r="L127">
        <v>12.0413</v>
      </c>
      <c r="M127">
        <v>70.2244</v>
      </c>
      <c r="N127">
        <v>67.1992</v>
      </c>
      <c r="O127" s="1">
        <f t="shared" si="39"/>
        <v>0.39363970836286527</v>
      </c>
      <c r="Q127">
        <v>24.7912</v>
      </c>
      <c r="R127">
        <v>50.983</v>
      </c>
      <c r="S127">
        <v>-11.2784</v>
      </c>
      <c r="T127" s="1">
        <f t="shared" si="40"/>
        <v>0.3937177034373723</v>
      </c>
      <c r="V127" s="1">
        <f t="shared" si="21"/>
        <v>24.7912</v>
      </c>
      <c r="W127" s="1">
        <f t="shared" si="22"/>
        <v>50.983</v>
      </c>
      <c r="X127" s="1">
        <f t="shared" si="23"/>
        <v>285.625</v>
      </c>
      <c r="Y127" s="1">
        <f t="shared" si="41"/>
        <v>0.36480134319927987</v>
      </c>
      <c r="AA127" s="1">
        <f t="shared" si="24"/>
        <v>232.34077796039162</v>
      </c>
      <c r="AB127" s="1">
        <f t="shared" si="25"/>
        <v>223.40499633741408</v>
      </c>
      <c r="AC127" s="1">
        <f t="shared" si="26"/>
        <v>219.64203042589546</v>
      </c>
      <c r="AE127" s="1">
        <f t="shared" si="27"/>
        <v>49.93479993591644</v>
      </c>
      <c r="AF127" s="1">
        <f t="shared" si="28"/>
        <v>53.58287482815755</v>
      </c>
      <c r="AG127" s="1">
        <f t="shared" si="29"/>
        <v>53.51374944563314</v>
      </c>
      <c r="AI127" s="1">
        <f t="shared" si="30"/>
        <v>79.76444887720997</v>
      </c>
      <c r="AJ127" s="1">
        <f t="shared" si="31"/>
        <v>82.10753643804466</v>
      </c>
      <c r="AK127" s="1">
        <f t="shared" si="32"/>
        <v>83.96762344132291</v>
      </c>
      <c r="AN127" s="12">
        <f t="shared" si="33"/>
        <v>25.557906940340306</v>
      </c>
      <c r="AO127" s="12">
        <f t="shared" si="34"/>
        <v>2.576472105152741</v>
      </c>
      <c r="AP127" s="12">
        <f t="shared" si="35"/>
        <v>17.448031401341204</v>
      </c>
    </row>
    <row r="128" spans="1:42" ht="12.75">
      <c r="A128">
        <f t="shared" si="36"/>
        <v>122</v>
      </c>
      <c r="B128">
        <v>-2.2396</v>
      </c>
      <c r="C128">
        <v>19.909</v>
      </c>
      <c r="D128">
        <v>56.8803</v>
      </c>
      <c r="E128" s="1">
        <f t="shared" si="37"/>
        <v>0.350407605511068</v>
      </c>
      <c r="G128">
        <v>46.2153</v>
      </c>
      <c r="H128">
        <v>29.4827</v>
      </c>
      <c r="I128">
        <v>64.2251</v>
      </c>
      <c r="J128" s="1">
        <f t="shared" si="38"/>
        <v>0.3512484448364176</v>
      </c>
      <c r="L128">
        <v>11.8652</v>
      </c>
      <c r="M128">
        <v>70.5047</v>
      </c>
      <c r="N128">
        <v>67.12</v>
      </c>
      <c r="O128" s="1">
        <f t="shared" si="39"/>
        <v>0.3403702983516603</v>
      </c>
      <c r="Q128">
        <v>24.5924</v>
      </c>
      <c r="R128">
        <v>51.3051</v>
      </c>
      <c r="S128">
        <v>-11.3715</v>
      </c>
      <c r="T128" s="1">
        <f t="shared" si="40"/>
        <v>0.3897915596828685</v>
      </c>
      <c r="V128" s="1">
        <f t="shared" si="21"/>
        <v>24.5924</v>
      </c>
      <c r="W128" s="1">
        <f t="shared" si="22"/>
        <v>51.3051</v>
      </c>
      <c r="X128" s="1">
        <f t="shared" si="23"/>
        <v>285.625</v>
      </c>
      <c r="Y128" s="1">
        <f t="shared" si="41"/>
        <v>0.3785100394969773</v>
      </c>
      <c r="AA128" s="1">
        <f t="shared" si="24"/>
        <v>232.4431308886111</v>
      </c>
      <c r="AB128" s="1">
        <f t="shared" si="25"/>
        <v>223.52110116537096</v>
      </c>
      <c r="AC128" s="1">
        <f t="shared" si="26"/>
        <v>219.71581937812306</v>
      </c>
      <c r="AE128" s="1">
        <f t="shared" si="27"/>
        <v>49.93474895040527</v>
      </c>
      <c r="AF128" s="1">
        <f t="shared" si="28"/>
        <v>53.58277988327966</v>
      </c>
      <c r="AG128" s="1">
        <f t="shared" si="29"/>
        <v>53.5137524158043</v>
      </c>
      <c r="AI128" s="1">
        <f t="shared" si="30"/>
        <v>79.76552532647617</v>
      </c>
      <c r="AJ128" s="1">
        <f t="shared" si="31"/>
        <v>82.1002500287413</v>
      </c>
      <c r="AK128" s="1">
        <f t="shared" si="32"/>
        <v>83.98208160773144</v>
      </c>
      <c r="AN128" s="12">
        <f t="shared" si="33"/>
        <v>25.59974999856704</v>
      </c>
      <c r="AO128" s="12">
        <f t="shared" si="34"/>
        <v>2.568249877095056</v>
      </c>
      <c r="AP128" s="12">
        <f t="shared" si="35"/>
        <v>17.415497450888132</v>
      </c>
    </row>
    <row r="129" spans="1:42" ht="12.75">
      <c r="A129">
        <f t="shared" si="36"/>
        <v>123</v>
      </c>
      <c r="B129">
        <v>-2.4365</v>
      </c>
      <c r="C129">
        <v>20.2161</v>
      </c>
      <c r="D129">
        <v>56.7322</v>
      </c>
      <c r="E129" s="1">
        <f t="shared" si="37"/>
        <v>0.39371770343737544</v>
      </c>
      <c r="G129">
        <v>46.0185</v>
      </c>
      <c r="H129">
        <v>29.7898</v>
      </c>
      <c r="I129">
        <v>64.077</v>
      </c>
      <c r="J129" s="1">
        <f t="shared" si="38"/>
        <v>0.39366770251062927</v>
      </c>
      <c r="L129">
        <v>11.6683</v>
      </c>
      <c r="M129">
        <v>70.8118</v>
      </c>
      <c r="N129">
        <v>66.9719</v>
      </c>
      <c r="O129" s="1">
        <f t="shared" si="39"/>
        <v>0.3937177034373778</v>
      </c>
      <c r="Q129">
        <v>24.3956</v>
      </c>
      <c r="R129">
        <v>51.6122</v>
      </c>
      <c r="S129">
        <v>-11.5197</v>
      </c>
      <c r="T129" s="1">
        <f t="shared" si="40"/>
        <v>0.3937053339745338</v>
      </c>
      <c r="V129" s="1">
        <f t="shared" si="21"/>
        <v>24.3956</v>
      </c>
      <c r="W129" s="1">
        <f t="shared" si="22"/>
        <v>51.6122</v>
      </c>
      <c r="X129" s="1">
        <f t="shared" si="23"/>
        <v>285.625</v>
      </c>
      <c r="Y129" s="1">
        <f t="shared" si="41"/>
        <v>0.3647473783319064</v>
      </c>
      <c r="AA129" s="1">
        <f t="shared" si="24"/>
        <v>232.58888747629368</v>
      </c>
      <c r="AB129" s="1">
        <f t="shared" si="25"/>
        <v>223.6677966319023</v>
      </c>
      <c r="AC129" s="1">
        <f t="shared" si="26"/>
        <v>219.8631095592437</v>
      </c>
      <c r="AE129" s="1">
        <f t="shared" si="27"/>
        <v>49.9348459868457</v>
      </c>
      <c r="AF129" s="1">
        <f t="shared" si="28"/>
        <v>53.58284398993768</v>
      </c>
      <c r="AG129" s="1">
        <f t="shared" si="29"/>
        <v>53.5137524158043</v>
      </c>
      <c r="AI129" s="1">
        <f t="shared" si="30"/>
        <v>79.77199173583664</v>
      </c>
      <c r="AJ129" s="1">
        <f t="shared" si="31"/>
        <v>82.105464233542</v>
      </c>
      <c r="AK129" s="1">
        <f t="shared" si="32"/>
        <v>83.9861135149849</v>
      </c>
      <c r="AN129" s="12">
        <f t="shared" si="33"/>
        <v>25.59974333380166</v>
      </c>
      <c r="AO129" s="12">
        <f t="shared" si="34"/>
        <v>2.5682060094025148</v>
      </c>
      <c r="AP129" s="12">
        <f t="shared" si="35"/>
        <v>17.415593777874072</v>
      </c>
    </row>
    <row r="130" spans="1:42" ht="12.75">
      <c r="A130">
        <f t="shared" si="36"/>
        <v>124</v>
      </c>
      <c r="B130">
        <v>-2.4836</v>
      </c>
      <c r="C130">
        <v>20.3412</v>
      </c>
      <c r="D130">
        <v>56.7456</v>
      </c>
      <c r="E130" s="1">
        <f t="shared" si="37"/>
        <v>0.13434277055353613</v>
      </c>
      <c r="G130">
        <v>45.9769</v>
      </c>
      <c r="H130">
        <v>29.9039</v>
      </c>
      <c r="I130">
        <v>64.0684</v>
      </c>
      <c r="J130" s="1">
        <f t="shared" si="38"/>
        <v>0.12175109855767362</v>
      </c>
      <c r="L130">
        <v>11.6319</v>
      </c>
      <c r="M130">
        <v>70.926</v>
      </c>
      <c r="N130">
        <v>67.0246</v>
      </c>
      <c r="O130" s="1">
        <f t="shared" si="39"/>
        <v>0.13093467837055028</v>
      </c>
      <c r="Q130">
        <v>24.3071</v>
      </c>
      <c r="R130">
        <v>51.8004</v>
      </c>
      <c r="S130">
        <v>-11.4935</v>
      </c>
      <c r="T130" s="1">
        <f t="shared" si="40"/>
        <v>0.20961376386106276</v>
      </c>
      <c r="V130" s="1">
        <f t="shared" si="21"/>
        <v>24.3071</v>
      </c>
      <c r="W130" s="1">
        <f t="shared" si="22"/>
        <v>51.8004</v>
      </c>
      <c r="X130" s="1">
        <f t="shared" si="23"/>
        <v>285.625</v>
      </c>
      <c r="Y130" s="1">
        <f t="shared" si="41"/>
        <v>0.2079699257104289</v>
      </c>
      <c r="AA130" s="1">
        <f t="shared" si="24"/>
        <v>232.5794544139486</v>
      </c>
      <c r="AB130" s="1">
        <f t="shared" si="25"/>
        <v>223.6880952305017</v>
      </c>
      <c r="AC130" s="1">
        <f t="shared" si="26"/>
        <v>219.80123782763368</v>
      </c>
      <c r="AE130" s="1">
        <f t="shared" si="27"/>
        <v>49.93484446135784</v>
      </c>
      <c r="AF130" s="1">
        <f t="shared" si="28"/>
        <v>53.582934147450345</v>
      </c>
      <c r="AG130" s="1">
        <f t="shared" si="29"/>
        <v>53.51380356777119</v>
      </c>
      <c r="AI130" s="1">
        <f t="shared" si="30"/>
        <v>79.76628173896682</v>
      </c>
      <c r="AJ130" s="1">
        <f t="shared" si="31"/>
        <v>82.08403541486499</v>
      </c>
      <c r="AK130" s="1">
        <f t="shared" si="32"/>
        <v>84.00812610278325</v>
      </c>
      <c r="AN130" s="12">
        <f t="shared" si="33"/>
        <v>25.677443574259385</v>
      </c>
      <c r="AO130" s="12">
        <f t="shared" si="34"/>
        <v>2.5589162809496737</v>
      </c>
      <c r="AP130" s="12">
        <f t="shared" si="35"/>
        <v>17.349320043708484</v>
      </c>
    </row>
    <row r="131" spans="1:42" ht="12.75">
      <c r="A131">
        <f t="shared" si="36"/>
        <v>125</v>
      </c>
      <c r="B131">
        <v>-2.5308</v>
      </c>
      <c r="C131">
        <v>20.4663</v>
      </c>
      <c r="D131">
        <v>56.759</v>
      </c>
      <c r="E131" s="1">
        <f t="shared" si="37"/>
        <v>0.13437786276020275</v>
      </c>
      <c r="G131">
        <v>45.9352</v>
      </c>
      <c r="H131">
        <v>30.0181</v>
      </c>
      <c r="I131">
        <v>64.0597</v>
      </c>
      <c r="J131" s="1">
        <f t="shared" si="38"/>
        <v>0.12188609436683004</v>
      </c>
      <c r="L131">
        <v>11.5955</v>
      </c>
      <c r="M131">
        <v>71.0401</v>
      </c>
      <c r="N131">
        <v>67.0772</v>
      </c>
      <c r="O131" s="1">
        <f t="shared" si="39"/>
        <v>0.13080722457111588</v>
      </c>
      <c r="Q131">
        <v>24.2186</v>
      </c>
      <c r="R131">
        <v>51.9885</v>
      </c>
      <c r="S131">
        <v>-11.4673</v>
      </c>
      <c r="T131" s="1">
        <f t="shared" si="40"/>
        <v>0.20952398430728497</v>
      </c>
      <c r="V131" s="1">
        <f t="shared" si="21"/>
        <v>24.2186</v>
      </c>
      <c r="W131" s="1">
        <f t="shared" si="22"/>
        <v>51.9885</v>
      </c>
      <c r="X131" s="1">
        <f t="shared" si="23"/>
        <v>285.625</v>
      </c>
      <c r="Y131" s="1">
        <f t="shared" si="41"/>
        <v>0.20787943621243404</v>
      </c>
      <c r="AA131" s="1">
        <f t="shared" si="24"/>
        <v>232.5700441785227</v>
      </c>
      <c r="AB131" s="1">
        <f t="shared" si="25"/>
        <v>223.70849638717345</v>
      </c>
      <c r="AC131" s="1">
        <f t="shared" si="26"/>
        <v>219.73949804486674</v>
      </c>
      <c r="AE131" s="1">
        <f t="shared" si="27"/>
        <v>49.93486016531938</v>
      </c>
      <c r="AF131" s="1">
        <f t="shared" si="28"/>
        <v>53.582877734776424</v>
      </c>
      <c r="AG131" s="1">
        <f t="shared" si="29"/>
        <v>53.51380055060564</v>
      </c>
      <c r="AI131" s="1">
        <f t="shared" si="30"/>
        <v>79.76054329773422</v>
      </c>
      <c r="AJ131" s="1">
        <f t="shared" si="31"/>
        <v>82.06266503181985</v>
      </c>
      <c r="AK131" s="1">
        <f t="shared" si="32"/>
        <v>84.03015372189067</v>
      </c>
      <c r="AN131" s="12">
        <f t="shared" si="33"/>
        <v>25.75494599216445</v>
      </c>
      <c r="AO131" s="12">
        <f t="shared" si="34"/>
        <v>2.5496619327301504</v>
      </c>
      <c r="AP131" s="12">
        <f t="shared" si="35"/>
        <v>17.28305252527675</v>
      </c>
    </row>
    <row r="132" spans="1:42" ht="12.75">
      <c r="A132">
        <f t="shared" si="36"/>
        <v>126</v>
      </c>
      <c r="B132">
        <v>-2.7276</v>
      </c>
      <c r="C132">
        <v>20.7734</v>
      </c>
      <c r="D132">
        <v>56.6108</v>
      </c>
      <c r="E132" s="1">
        <f t="shared" si="37"/>
        <v>0.39370533397453444</v>
      </c>
      <c r="G132">
        <v>45.7383</v>
      </c>
      <c r="H132">
        <v>30.3252</v>
      </c>
      <c r="I132">
        <v>63.9115</v>
      </c>
      <c r="J132" s="1">
        <f t="shared" si="38"/>
        <v>0.3937553301226559</v>
      </c>
      <c r="L132">
        <v>11.3986</v>
      </c>
      <c r="M132">
        <v>71.3472</v>
      </c>
      <c r="N132">
        <v>66.929</v>
      </c>
      <c r="O132" s="1">
        <f t="shared" si="39"/>
        <v>0.39375533012265873</v>
      </c>
      <c r="Q132">
        <v>24.0217</v>
      </c>
      <c r="R132">
        <v>52.2956</v>
      </c>
      <c r="S132">
        <v>-11.6154</v>
      </c>
      <c r="T132" s="1">
        <f t="shared" si="40"/>
        <v>0.3937177034373723</v>
      </c>
      <c r="V132" s="1">
        <f t="shared" si="21"/>
        <v>24.0217</v>
      </c>
      <c r="W132" s="1">
        <f t="shared" si="22"/>
        <v>52.2956</v>
      </c>
      <c r="X132" s="1">
        <f t="shared" si="23"/>
        <v>285.625</v>
      </c>
      <c r="Y132" s="1">
        <f t="shared" si="41"/>
        <v>0.36480134319927987</v>
      </c>
      <c r="AA132" s="1">
        <f t="shared" si="24"/>
        <v>232.71587385687724</v>
      </c>
      <c r="AB132" s="1">
        <f t="shared" si="25"/>
        <v>223.85527752092423</v>
      </c>
      <c r="AC132" s="1">
        <f t="shared" si="26"/>
        <v>219.88689486226778</v>
      </c>
      <c r="AE132" s="1">
        <f t="shared" si="27"/>
        <v>49.93476310687776</v>
      </c>
      <c r="AF132" s="1">
        <f t="shared" si="28"/>
        <v>53.58287773477644</v>
      </c>
      <c r="AG132" s="1">
        <f t="shared" si="29"/>
        <v>53.513774153202846</v>
      </c>
      <c r="AI132" s="1">
        <f t="shared" si="30"/>
        <v>79.76704509271514</v>
      </c>
      <c r="AJ132" s="1">
        <f t="shared" si="31"/>
        <v>82.0679030327803</v>
      </c>
      <c r="AK132" s="1">
        <f t="shared" si="32"/>
        <v>84.03417001978524</v>
      </c>
      <c r="AN132" s="12">
        <f t="shared" si="33"/>
        <v>25.754952669493697</v>
      </c>
      <c r="AO132" s="12">
        <f t="shared" si="34"/>
        <v>2.5496619327301526</v>
      </c>
      <c r="AP132" s="12">
        <f t="shared" si="35"/>
        <v>17.28302509776911</v>
      </c>
    </row>
    <row r="133" spans="1:42" ht="12.75">
      <c r="A133">
        <f t="shared" si="36"/>
        <v>127</v>
      </c>
      <c r="B133">
        <v>-2.8645</v>
      </c>
      <c r="C133">
        <v>21.048</v>
      </c>
      <c r="D133">
        <v>56.5601</v>
      </c>
      <c r="E133" s="1">
        <f t="shared" si="37"/>
        <v>0.31099398708013587</v>
      </c>
      <c r="G133">
        <v>45.6079</v>
      </c>
      <c r="H133">
        <v>30.5867</v>
      </c>
      <c r="I133">
        <v>63.8349</v>
      </c>
      <c r="J133" s="1">
        <f t="shared" si="38"/>
        <v>0.3020827204591503</v>
      </c>
      <c r="L133">
        <v>11.2748</v>
      </c>
      <c r="M133">
        <v>71.6091</v>
      </c>
      <c r="N133">
        <v>66.9226</v>
      </c>
      <c r="O133" s="1">
        <f t="shared" si="39"/>
        <v>0.28975681182674257</v>
      </c>
      <c r="Q133">
        <v>23.8371</v>
      </c>
      <c r="R133">
        <v>52.6412</v>
      </c>
      <c r="S133">
        <v>-11.6519</v>
      </c>
      <c r="T133" s="1">
        <f t="shared" si="40"/>
        <v>0.39350828453794734</v>
      </c>
      <c r="V133" s="1">
        <f t="shared" si="21"/>
        <v>23.8371</v>
      </c>
      <c r="W133" s="1">
        <f t="shared" si="22"/>
        <v>52.6412</v>
      </c>
      <c r="X133" s="1">
        <f t="shared" si="23"/>
        <v>285.625</v>
      </c>
      <c r="Y133" s="1">
        <f t="shared" si="41"/>
        <v>0.3918118425979466</v>
      </c>
      <c r="AA133" s="1">
        <f t="shared" si="24"/>
        <v>232.7699167435732</v>
      </c>
      <c r="AB133" s="1">
        <f t="shared" si="25"/>
        <v>223.94467433029078</v>
      </c>
      <c r="AC133" s="1">
        <f t="shared" si="26"/>
        <v>219.882542229846</v>
      </c>
      <c r="AE133" s="1">
        <f t="shared" si="27"/>
        <v>49.934788219136365</v>
      </c>
      <c r="AF133" s="1">
        <f t="shared" si="28"/>
        <v>53.58295390009775</v>
      </c>
      <c r="AG133" s="1">
        <f t="shared" si="29"/>
        <v>53.513793025256575</v>
      </c>
      <c r="AI133" s="1">
        <f t="shared" si="30"/>
        <v>79.76360493514564</v>
      </c>
      <c r="AJ133" s="1">
        <f t="shared" si="31"/>
        <v>82.0457943839383</v>
      </c>
      <c r="AK133" s="1">
        <f t="shared" si="32"/>
        <v>84.06112935310121</v>
      </c>
      <c r="AN133" s="12">
        <f t="shared" si="33"/>
        <v>25.843062123959115</v>
      </c>
      <c r="AO133" s="12">
        <f t="shared" si="34"/>
        <v>2.5403096638432863</v>
      </c>
      <c r="AP133" s="12">
        <f t="shared" si="35"/>
        <v>17.20649574708301</v>
      </c>
    </row>
    <row r="134" spans="1:42" ht="12.75">
      <c r="A134">
        <f t="shared" si="36"/>
        <v>128</v>
      </c>
      <c r="B134">
        <v>-3.0593</v>
      </c>
      <c r="C134">
        <v>21.3539</v>
      </c>
      <c r="D134">
        <v>56.416</v>
      </c>
      <c r="E134" s="1">
        <f t="shared" si="37"/>
        <v>0.39023923431659346</v>
      </c>
      <c r="G134">
        <v>45.4133</v>
      </c>
      <c r="H134">
        <v>30.8923</v>
      </c>
      <c r="I134">
        <v>63.6899</v>
      </c>
      <c r="J134" s="1">
        <f t="shared" si="38"/>
        <v>0.39023777367138396</v>
      </c>
      <c r="L134">
        <v>11.0803</v>
      </c>
      <c r="M134">
        <v>71.9146</v>
      </c>
      <c r="N134">
        <v>66.7801</v>
      </c>
      <c r="O134" s="1">
        <f t="shared" si="39"/>
        <v>0.3891872942427554</v>
      </c>
      <c r="Q134">
        <v>23.6406</v>
      </c>
      <c r="R134">
        <v>52.9499</v>
      </c>
      <c r="S134">
        <v>-11.7954</v>
      </c>
      <c r="T134" s="1">
        <f t="shared" si="40"/>
        <v>0.393065121830978</v>
      </c>
      <c r="V134" s="1">
        <f aca="true" t="shared" si="42" ref="V134:V197">xc</f>
        <v>23.6406</v>
      </c>
      <c r="W134" s="1">
        <f aca="true" t="shared" si="43" ref="W134:W197">yc</f>
        <v>52.9499</v>
      </c>
      <c r="X134" s="1">
        <f aca="true" t="shared" si="44" ref="X134:X197">Height</f>
        <v>285.625</v>
      </c>
      <c r="Y134" s="1">
        <f t="shared" si="41"/>
        <v>0.36593433837233863</v>
      </c>
      <c r="AA134" s="1">
        <f aca="true" t="shared" si="45" ref="AA134:AA197">SQRT((xh-x_1)^2+(yh-y_1)^2+(zh-z_1)^2)</f>
        <v>232.91190943575643</v>
      </c>
      <c r="AB134" s="1">
        <f aca="true" t="shared" si="46" ref="AB134:AB197">SQRT((xh-x_2)^2+(yh-y_2)^2+(zh-z_2)^2)</f>
        <v>224.08876989947532</v>
      </c>
      <c r="AC134" s="1">
        <f aca="true" t="shared" si="47" ref="AC134:AC197">SQRT((xh-x_3)^2+(yh-y_3)^2+(zh-z_3)^2)</f>
        <v>220.02388788081626</v>
      </c>
      <c r="AE134" s="1">
        <f aca="true" t="shared" si="48" ref="AE134:AE197">SQRT((x_2-x_1)^2+(y_2-y_1)^2+(z_2-z_1)^2)</f>
        <v>49.934793947006526</v>
      </c>
      <c r="AF134" s="1">
        <f aca="true" t="shared" si="49" ref="AF134:AF197">SQRT((x_2-x_3)^2+(y_2-y_3)^2+(z_2-z_3)^2)</f>
        <v>53.58295738693413</v>
      </c>
      <c r="AG134" s="1">
        <f aca="true" t="shared" si="50" ref="AG134:AG197">SQRT((x_3-x_1)^2+(y_3-y_1)^2+(z_3-z_1)^2)</f>
        <v>53.51380421405303</v>
      </c>
      <c r="AI134" s="1">
        <f aca="true" t="shared" si="51" ref="AI134:AI197">ASIN((zh-z_1)/len1)*180/PI()</f>
        <v>79.76965236597388</v>
      </c>
      <c r="AJ134" s="1">
        <f aca="true" t="shared" si="52" ref="AJ134:AJ197">ASIN((zh-z_2)/len2)*180/PI()</f>
        <v>82.050028100208</v>
      </c>
      <c r="AK134" s="1">
        <f aca="true" t="shared" si="53" ref="AK134:AK197">ASIN((zh-z_3)/len3)*180/PI()</f>
        <v>84.06594587641334</v>
      </c>
      <c r="AN134" s="12">
        <f aca="true" t="shared" si="54" ref="AN134:AN197">((x_1-xh)*(y_2-yh)-(x_2-xh)*(y_1-yh))/(SQRT((x_1-x_2)^2+(y_1-y_2)^2))</f>
        <v>25.84635536533057</v>
      </c>
      <c r="AO134" s="12">
        <f aca="true" t="shared" si="55" ref="AO134:AO197">((x_2-xh)*(y_3-yh)-(x_3-xh)*(y_2-yh))/(SQRT((x_2-x_3)^2+(y_2-y_3)^2))</f>
        <v>2.53978429966732</v>
      </c>
      <c r="AP134" s="12">
        <f aca="true" t="shared" si="56" ref="AP134:AP197">((x_3-xh)*(y_1-yh)-(x_1-xh)*(y_3-yh))/(SQRT((x_3-x_1)^2+(y_3-y_1)^2))</f>
        <v>17.203820261546156</v>
      </c>
    </row>
    <row r="135" spans="1:42" ht="12.75">
      <c r="A135">
        <f aca="true" t="shared" si="57" ref="A135:A198">A134+1</f>
        <v>129</v>
      </c>
      <c r="B135">
        <v>-3.2418</v>
      </c>
      <c r="C135">
        <v>21.6502</v>
      </c>
      <c r="D135">
        <v>56.3112</v>
      </c>
      <c r="E135" s="1">
        <f aca="true" t="shared" si="58" ref="E135:E198">SQRT((B135-B134)^2+(C135-C134)^2+(D135-D134)^2)</f>
        <v>0.3634322220167067</v>
      </c>
      <c r="G135">
        <v>45.232</v>
      </c>
      <c r="H135">
        <v>31.187</v>
      </c>
      <c r="I135">
        <v>63.5794</v>
      </c>
      <c r="J135" s="1">
        <f aca="true" t="shared" si="59" ref="J135:J198">SQRT((G135-G134)^2+(H135-H134)^2+(I135-I134)^2)</f>
        <v>0.3632189835347292</v>
      </c>
      <c r="L135">
        <v>10.8986</v>
      </c>
      <c r="M135">
        <v>72.2071</v>
      </c>
      <c r="N135">
        <v>66.6926</v>
      </c>
      <c r="O135" s="1">
        <f aca="true" t="shared" si="60" ref="O135:O198">SQRT((L135-L134)^2+(M135-M134)^2+(N135-N134)^2)</f>
        <v>0.35528494198319616</v>
      </c>
      <c r="Q135">
        <v>23.4439</v>
      </c>
      <c r="R135">
        <v>53.274</v>
      </c>
      <c r="S135">
        <v>-11.8929</v>
      </c>
      <c r="T135" s="1">
        <f aca="true" t="shared" si="61" ref="T135:T198">SQRT((Q135-Q134)^2+(R135-R134)^2+(S135-S134)^2)</f>
        <v>0.39145619167411383</v>
      </c>
      <c r="V135" s="1">
        <f t="shared" si="42"/>
        <v>23.4439</v>
      </c>
      <c r="W135" s="1">
        <f t="shared" si="43"/>
        <v>53.274</v>
      </c>
      <c r="X135" s="1">
        <f t="shared" si="44"/>
        <v>285.625</v>
      </c>
      <c r="Y135" s="1">
        <f aca="true" t="shared" si="62" ref="Y135:Y198">SQRT((V135-V134)^2+(W135-W134)^2+(X135-X134)^2)</f>
        <v>0.3791196381091342</v>
      </c>
      <c r="AA135" s="1">
        <f t="shared" si="45"/>
        <v>233.01718859639948</v>
      </c>
      <c r="AB135" s="1">
        <f t="shared" si="46"/>
        <v>224.2025988920958</v>
      </c>
      <c r="AC135" s="1">
        <f t="shared" si="47"/>
        <v>220.10734335196543</v>
      </c>
      <c r="AE135" s="1">
        <f t="shared" si="48"/>
        <v>49.93482323909838</v>
      </c>
      <c r="AF135" s="1">
        <f t="shared" si="49"/>
        <v>53.58286082144177</v>
      </c>
      <c r="AG135" s="1">
        <f t="shared" si="50"/>
        <v>53.51377874650603</v>
      </c>
      <c r="AI135" s="1">
        <f t="shared" si="51"/>
        <v>79.77130636367133</v>
      </c>
      <c r="AJ135" s="1">
        <f t="shared" si="52"/>
        <v>82.04589952536213</v>
      </c>
      <c r="AK135" s="1">
        <f t="shared" si="53"/>
        <v>84.07726627381729</v>
      </c>
      <c r="AN135" s="12">
        <f t="shared" si="54"/>
        <v>25.877551442509407</v>
      </c>
      <c r="AO135" s="12">
        <f t="shared" si="55"/>
        <v>2.5317311353986955</v>
      </c>
      <c r="AP135" s="12">
        <f t="shared" si="56"/>
        <v>17.181371504634342</v>
      </c>
    </row>
    <row r="136" spans="1:42" ht="12.75">
      <c r="A136">
        <f t="shared" si="57"/>
        <v>130</v>
      </c>
      <c r="B136">
        <v>-3.3931</v>
      </c>
      <c r="C136">
        <v>21.946</v>
      </c>
      <c r="D136">
        <v>56.2306</v>
      </c>
      <c r="E136" s="1">
        <f t="shared" si="58"/>
        <v>0.3418854925263712</v>
      </c>
      <c r="G136">
        <v>45.0859</v>
      </c>
      <c r="H136">
        <v>31.4697</v>
      </c>
      <c r="I136">
        <v>63.4807</v>
      </c>
      <c r="J136" s="1">
        <f t="shared" si="59"/>
        <v>0.33317591449562856</v>
      </c>
      <c r="L136">
        <v>10.7609</v>
      </c>
      <c r="M136">
        <v>72.4934</v>
      </c>
      <c r="N136">
        <v>66.6397</v>
      </c>
      <c r="O136" s="1">
        <f t="shared" si="60"/>
        <v>0.3220673687289631</v>
      </c>
      <c r="Q136">
        <v>23.2632</v>
      </c>
      <c r="R136">
        <v>53.6124</v>
      </c>
      <c r="S136">
        <v>-11.9652</v>
      </c>
      <c r="T136" s="1">
        <f t="shared" si="61"/>
        <v>0.39037717658695076</v>
      </c>
      <c r="V136" s="1">
        <f t="shared" si="42"/>
        <v>23.2632</v>
      </c>
      <c r="W136" s="1">
        <f t="shared" si="43"/>
        <v>53.6124</v>
      </c>
      <c r="X136" s="1">
        <f t="shared" si="44"/>
        <v>285.625</v>
      </c>
      <c r="Y136" s="1">
        <f t="shared" si="62"/>
        <v>0.38362357852457313</v>
      </c>
      <c r="AA136" s="1">
        <f t="shared" si="45"/>
        <v>233.09892743213126</v>
      </c>
      <c r="AB136" s="1">
        <f t="shared" si="46"/>
        <v>224.30920494056858</v>
      </c>
      <c r="AC136" s="1">
        <f t="shared" si="47"/>
        <v>220.15304059308377</v>
      </c>
      <c r="AE136" s="1">
        <f t="shared" si="48"/>
        <v>49.934739938243396</v>
      </c>
      <c r="AF136" s="1">
        <f t="shared" si="49"/>
        <v>53.58291581922357</v>
      </c>
      <c r="AG136" s="1">
        <f t="shared" si="50"/>
        <v>53.51378070712253</v>
      </c>
      <c r="AI136" s="1">
        <f t="shared" si="51"/>
        <v>79.77152818983512</v>
      </c>
      <c r="AJ136" s="1">
        <f t="shared" si="52"/>
        <v>82.03320917264375</v>
      </c>
      <c r="AK136" s="1">
        <f t="shared" si="53"/>
        <v>84.09607776939302</v>
      </c>
      <c r="AN136" s="12">
        <f t="shared" si="54"/>
        <v>25.934075106965132</v>
      </c>
      <c r="AO136" s="12">
        <f t="shared" si="55"/>
        <v>2.527583500102755</v>
      </c>
      <c r="AP136" s="12">
        <f t="shared" si="56"/>
        <v>17.130345486441048</v>
      </c>
    </row>
    <row r="137" spans="1:42" ht="12.75">
      <c r="A137">
        <f t="shared" si="57"/>
        <v>131</v>
      </c>
      <c r="B137">
        <v>-3.5317</v>
      </c>
      <c r="C137">
        <v>22.2386</v>
      </c>
      <c r="D137">
        <v>56.1667</v>
      </c>
      <c r="E137" s="1">
        <f t="shared" si="58"/>
        <v>0.3300120149327908</v>
      </c>
      <c r="G137">
        <v>44.9541</v>
      </c>
      <c r="H137">
        <v>31.7455</v>
      </c>
      <c r="I137">
        <v>63.3937</v>
      </c>
      <c r="J137" s="1">
        <f t="shared" si="59"/>
        <v>0.31781422246337704</v>
      </c>
      <c r="L137">
        <v>10.64</v>
      </c>
      <c r="M137">
        <v>72.7738</v>
      </c>
      <c r="N137">
        <v>66.6108</v>
      </c>
      <c r="O137" s="1">
        <f t="shared" si="60"/>
        <v>0.30671840505584314</v>
      </c>
      <c r="Q137">
        <v>23.0871</v>
      </c>
      <c r="R137">
        <v>53.9588</v>
      </c>
      <c r="S137">
        <v>-12.0187</v>
      </c>
      <c r="T137" s="1">
        <f t="shared" si="61"/>
        <v>0.39225810380411225</v>
      </c>
      <c r="V137" s="1">
        <f t="shared" si="42"/>
        <v>23.0871</v>
      </c>
      <c r="W137" s="1">
        <f t="shared" si="43"/>
        <v>53.9588</v>
      </c>
      <c r="X137" s="1">
        <f t="shared" si="44"/>
        <v>285.625</v>
      </c>
      <c r="Y137" s="1">
        <f t="shared" si="62"/>
        <v>0.38859255010871935</v>
      </c>
      <c r="AA137" s="1">
        <f t="shared" si="45"/>
        <v>233.1648409181153</v>
      </c>
      <c r="AB137" s="1">
        <f t="shared" si="46"/>
        <v>224.40665561783146</v>
      </c>
      <c r="AC137" s="1">
        <f t="shared" si="47"/>
        <v>220.1730099831721</v>
      </c>
      <c r="AE137" s="1">
        <f t="shared" si="48"/>
        <v>49.93479226200906</v>
      </c>
      <c r="AF137" s="1">
        <f t="shared" si="49"/>
        <v>53.58291324769491</v>
      </c>
      <c r="AG137" s="1">
        <f t="shared" si="50"/>
        <v>53.513762199456686</v>
      </c>
      <c r="AI137" s="1">
        <f t="shared" si="51"/>
        <v>79.7701915648221</v>
      </c>
      <c r="AJ137" s="1">
        <f t="shared" si="52"/>
        <v>82.0157091075361</v>
      </c>
      <c r="AK137" s="1">
        <f t="shared" si="53"/>
        <v>84.11898388746606</v>
      </c>
      <c r="AN137" s="12">
        <f t="shared" si="54"/>
        <v>26.00570290651718</v>
      </c>
      <c r="AO137" s="12">
        <f t="shared" si="55"/>
        <v>2.522824846417059</v>
      </c>
      <c r="AP137" s="12">
        <f t="shared" si="56"/>
        <v>17.065111513192868</v>
      </c>
    </row>
    <row r="138" spans="1:42" ht="12.75">
      <c r="A138">
        <f t="shared" si="57"/>
        <v>132</v>
      </c>
      <c r="B138">
        <v>-3.7206</v>
      </c>
      <c r="C138">
        <v>22.5438</v>
      </c>
      <c r="D138">
        <v>56.0329</v>
      </c>
      <c r="E138" s="1">
        <f t="shared" si="58"/>
        <v>0.3830570323072008</v>
      </c>
      <c r="G138">
        <v>44.7661</v>
      </c>
      <c r="H138">
        <v>32.0486</v>
      </c>
      <c r="I138">
        <v>63.2568</v>
      </c>
      <c r="J138" s="1">
        <f t="shared" si="59"/>
        <v>0.38204086168890333</v>
      </c>
      <c r="L138">
        <v>10.4533</v>
      </c>
      <c r="M138">
        <v>73.0773</v>
      </c>
      <c r="N138">
        <v>66.4824</v>
      </c>
      <c r="O138" s="1">
        <f t="shared" si="60"/>
        <v>0.37875546200682</v>
      </c>
      <c r="Q138">
        <v>22.893</v>
      </c>
      <c r="R138">
        <v>54.2725</v>
      </c>
      <c r="S138">
        <v>-12.1507</v>
      </c>
      <c r="T138" s="1">
        <f t="shared" si="61"/>
        <v>0.39179905563949763</v>
      </c>
      <c r="V138" s="1">
        <f t="shared" si="42"/>
        <v>22.893</v>
      </c>
      <c r="W138" s="1">
        <f t="shared" si="43"/>
        <v>54.2725</v>
      </c>
      <c r="X138" s="1">
        <f t="shared" si="44"/>
        <v>285.625</v>
      </c>
      <c r="Y138" s="1">
        <f t="shared" si="62"/>
        <v>0.3688936161009055</v>
      </c>
      <c r="AA138" s="1">
        <f t="shared" si="45"/>
        <v>233.29707775936674</v>
      </c>
      <c r="AB138" s="1">
        <f t="shared" si="46"/>
        <v>224.54387234137565</v>
      </c>
      <c r="AC138" s="1">
        <f t="shared" si="47"/>
        <v>220.29944569583012</v>
      </c>
      <c r="AE138" s="1">
        <f t="shared" si="48"/>
        <v>49.93481782423963</v>
      </c>
      <c r="AF138" s="1">
        <f t="shared" si="49"/>
        <v>53.58289804489861</v>
      </c>
      <c r="AG138" s="1">
        <f t="shared" si="50"/>
        <v>53.51379367705115</v>
      </c>
      <c r="AI138" s="1">
        <f t="shared" si="51"/>
        <v>79.77526138101668</v>
      </c>
      <c r="AJ138" s="1">
        <f t="shared" si="52"/>
        <v>82.01757101467996</v>
      </c>
      <c r="AK138" s="1">
        <f t="shared" si="53"/>
        <v>84.12566272935061</v>
      </c>
      <c r="AN138" s="12">
        <f t="shared" si="54"/>
        <v>26.016501400511075</v>
      </c>
      <c r="AO138" s="12">
        <f t="shared" si="55"/>
        <v>2.5214322024501756</v>
      </c>
      <c r="AP138" s="12">
        <f t="shared" si="56"/>
        <v>17.055956396497947</v>
      </c>
    </row>
    <row r="139" spans="1:42" ht="12.75">
      <c r="A139">
        <f t="shared" si="57"/>
        <v>133</v>
      </c>
      <c r="B139">
        <v>-3.9113</v>
      </c>
      <c r="C139">
        <v>22.8504</v>
      </c>
      <c r="D139">
        <v>55.8995</v>
      </c>
      <c r="E139" s="1">
        <f t="shared" si="58"/>
        <v>0.3849228624023239</v>
      </c>
      <c r="G139">
        <v>44.5759</v>
      </c>
      <c r="H139">
        <v>32.3538</v>
      </c>
      <c r="I139">
        <v>63.1213</v>
      </c>
      <c r="J139" s="1">
        <f t="shared" si="59"/>
        <v>0.38429588860668457</v>
      </c>
      <c r="L139">
        <v>10.2639</v>
      </c>
      <c r="M139">
        <v>73.3825</v>
      </c>
      <c r="N139">
        <v>66.3538</v>
      </c>
      <c r="O139" s="1">
        <f t="shared" si="60"/>
        <v>0.3815198028936345</v>
      </c>
      <c r="Q139">
        <v>22.6981</v>
      </c>
      <c r="R139">
        <v>54.5865</v>
      </c>
      <c r="S139">
        <v>-12.2822</v>
      </c>
      <c r="T139" s="1">
        <f t="shared" si="61"/>
        <v>0.3922680970968707</v>
      </c>
      <c r="V139" s="1">
        <f t="shared" si="42"/>
        <v>22.6981</v>
      </c>
      <c r="W139" s="1">
        <f t="shared" si="43"/>
        <v>54.5865</v>
      </c>
      <c r="X139" s="1">
        <f t="shared" si="44"/>
        <v>285.625</v>
      </c>
      <c r="Y139" s="1">
        <f t="shared" si="62"/>
        <v>0.36957003395838284</v>
      </c>
      <c r="AA139" s="1">
        <f t="shared" si="45"/>
        <v>233.42888759067506</v>
      </c>
      <c r="AB139" s="1">
        <f t="shared" si="46"/>
        <v>224.67938845345827</v>
      </c>
      <c r="AC139" s="1">
        <f t="shared" si="47"/>
        <v>220.42630989761633</v>
      </c>
      <c r="AE139" s="1">
        <f t="shared" si="48"/>
        <v>49.93473310872903</v>
      </c>
      <c r="AF139" s="1">
        <f t="shared" si="49"/>
        <v>53.582801568600345</v>
      </c>
      <c r="AG139" s="1">
        <f t="shared" si="50"/>
        <v>53.51375350262771</v>
      </c>
      <c r="AI139" s="1">
        <f t="shared" si="51"/>
        <v>79.78035593151279</v>
      </c>
      <c r="AJ139" s="1">
        <f t="shared" si="52"/>
        <v>82.01995299607566</v>
      </c>
      <c r="AK139" s="1">
        <f t="shared" si="53"/>
        <v>84.13176625367733</v>
      </c>
      <c r="AN139" s="12">
        <f t="shared" si="54"/>
        <v>26.02552965378826</v>
      </c>
      <c r="AO139" s="12">
        <f t="shared" si="55"/>
        <v>2.5197487924511774</v>
      </c>
      <c r="AP139" s="12">
        <f t="shared" si="56"/>
        <v>17.048741917437127</v>
      </c>
    </row>
    <row r="140" spans="1:42" ht="12.75">
      <c r="A140">
        <f t="shared" si="57"/>
        <v>134</v>
      </c>
      <c r="B140">
        <v>-4.09</v>
      </c>
      <c r="C140">
        <v>23.1583</v>
      </c>
      <c r="D140">
        <v>55.7746</v>
      </c>
      <c r="E140" s="1">
        <f t="shared" si="58"/>
        <v>0.37727458170409633</v>
      </c>
      <c r="G140">
        <v>44.3995</v>
      </c>
      <c r="H140">
        <v>32.6554</v>
      </c>
      <c r="I140">
        <v>62.9896</v>
      </c>
      <c r="J140" s="1">
        <f t="shared" si="59"/>
        <v>0.3733957819793856</v>
      </c>
      <c r="L140">
        <v>10.0921</v>
      </c>
      <c r="M140">
        <v>73.6869</v>
      </c>
      <c r="N140">
        <v>66.2371</v>
      </c>
      <c r="O140" s="1">
        <f t="shared" si="60"/>
        <v>0.36850168249277027</v>
      </c>
      <c r="Q140">
        <v>22.5103</v>
      </c>
      <c r="R140">
        <v>54.9063</v>
      </c>
      <c r="S140">
        <v>-12.4052</v>
      </c>
      <c r="T140" s="1">
        <f t="shared" si="61"/>
        <v>0.39072993230619085</v>
      </c>
      <c r="V140" s="1">
        <f t="shared" si="42"/>
        <v>22.5103</v>
      </c>
      <c r="W140" s="1">
        <f t="shared" si="43"/>
        <v>54.9063</v>
      </c>
      <c r="X140" s="1">
        <f t="shared" si="44"/>
        <v>285.625</v>
      </c>
      <c r="Y140" s="1">
        <f t="shared" si="62"/>
        <v>0.3708650428390363</v>
      </c>
      <c r="AA140" s="1">
        <f t="shared" si="45"/>
        <v>233.552387793938</v>
      </c>
      <c r="AB140" s="1">
        <f t="shared" si="46"/>
        <v>224.81272419640754</v>
      </c>
      <c r="AC140" s="1">
        <f t="shared" si="47"/>
        <v>220.5401852135116</v>
      </c>
      <c r="AE140" s="1">
        <f t="shared" si="48"/>
        <v>49.93478490651583</v>
      </c>
      <c r="AF140" s="1">
        <f t="shared" si="49"/>
        <v>53.58290719305924</v>
      </c>
      <c r="AG140" s="1">
        <f t="shared" si="50"/>
        <v>53.5138793643294</v>
      </c>
      <c r="AI140" s="1">
        <f t="shared" si="51"/>
        <v>79.78500169636963</v>
      </c>
      <c r="AJ140" s="1">
        <f t="shared" si="52"/>
        <v>82.01932043766149</v>
      </c>
      <c r="AK140" s="1">
        <f t="shared" si="53"/>
        <v>84.14046663480299</v>
      </c>
      <c r="AN140" s="12">
        <f t="shared" si="54"/>
        <v>26.043276065195723</v>
      </c>
      <c r="AO140" s="12">
        <f t="shared" si="55"/>
        <v>2.5199154889505726</v>
      </c>
      <c r="AP140" s="12">
        <f t="shared" si="56"/>
        <v>17.03130673537053</v>
      </c>
    </row>
    <row r="141" spans="1:42" ht="12.75">
      <c r="A141">
        <f t="shared" si="57"/>
        <v>135</v>
      </c>
      <c r="B141">
        <v>-4.2528</v>
      </c>
      <c r="C141">
        <v>23.4484</v>
      </c>
      <c r="D141">
        <v>55.6702</v>
      </c>
      <c r="E141" s="1">
        <f t="shared" si="58"/>
        <v>0.3486562920699969</v>
      </c>
      <c r="G141">
        <v>44.2406</v>
      </c>
      <c r="H141">
        <v>32.933</v>
      </c>
      <c r="I141">
        <v>62.8752</v>
      </c>
      <c r="J141" s="1">
        <f t="shared" si="59"/>
        <v>0.3397032970107906</v>
      </c>
      <c r="L141">
        <v>9.9408</v>
      </c>
      <c r="M141">
        <v>73.9677</v>
      </c>
      <c r="N141">
        <v>66.1611</v>
      </c>
      <c r="O141" s="1">
        <f t="shared" si="60"/>
        <v>0.32789682828596994</v>
      </c>
      <c r="Q141">
        <v>22.3296</v>
      </c>
      <c r="R141">
        <v>55.2369</v>
      </c>
      <c r="S141">
        <v>-12.4977</v>
      </c>
      <c r="T141" s="1">
        <f t="shared" si="61"/>
        <v>0.38794986789532276</v>
      </c>
      <c r="V141" s="1">
        <f t="shared" si="42"/>
        <v>22.3296</v>
      </c>
      <c r="W141" s="1">
        <f t="shared" si="43"/>
        <v>55.2369</v>
      </c>
      <c r="X141" s="1">
        <f t="shared" si="44"/>
        <v>285.625</v>
      </c>
      <c r="Y141" s="1">
        <f t="shared" si="62"/>
        <v>0.37676099851231754</v>
      </c>
      <c r="AA141" s="1">
        <f t="shared" si="45"/>
        <v>233.65860301955502</v>
      </c>
      <c r="AB141" s="1">
        <f t="shared" si="46"/>
        <v>224.93338853147168</v>
      </c>
      <c r="AC141" s="1">
        <f t="shared" si="47"/>
        <v>220.60990149422125</v>
      </c>
      <c r="AE141" s="1">
        <f t="shared" si="48"/>
        <v>49.93475248481763</v>
      </c>
      <c r="AF141" s="1">
        <f t="shared" si="49"/>
        <v>53.58283328585751</v>
      </c>
      <c r="AG141" s="1">
        <f t="shared" si="50"/>
        <v>53.51370792852986</v>
      </c>
      <c r="AI141" s="1">
        <f t="shared" si="51"/>
        <v>79.78481969118656</v>
      </c>
      <c r="AJ141" s="1">
        <f t="shared" si="52"/>
        <v>82.00997698184418</v>
      </c>
      <c r="AK141" s="1">
        <f t="shared" si="53"/>
        <v>84.15740337530485</v>
      </c>
      <c r="AN141" s="12">
        <f t="shared" si="54"/>
        <v>26.094942021970766</v>
      </c>
      <c r="AO141" s="12">
        <f t="shared" si="55"/>
        <v>2.507236756863338</v>
      </c>
      <c r="AP141" s="12">
        <f t="shared" si="56"/>
        <v>16.993344490936146</v>
      </c>
    </row>
    <row r="142" spans="1:42" ht="12.75">
      <c r="A142">
        <f t="shared" si="57"/>
        <v>136</v>
      </c>
      <c r="B142">
        <v>-4.479</v>
      </c>
      <c r="C142">
        <v>23.6517</v>
      </c>
      <c r="D142">
        <v>55.4954</v>
      </c>
      <c r="E142" s="1">
        <f t="shared" si="58"/>
        <v>0.35078821245874664</v>
      </c>
      <c r="G142">
        <v>44.0117</v>
      </c>
      <c r="H142">
        <v>33.1334</v>
      </c>
      <c r="I142">
        <v>62.7228</v>
      </c>
      <c r="J142" s="1">
        <f t="shared" si="59"/>
        <v>0.34026626338795646</v>
      </c>
      <c r="L142">
        <v>9.7063</v>
      </c>
      <c r="M142">
        <v>74.1602</v>
      </c>
      <c r="N142">
        <v>66.0499</v>
      </c>
      <c r="O142" s="1">
        <f t="shared" si="60"/>
        <v>0.3231283645859731</v>
      </c>
      <c r="Q142">
        <v>22.1152</v>
      </c>
      <c r="R142">
        <v>55.5247</v>
      </c>
      <c r="S142">
        <v>-12.6284</v>
      </c>
      <c r="T142" s="1">
        <f t="shared" si="61"/>
        <v>0.3819406891128533</v>
      </c>
      <c r="V142" s="1">
        <f t="shared" si="42"/>
        <v>22.1152</v>
      </c>
      <c r="W142" s="1">
        <f t="shared" si="43"/>
        <v>55.5247</v>
      </c>
      <c r="X142" s="1">
        <f t="shared" si="44"/>
        <v>285.625</v>
      </c>
      <c r="Y142" s="1">
        <f t="shared" si="62"/>
        <v>0.3588818747164608</v>
      </c>
      <c r="AA142" s="1">
        <f t="shared" si="45"/>
        <v>233.8434784183643</v>
      </c>
      <c r="AB142" s="1">
        <f t="shared" si="46"/>
        <v>225.09157645896036</v>
      </c>
      <c r="AC142" s="1">
        <f t="shared" si="47"/>
        <v>220.71358634997983</v>
      </c>
      <c r="AE142" s="1">
        <f t="shared" si="48"/>
        <v>49.93481683294733</v>
      </c>
      <c r="AF142" s="1">
        <f t="shared" si="49"/>
        <v>53.58291128531558</v>
      </c>
      <c r="AG142" s="1">
        <f t="shared" si="50"/>
        <v>53.51381857604632</v>
      </c>
      <c r="AI142" s="1">
        <f t="shared" si="51"/>
        <v>79.77495316207175</v>
      </c>
      <c r="AJ142" s="1">
        <f t="shared" si="52"/>
        <v>82.00219377184006</v>
      </c>
      <c r="AK142" s="1">
        <f t="shared" si="53"/>
        <v>84.1779776416046</v>
      </c>
      <c r="AN142" s="12">
        <f t="shared" si="54"/>
        <v>26.177123598740994</v>
      </c>
      <c r="AO142" s="12">
        <f t="shared" si="55"/>
        <v>2.4345923331385966</v>
      </c>
      <c r="AP142" s="12">
        <f t="shared" si="56"/>
        <v>16.985509015252003</v>
      </c>
    </row>
    <row r="143" spans="1:42" ht="12.75">
      <c r="A143">
        <f t="shared" si="57"/>
        <v>137</v>
      </c>
      <c r="B143">
        <v>-4.6685</v>
      </c>
      <c r="C143">
        <v>23.9495</v>
      </c>
      <c r="D143">
        <v>55.3713</v>
      </c>
      <c r="E143" s="1">
        <f t="shared" si="58"/>
        <v>0.37416025978181966</v>
      </c>
      <c r="G143">
        <v>43.8229</v>
      </c>
      <c r="H143">
        <v>33.4291</v>
      </c>
      <c r="I143">
        <v>62.5964</v>
      </c>
      <c r="J143" s="1">
        <f t="shared" si="59"/>
        <v>0.37290868855525117</v>
      </c>
      <c r="L143">
        <v>9.518</v>
      </c>
      <c r="M143">
        <v>74.455</v>
      </c>
      <c r="N143">
        <v>65.9385</v>
      </c>
      <c r="O143" s="1">
        <f t="shared" si="60"/>
        <v>0.3671156357334765</v>
      </c>
      <c r="Q143">
        <v>21.9189</v>
      </c>
      <c r="R143">
        <v>55.8415</v>
      </c>
      <c r="S143">
        <v>-12.7463</v>
      </c>
      <c r="T143" s="1">
        <f t="shared" si="61"/>
        <v>0.3908917241385405</v>
      </c>
      <c r="V143" s="1">
        <f t="shared" si="42"/>
        <v>21.9189</v>
      </c>
      <c r="W143" s="1">
        <f t="shared" si="43"/>
        <v>55.8415</v>
      </c>
      <c r="X143" s="1">
        <f t="shared" si="44"/>
        <v>285.625</v>
      </c>
      <c r="Y143" s="1">
        <f t="shared" si="62"/>
        <v>0.37268744277209115</v>
      </c>
      <c r="AA143" s="1">
        <f t="shared" si="45"/>
        <v>233.9674247976628</v>
      </c>
      <c r="AB143" s="1">
        <f t="shared" si="46"/>
        <v>225.21957576489658</v>
      </c>
      <c r="AC143" s="1">
        <f t="shared" si="47"/>
        <v>220.82210710277627</v>
      </c>
      <c r="AE143" s="1">
        <f t="shared" si="48"/>
        <v>49.93476504530686</v>
      </c>
      <c r="AF143" s="1">
        <f t="shared" si="49"/>
        <v>53.582835565412175</v>
      </c>
      <c r="AG143" s="1">
        <f t="shared" si="50"/>
        <v>53.513811566174205</v>
      </c>
      <c r="AI143" s="1">
        <f t="shared" si="51"/>
        <v>79.77788111882293</v>
      </c>
      <c r="AJ143" s="1">
        <f t="shared" si="52"/>
        <v>82.0015459697224</v>
      </c>
      <c r="AK143" s="1">
        <f t="shared" si="53"/>
        <v>84.18678079902024</v>
      </c>
      <c r="AN143" s="12">
        <f t="shared" si="54"/>
        <v>26.19850664603111</v>
      </c>
      <c r="AO143" s="12">
        <f t="shared" si="55"/>
        <v>2.426697786594085</v>
      </c>
      <c r="AP143" s="12">
        <f t="shared" si="56"/>
        <v>16.972404494700932</v>
      </c>
    </row>
    <row r="144" spans="1:42" ht="12.75">
      <c r="A144">
        <f t="shared" si="57"/>
        <v>138</v>
      </c>
      <c r="B144">
        <v>-4.8654</v>
      </c>
      <c r="C144">
        <v>24.2566</v>
      </c>
      <c r="D144">
        <v>55.2232</v>
      </c>
      <c r="E144" s="1">
        <f t="shared" si="58"/>
        <v>0.3937177034373727</v>
      </c>
      <c r="G144">
        <v>43.6261</v>
      </c>
      <c r="H144">
        <v>33.7361</v>
      </c>
      <c r="I144">
        <v>62.4483</v>
      </c>
      <c r="J144" s="1">
        <f t="shared" si="59"/>
        <v>0.3935896975277676</v>
      </c>
      <c r="L144">
        <v>9.3212</v>
      </c>
      <c r="M144">
        <v>74.7621</v>
      </c>
      <c r="N144">
        <v>65.7904</v>
      </c>
      <c r="O144" s="1">
        <f t="shared" si="60"/>
        <v>0.39366770251063743</v>
      </c>
      <c r="Q144">
        <v>21.722</v>
      </c>
      <c r="R144">
        <v>56.1486</v>
      </c>
      <c r="S144">
        <v>-12.8944</v>
      </c>
      <c r="T144" s="1">
        <f t="shared" si="61"/>
        <v>0.3937177034373723</v>
      </c>
      <c r="V144" s="1">
        <f t="shared" si="42"/>
        <v>21.722</v>
      </c>
      <c r="W144" s="1">
        <f t="shared" si="43"/>
        <v>56.1486</v>
      </c>
      <c r="X144" s="1">
        <f t="shared" si="44"/>
        <v>285.625</v>
      </c>
      <c r="Y144" s="1">
        <f t="shared" si="62"/>
        <v>0.36480134319927987</v>
      </c>
      <c r="AA144" s="1">
        <f t="shared" si="45"/>
        <v>234.11317550706113</v>
      </c>
      <c r="AB144" s="1">
        <f t="shared" si="46"/>
        <v>225.36625562836596</v>
      </c>
      <c r="AC144" s="1">
        <f t="shared" si="47"/>
        <v>220.96944037592618</v>
      </c>
      <c r="AE144" s="1">
        <f t="shared" si="48"/>
        <v>49.93484317097632</v>
      </c>
      <c r="AF144" s="1">
        <f t="shared" si="49"/>
        <v>53.58291213082768</v>
      </c>
      <c r="AG144" s="1">
        <f t="shared" si="50"/>
        <v>53.51383807623969</v>
      </c>
      <c r="AI144" s="1">
        <f t="shared" si="51"/>
        <v>79.78431338117572</v>
      </c>
      <c r="AJ144" s="1">
        <f t="shared" si="52"/>
        <v>82.00674951632948</v>
      </c>
      <c r="AK144" s="1">
        <f t="shared" si="53"/>
        <v>84.19068460509774</v>
      </c>
      <c r="AN144" s="12">
        <f t="shared" si="54"/>
        <v>26.198583137518835</v>
      </c>
      <c r="AO144" s="12">
        <f t="shared" si="55"/>
        <v>2.426747831794488</v>
      </c>
      <c r="AP144" s="12">
        <f t="shared" si="56"/>
        <v>16.97233495280198</v>
      </c>
    </row>
    <row r="145" spans="1:42" ht="12.75">
      <c r="A145">
        <f t="shared" si="57"/>
        <v>139</v>
      </c>
      <c r="B145">
        <v>-4.9166</v>
      </c>
      <c r="C145">
        <v>24.4101</v>
      </c>
      <c r="D145">
        <v>55.214</v>
      </c>
      <c r="E145" s="1">
        <f t="shared" si="58"/>
        <v>0.16207507519665168</v>
      </c>
      <c r="G145">
        <v>43.5805</v>
      </c>
      <c r="H145">
        <v>33.8735</v>
      </c>
      <c r="I145">
        <v>62.4222</v>
      </c>
      <c r="J145" s="1">
        <f t="shared" si="59"/>
        <v>0.14710312709116774</v>
      </c>
      <c r="L145">
        <v>9.287</v>
      </c>
      <c r="M145">
        <v>74.9057</v>
      </c>
      <c r="N145">
        <v>65.8053</v>
      </c>
      <c r="O145" s="1">
        <f t="shared" si="60"/>
        <v>0.14836647195373207</v>
      </c>
      <c r="Q145">
        <v>21.6467</v>
      </c>
      <c r="R145">
        <v>56.3371</v>
      </c>
      <c r="S145">
        <v>-12.8966</v>
      </c>
      <c r="T145" s="1">
        <f t="shared" si="61"/>
        <v>0.20299551719188147</v>
      </c>
      <c r="V145" s="1">
        <f t="shared" si="42"/>
        <v>21.6467</v>
      </c>
      <c r="W145" s="1">
        <f t="shared" si="43"/>
        <v>56.3371</v>
      </c>
      <c r="X145" s="1">
        <f t="shared" si="44"/>
        <v>285.625</v>
      </c>
      <c r="Y145" s="1">
        <f t="shared" si="62"/>
        <v>0.2029835953962769</v>
      </c>
      <c r="AA145" s="1">
        <f t="shared" si="45"/>
        <v>234.12426434884958</v>
      </c>
      <c r="AB145" s="1">
        <f t="shared" si="46"/>
        <v>225.40007727425473</v>
      </c>
      <c r="AC145" s="1">
        <f t="shared" si="47"/>
        <v>220.94853608508024</v>
      </c>
      <c r="AE145" s="1">
        <f t="shared" si="48"/>
        <v>49.93478542268906</v>
      </c>
      <c r="AF145" s="1">
        <f t="shared" si="49"/>
        <v>53.58293520049084</v>
      </c>
      <c r="AG145" s="1">
        <f t="shared" si="50"/>
        <v>53.5137693309862</v>
      </c>
      <c r="AI145" s="1">
        <f t="shared" si="51"/>
        <v>79.7819498821111</v>
      </c>
      <c r="AJ145" s="1">
        <f t="shared" si="52"/>
        <v>81.9932463128293</v>
      </c>
      <c r="AK145" s="1">
        <f t="shared" si="53"/>
        <v>84.20581197908794</v>
      </c>
      <c r="AN145" s="12">
        <f t="shared" si="54"/>
        <v>26.24855059072659</v>
      </c>
      <c r="AO145" s="12">
        <f t="shared" si="55"/>
        <v>2.4242002709859216</v>
      </c>
      <c r="AP145" s="12">
        <f t="shared" si="56"/>
        <v>16.92589973949738</v>
      </c>
    </row>
    <row r="146" spans="1:42" ht="12.75">
      <c r="A146">
        <f t="shared" si="57"/>
        <v>140</v>
      </c>
      <c r="B146">
        <v>-4.9679</v>
      </c>
      <c r="C146">
        <v>24.5635</v>
      </c>
      <c r="D146">
        <v>55.2047</v>
      </c>
      <c r="E146" s="1">
        <f t="shared" si="58"/>
        <v>0.162017715080791</v>
      </c>
      <c r="G146">
        <v>43.5348</v>
      </c>
      <c r="H146">
        <v>34.0109</v>
      </c>
      <c r="I146">
        <v>62.3961</v>
      </c>
      <c r="J146" s="1">
        <f t="shared" si="59"/>
        <v>0.14713415646953015</v>
      </c>
      <c r="L146">
        <v>9.2528</v>
      </c>
      <c r="M146">
        <v>75.0493</v>
      </c>
      <c r="N146">
        <v>65.8202</v>
      </c>
      <c r="O146" s="1">
        <f t="shared" si="60"/>
        <v>0.14836647195374625</v>
      </c>
      <c r="Q146">
        <v>21.5713</v>
      </c>
      <c r="R146">
        <v>56.5257</v>
      </c>
      <c r="S146">
        <v>-12.8987</v>
      </c>
      <c r="T146" s="1">
        <f t="shared" si="61"/>
        <v>0.20312441999917225</v>
      </c>
      <c r="V146" s="1">
        <f t="shared" si="42"/>
        <v>21.5713</v>
      </c>
      <c r="W146" s="1">
        <f t="shared" si="43"/>
        <v>56.5257</v>
      </c>
      <c r="X146" s="1">
        <f t="shared" si="44"/>
        <v>285.625</v>
      </c>
      <c r="Y146" s="1">
        <f t="shared" si="62"/>
        <v>0.2031135642934763</v>
      </c>
      <c r="AA146" s="1">
        <f t="shared" si="45"/>
        <v>234.13548645510787</v>
      </c>
      <c r="AB146" s="1">
        <f t="shared" si="46"/>
        <v>225.43392235087424</v>
      </c>
      <c r="AC146" s="1">
        <f t="shared" si="47"/>
        <v>220.92763363203346</v>
      </c>
      <c r="AE146" s="1">
        <f t="shared" si="48"/>
        <v>49.934772533876625</v>
      </c>
      <c r="AF146" s="1">
        <f t="shared" si="49"/>
        <v>53.58292880545072</v>
      </c>
      <c r="AG146" s="1">
        <f t="shared" si="50"/>
        <v>53.5138594233307</v>
      </c>
      <c r="AI146" s="1">
        <f t="shared" si="51"/>
        <v>79.77954418695813</v>
      </c>
      <c r="AJ146" s="1">
        <f t="shared" si="52"/>
        <v>81.97972747316022</v>
      </c>
      <c r="AK146" s="1">
        <f t="shared" si="53"/>
        <v>84.22097698004455</v>
      </c>
      <c r="AN146" s="12">
        <f t="shared" si="54"/>
        <v>26.298634759630303</v>
      </c>
      <c r="AO146" s="12">
        <f t="shared" si="55"/>
        <v>2.4216619023121675</v>
      </c>
      <c r="AP146" s="12">
        <f t="shared" si="56"/>
        <v>16.87933571452205</v>
      </c>
    </row>
    <row r="147" spans="1:42" ht="12.75">
      <c r="A147">
        <f t="shared" si="57"/>
        <v>141</v>
      </c>
      <c r="B147">
        <v>-5.1647</v>
      </c>
      <c r="C147">
        <v>24.8706</v>
      </c>
      <c r="D147">
        <v>55.0566</v>
      </c>
      <c r="E147" s="1">
        <f t="shared" si="58"/>
        <v>0.39366770251063105</v>
      </c>
      <c r="G147">
        <v>43.338</v>
      </c>
      <c r="H147">
        <v>34.318</v>
      </c>
      <c r="I147">
        <v>62.248</v>
      </c>
      <c r="J147" s="1">
        <f t="shared" si="59"/>
        <v>0.39366770251062927</v>
      </c>
      <c r="L147">
        <v>9.056</v>
      </c>
      <c r="M147">
        <v>75.3563</v>
      </c>
      <c r="N147">
        <v>65.672</v>
      </c>
      <c r="O147" s="1">
        <f t="shared" si="60"/>
        <v>0.393627336449087</v>
      </c>
      <c r="Q147">
        <v>21.3745</v>
      </c>
      <c r="R147">
        <v>56.8328</v>
      </c>
      <c r="S147">
        <v>-13.0469</v>
      </c>
      <c r="T147" s="1">
        <f t="shared" si="61"/>
        <v>0.3937053339745338</v>
      </c>
      <c r="V147" s="1">
        <f t="shared" si="42"/>
        <v>21.3745</v>
      </c>
      <c r="W147" s="1">
        <f t="shared" si="43"/>
        <v>56.8328</v>
      </c>
      <c r="X147" s="1">
        <f t="shared" si="44"/>
        <v>285.625</v>
      </c>
      <c r="Y147" s="1">
        <f t="shared" si="62"/>
        <v>0.3647473783319064</v>
      </c>
      <c r="AA147" s="1">
        <f t="shared" si="45"/>
        <v>234.28123792578867</v>
      </c>
      <c r="AB147" s="1">
        <f t="shared" si="46"/>
        <v>225.58057469624907</v>
      </c>
      <c r="AC147" s="1">
        <f t="shared" si="47"/>
        <v>221.0750725511585</v>
      </c>
      <c r="AE147" s="1">
        <f t="shared" si="48"/>
        <v>49.93477253387664</v>
      </c>
      <c r="AF147" s="1">
        <f t="shared" si="49"/>
        <v>53.582845826719584</v>
      </c>
      <c r="AG147" s="1">
        <f t="shared" si="50"/>
        <v>53.51374524493684</v>
      </c>
      <c r="AI147" s="1">
        <f t="shared" si="51"/>
        <v>79.78597080048847</v>
      </c>
      <c r="AJ147" s="1">
        <f t="shared" si="52"/>
        <v>81.98497582891179</v>
      </c>
      <c r="AK147" s="1">
        <f t="shared" si="53"/>
        <v>84.22486591449164</v>
      </c>
      <c r="AN147" s="12">
        <f t="shared" si="54"/>
        <v>26.2986347596303</v>
      </c>
      <c r="AO147" s="12">
        <f t="shared" si="55"/>
        <v>2.421624304159802</v>
      </c>
      <c r="AP147" s="12">
        <f t="shared" si="56"/>
        <v>16.879316091940858</v>
      </c>
    </row>
    <row r="148" spans="1:42" ht="12.75">
      <c r="A148">
        <f t="shared" si="57"/>
        <v>142</v>
      </c>
      <c r="B148">
        <v>-5.3616</v>
      </c>
      <c r="C148">
        <v>25.1777</v>
      </c>
      <c r="D148">
        <v>54.9085</v>
      </c>
      <c r="E148" s="1">
        <f t="shared" si="58"/>
        <v>0.3937177034373781</v>
      </c>
      <c r="G148">
        <v>43.1411</v>
      </c>
      <c r="H148">
        <v>34.6251</v>
      </c>
      <c r="I148">
        <v>62.0998</v>
      </c>
      <c r="J148" s="1">
        <f t="shared" si="59"/>
        <v>0.39375533012265607</v>
      </c>
      <c r="L148">
        <v>8.8591</v>
      </c>
      <c r="M148">
        <v>75.6634</v>
      </c>
      <c r="N148">
        <v>65.5239</v>
      </c>
      <c r="O148" s="1">
        <f t="shared" si="60"/>
        <v>0.39371770343736673</v>
      </c>
      <c r="Q148">
        <v>21.1776</v>
      </c>
      <c r="R148">
        <v>57.1399</v>
      </c>
      <c r="S148">
        <v>-13.195</v>
      </c>
      <c r="T148" s="1">
        <f t="shared" si="61"/>
        <v>0.3937177034373723</v>
      </c>
      <c r="V148" s="1">
        <f t="shared" si="42"/>
        <v>21.1776</v>
      </c>
      <c r="W148" s="1">
        <f t="shared" si="43"/>
        <v>57.1399</v>
      </c>
      <c r="X148" s="1">
        <f t="shared" si="44"/>
        <v>285.625</v>
      </c>
      <c r="Y148" s="1">
        <f t="shared" si="62"/>
        <v>0.36480134319927987</v>
      </c>
      <c r="AA148" s="1">
        <f t="shared" si="45"/>
        <v>234.4269923403233</v>
      </c>
      <c r="AB148" s="1">
        <f t="shared" si="46"/>
        <v>225.72732795638632</v>
      </c>
      <c r="AC148" s="1">
        <f t="shared" si="47"/>
        <v>221.22242136752322</v>
      </c>
      <c r="AE148" s="1">
        <f t="shared" si="48"/>
        <v>49.93475813238711</v>
      </c>
      <c r="AF148" s="1">
        <f t="shared" si="49"/>
        <v>53.5828522169173</v>
      </c>
      <c r="AG148" s="1">
        <f t="shared" si="50"/>
        <v>53.513745244936835</v>
      </c>
      <c r="AI148" s="1">
        <f t="shared" si="51"/>
        <v>79.79238942263673</v>
      </c>
      <c r="AJ148" s="1">
        <f t="shared" si="52"/>
        <v>81.99022090191471</v>
      </c>
      <c r="AK148" s="1">
        <f t="shared" si="53"/>
        <v>84.22872560391586</v>
      </c>
      <c r="AN148" s="12">
        <f t="shared" si="54"/>
        <v>26.2986347596303</v>
      </c>
      <c r="AO148" s="12">
        <f t="shared" si="55"/>
        <v>2.4216243041598013</v>
      </c>
      <c r="AP148" s="12">
        <f t="shared" si="56"/>
        <v>16.879316091940854</v>
      </c>
    </row>
    <row r="149" spans="1:42" ht="12.75">
      <c r="A149">
        <f t="shared" si="57"/>
        <v>143</v>
      </c>
      <c r="B149">
        <v>-5.5584</v>
      </c>
      <c r="C149">
        <v>25.4848</v>
      </c>
      <c r="D149">
        <v>54.7603</v>
      </c>
      <c r="E149" s="1">
        <f t="shared" si="58"/>
        <v>0.3937053339745318</v>
      </c>
      <c r="G149">
        <v>42.9443</v>
      </c>
      <c r="H149">
        <v>34.9322</v>
      </c>
      <c r="I149">
        <v>61.9517</v>
      </c>
      <c r="J149" s="1">
        <f t="shared" si="59"/>
        <v>0.3936677025106328</v>
      </c>
      <c r="L149">
        <v>8.6623</v>
      </c>
      <c r="M149">
        <v>75.9705</v>
      </c>
      <c r="N149">
        <v>65.3758</v>
      </c>
      <c r="O149" s="1">
        <f t="shared" si="60"/>
        <v>0.3936677025106366</v>
      </c>
      <c r="Q149">
        <v>20.9807</v>
      </c>
      <c r="R149">
        <v>57.447</v>
      </c>
      <c r="S149">
        <v>-13.3431</v>
      </c>
      <c r="T149" s="1">
        <f t="shared" si="61"/>
        <v>0.3937177034373796</v>
      </c>
      <c r="V149" s="1">
        <f t="shared" si="42"/>
        <v>20.9807</v>
      </c>
      <c r="W149" s="1">
        <f t="shared" si="43"/>
        <v>57.447</v>
      </c>
      <c r="X149" s="1">
        <f t="shared" si="44"/>
        <v>285.625</v>
      </c>
      <c r="Y149" s="1">
        <f t="shared" si="62"/>
        <v>0.36480134319928775</v>
      </c>
      <c r="AA149" s="1">
        <f t="shared" si="45"/>
        <v>234.57283679859438</v>
      </c>
      <c r="AB149" s="1">
        <f t="shared" si="46"/>
        <v>225.87399380382416</v>
      </c>
      <c r="AC149" s="1">
        <f t="shared" si="47"/>
        <v>221.3697656217985</v>
      </c>
      <c r="AE149" s="1">
        <f t="shared" si="48"/>
        <v>49.934772533876625</v>
      </c>
      <c r="AF149" s="1">
        <f t="shared" si="49"/>
        <v>53.5828522169173</v>
      </c>
      <c r="AG149" s="1">
        <f t="shared" si="50"/>
        <v>53.51376508179928</v>
      </c>
      <c r="AI149" s="1">
        <f t="shared" si="51"/>
        <v>79.79881975091288</v>
      </c>
      <c r="AJ149" s="1">
        <f t="shared" si="52"/>
        <v>81.99543808658646</v>
      </c>
      <c r="AK149" s="1">
        <f t="shared" si="53"/>
        <v>84.23259441492411</v>
      </c>
      <c r="AN149" s="12">
        <f t="shared" si="54"/>
        <v>26.298653878417845</v>
      </c>
      <c r="AO149" s="12">
        <f t="shared" si="55"/>
        <v>2.421701049512881</v>
      </c>
      <c r="AP149" s="12">
        <f t="shared" si="56"/>
        <v>16.879219837586213</v>
      </c>
    </row>
    <row r="150" spans="1:42" ht="12.75">
      <c r="A150">
        <f t="shared" si="57"/>
        <v>144</v>
      </c>
      <c r="B150">
        <v>-5.7374</v>
      </c>
      <c r="C150">
        <v>25.7943</v>
      </c>
      <c r="D150">
        <v>54.6363</v>
      </c>
      <c r="E150" s="1">
        <f t="shared" si="58"/>
        <v>0.378427337807406</v>
      </c>
      <c r="G150">
        <v>42.7674</v>
      </c>
      <c r="H150">
        <v>35.2361</v>
      </c>
      <c r="I150">
        <v>61.8211</v>
      </c>
      <c r="J150" s="1">
        <f t="shared" si="59"/>
        <v>0.3751068914322932</v>
      </c>
      <c r="L150">
        <v>8.4896</v>
      </c>
      <c r="M150">
        <v>76.2767</v>
      </c>
      <c r="N150">
        <v>65.2591</v>
      </c>
      <c r="O150" s="1">
        <f t="shared" si="60"/>
        <v>0.3704087201997294</v>
      </c>
      <c r="Q150">
        <v>20.7927</v>
      </c>
      <c r="R150">
        <v>57.7673</v>
      </c>
      <c r="S150">
        <v>-13.4656</v>
      </c>
      <c r="T150" s="1">
        <f t="shared" si="61"/>
        <v>0.39107843203121945</v>
      </c>
      <c r="V150" s="1">
        <f t="shared" si="42"/>
        <v>20.7927</v>
      </c>
      <c r="W150" s="1">
        <f t="shared" si="43"/>
        <v>57.7673</v>
      </c>
      <c r="X150" s="1">
        <f t="shared" si="44"/>
        <v>285.625</v>
      </c>
      <c r="Y150" s="1">
        <f t="shared" si="62"/>
        <v>0.37139748249011734</v>
      </c>
      <c r="AA150" s="1">
        <f t="shared" si="45"/>
        <v>234.69533114806524</v>
      </c>
      <c r="AB150" s="1">
        <f t="shared" si="46"/>
        <v>226.00603546971925</v>
      </c>
      <c r="AC150" s="1">
        <f t="shared" si="47"/>
        <v>221.48384600412737</v>
      </c>
      <c r="AE150" s="1">
        <f t="shared" si="48"/>
        <v>49.93480310685124</v>
      </c>
      <c r="AF150" s="1">
        <f t="shared" si="49"/>
        <v>53.58281688377348</v>
      </c>
      <c r="AG150" s="1">
        <f t="shared" si="50"/>
        <v>53.51377503596622</v>
      </c>
      <c r="AI150" s="1">
        <f t="shared" si="51"/>
        <v>79.8035654912508</v>
      </c>
      <c r="AJ150" s="1">
        <f t="shared" si="52"/>
        <v>81.9951555759541</v>
      </c>
      <c r="AK150" s="1">
        <f t="shared" si="53"/>
        <v>84.24083048769832</v>
      </c>
      <c r="AN150" s="12">
        <f t="shared" si="54"/>
        <v>26.31481300454824</v>
      </c>
      <c r="AO150" s="12">
        <f t="shared" si="55"/>
        <v>2.4224625412806824</v>
      </c>
      <c r="AP150" s="12">
        <f t="shared" si="56"/>
        <v>16.862591093515782</v>
      </c>
    </row>
    <row r="151" spans="1:42" ht="12.75">
      <c r="A151">
        <f t="shared" si="57"/>
        <v>145</v>
      </c>
      <c r="B151">
        <v>-5.8002</v>
      </c>
      <c r="C151">
        <v>25.9566</v>
      </c>
      <c r="D151">
        <v>54.6179</v>
      </c>
      <c r="E151" s="1">
        <f t="shared" si="58"/>
        <v>0.17499625710283243</v>
      </c>
      <c r="G151">
        <v>42.7086</v>
      </c>
      <c r="H151">
        <v>35.3877</v>
      </c>
      <c r="I151">
        <v>61.7901</v>
      </c>
      <c r="J151" s="1">
        <f t="shared" si="59"/>
        <v>0.1655324741553787</v>
      </c>
      <c r="L151">
        <v>8.4386</v>
      </c>
      <c r="M151">
        <v>76.4327</v>
      </c>
      <c r="N151">
        <v>65.2553</v>
      </c>
      <c r="O151" s="1">
        <f t="shared" si="60"/>
        <v>0.16416893737853522</v>
      </c>
      <c r="Q151">
        <v>20.7124</v>
      </c>
      <c r="R151">
        <v>57.9514</v>
      </c>
      <c r="S151">
        <v>-13.4806</v>
      </c>
      <c r="T151" s="1">
        <f t="shared" si="61"/>
        <v>0.20140978129177467</v>
      </c>
      <c r="V151" s="1">
        <f t="shared" si="42"/>
        <v>20.7124</v>
      </c>
      <c r="W151" s="1">
        <f t="shared" si="43"/>
        <v>57.9514</v>
      </c>
      <c r="X151" s="1">
        <f t="shared" si="44"/>
        <v>285.625</v>
      </c>
      <c r="Y151" s="1">
        <f t="shared" si="62"/>
        <v>0.20085044187155895</v>
      </c>
      <c r="AA151" s="1">
        <f t="shared" si="45"/>
        <v>234.71443380459158</v>
      </c>
      <c r="AB151" s="1">
        <f t="shared" si="46"/>
        <v>226.04206650563964</v>
      </c>
      <c r="AC151" s="1">
        <f t="shared" si="47"/>
        <v>221.48365468860226</v>
      </c>
      <c r="AE151" s="1">
        <f t="shared" si="48"/>
        <v>49.93485533662834</v>
      </c>
      <c r="AF151" s="1">
        <f t="shared" si="49"/>
        <v>53.582950049805945</v>
      </c>
      <c r="AG151" s="1">
        <f t="shared" si="50"/>
        <v>53.513870869242865</v>
      </c>
      <c r="AI151" s="1">
        <f t="shared" si="51"/>
        <v>79.8030125963982</v>
      </c>
      <c r="AJ151" s="1">
        <f t="shared" si="52"/>
        <v>81.98664165456523</v>
      </c>
      <c r="AK151" s="1">
        <f t="shared" si="53"/>
        <v>84.25112660164714</v>
      </c>
      <c r="AN151" s="12">
        <f t="shared" si="54"/>
        <v>26.34688178266894</v>
      </c>
      <c r="AO151" s="12">
        <f t="shared" si="55"/>
        <v>2.4233051425534735</v>
      </c>
      <c r="AP151" s="12">
        <f t="shared" si="56"/>
        <v>16.83036919873507</v>
      </c>
    </row>
    <row r="152" spans="1:42" ht="12.75">
      <c r="A152">
        <f t="shared" si="57"/>
        <v>146</v>
      </c>
      <c r="B152">
        <v>-5.863</v>
      </c>
      <c r="C152">
        <v>26.1189</v>
      </c>
      <c r="D152">
        <v>54.5995</v>
      </c>
      <c r="E152" s="1">
        <f t="shared" si="58"/>
        <v>0.17499625710282912</v>
      </c>
      <c r="G152">
        <v>42.6497</v>
      </c>
      <c r="H152">
        <v>35.5393</v>
      </c>
      <c r="I152">
        <v>61.759</v>
      </c>
      <c r="J152" s="1">
        <f t="shared" si="59"/>
        <v>0.1655867748342176</v>
      </c>
      <c r="L152">
        <v>8.3876</v>
      </c>
      <c r="M152">
        <v>76.5886</v>
      </c>
      <c r="N152">
        <v>65.2515</v>
      </c>
      <c r="O152" s="1">
        <f t="shared" si="60"/>
        <v>0.16407391626946904</v>
      </c>
      <c r="Q152">
        <v>20.632</v>
      </c>
      <c r="R152">
        <v>58.1356</v>
      </c>
      <c r="S152">
        <v>-13.4956</v>
      </c>
      <c r="T152" s="1">
        <f t="shared" si="61"/>
        <v>0.20154106281350817</v>
      </c>
      <c r="V152" s="1">
        <f t="shared" si="42"/>
        <v>20.632</v>
      </c>
      <c r="W152" s="1">
        <f t="shared" si="43"/>
        <v>58.1356</v>
      </c>
      <c r="X152" s="1">
        <f t="shared" si="44"/>
        <v>285.625</v>
      </c>
      <c r="Y152" s="1">
        <f t="shared" si="62"/>
        <v>0.20098208875419343</v>
      </c>
      <c r="AA152" s="1">
        <f t="shared" si="45"/>
        <v>234.73354203040518</v>
      </c>
      <c r="AB152" s="1">
        <f t="shared" si="46"/>
        <v>226.07821178295796</v>
      </c>
      <c r="AC152" s="1">
        <f t="shared" si="47"/>
        <v>221.48344868772926</v>
      </c>
      <c r="AE152" s="1">
        <f t="shared" si="48"/>
        <v>49.934801869037194</v>
      </c>
      <c r="AF152" s="1">
        <f t="shared" si="49"/>
        <v>53.582964486392505</v>
      </c>
      <c r="AG152" s="1">
        <f t="shared" si="50"/>
        <v>53.51387971778911</v>
      </c>
      <c r="AI152" s="1">
        <f t="shared" si="51"/>
        <v>79.80245226410428</v>
      </c>
      <c r="AJ152" s="1">
        <f t="shared" si="52"/>
        <v>81.9781155867655</v>
      </c>
      <c r="AK152" s="1">
        <f t="shared" si="53"/>
        <v>84.2614789479594</v>
      </c>
      <c r="AN152" s="12">
        <f t="shared" si="54"/>
        <v>26.379047538595213</v>
      </c>
      <c r="AO152" s="12">
        <f t="shared" si="55"/>
        <v>2.424104139134579</v>
      </c>
      <c r="AP152" s="12">
        <f t="shared" si="56"/>
        <v>16.797994032820952</v>
      </c>
    </row>
    <row r="153" spans="1:42" ht="12.75">
      <c r="A153">
        <f t="shared" si="57"/>
        <v>147</v>
      </c>
      <c r="B153">
        <v>-6.0598</v>
      </c>
      <c r="C153">
        <v>26.426</v>
      </c>
      <c r="D153">
        <v>54.4514</v>
      </c>
      <c r="E153" s="1">
        <f t="shared" si="58"/>
        <v>0.39366770251063105</v>
      </c>
      <c r="G153">
        <v>42.4529</v>
      </c>
      <c r="H153">
        <v>35.8464</v>
      </c>
      <c r="I153">
        <v>61.6109</v>
      </c>
      <c r="J153" s="1">
        <f t="shared" si="59"/>
        <v>0.3936677025106384</v>
      </c>
      <c r="L153">
        <v>8.1908</v>
      </c>
      <c r="M153">
        <v>76.8957</v>
      </c>
      <c r="N153">
        <v>65.1033</v>
      </c>
      <c r="O153" s="1">
        <f t="shared" si="60"/>
        <v>0.3937053339745355</v>
      </c>
      <c r="Q153">
        <v>20.4352</v>
      </c>
      <c r="R153">
        <v>58.4427</v>
      </c>
      <c r="S153">
        <v>-13.6437</v>
      </c>
      <c r="T153" s="1">
        <f t="shared" si="61"/>
        <v>0.393667702510639</v>
      </c>
      <c r="V153" s="1">
        <f t="shared" si="42"/>
        <v>20.4352</v>
      </c>
      <c r="W153" s="1">
        <f t="shared" si="43"/>
        <v>58.4427</v>
      </c>
      <c r="X153" s="1">
        <f t="shared" si="44"/>
        <v>285.625</v>
      </c>
      <c r="Y153" s="1">
        <f t="shared" si="62"/>
        <v>0.3647473783319143</v>
      </c>
      <c r="AA153" s="1">
        <f t="shared" si="45"/>
        <v>234.8793039857918</v>
      </c>
      <c r="AB153" s="1">
        <f t="shared" si="46"/>
        <v>226.2248635446378</v>
      </c>
      <c r="AC153" s="1">
        <f t="shared" si="47"/>
        <v>221.6309064892575</v>
      </c>
      <c r="AE153" s="1">
        <f t="shared" si="48"/>
        <v>49.934801869037194</v>
      </c>
      <c r="AF153" s="1">
        <f t="shared" si="49"/>
        <v>53.58295796855564</v>
      </c>
      <c r="AG153" s="1">
        <f t="shared" si="50"/>
        <v>53.513859812762526</v>
      </c>
      <c r="AI153" s="1">
        <f t="shared" si="51"/>
        <v>79.80884829804855</v>
      </c>
      <c r="AJ153" s="1">
        <f t="shared" si="52"/>
        <v>81.98335004010107</v>
      </c>
      <c r="AK153" s="1">
        <f t="shared" si="53"/>
        <v>84.2653097660706</v>
      </c>
      <c r="AN153" s="12">
        <f t="shared" si="54"/>
        <v>26.37904753859521</v>
      </c>
      <c r="AO153" s="12">
        <f t="shared" si="55"/>
        <v>2.4241041391345797</v>
      </c>
      <c r="AP153" s="12">
        <f t="shared" si="56"/>
        <v>16.797994032820952</v>
      </c>
    </row>
    <row r="154" spans="1:42" ht="12.75">
      <c r="A154">
        <f t="shared" si="57"/>
        <v>148</v>
      </c>
      <c r="B154">
        <v>-6.2567</v>
      </c>
      <c r="C154">
        <v>26.7331</v>
      </c>
      <c r="D154">
        <v>54.3032</v>
      </c>
      <c r="E154" s="1">
        <f t="shared" si="58"/>
        <v>0.3937553301226564</v>
      </c>
      <c r="G154">
        <v>42.256</v>
      </c>
      <c r="H154">
        <v>36.1535</v>
      </c>
      <c r="I154">
        <v>61.4628</v>
      </c>
      <c r="J154" s="1">
        <f t="shared" si="59"/>
        <v>0.3937177034373723</v>
      </c>
      <c r="L154">
        <v>7.9939</v>
      </c>
      <c r="M154">
        <v>77.2028</v>
      </c>
      <c r="N154">
        <v>64.9552</v>
      </c>
      <c r="O154" s="1">
        <f t="shared" si="60"/>
        <v>0.39371770343736673</v>
      </c>
      <c r="Q154">
        <v>20.2383</v>
      </c>
      <c r="R154">
        <v>58.7498</v>
      </c>
      <c r="S154">
        <v>-13.7918</v>
      </c>
      <c r="T154" s="1">
        <f t="shared" si="61"/>
        <v>0.3937177034373723</v>
      </c>
      <c r="V154" s="1">
        <f t="shared" si="42"/>
        <v>20.2383</v>
      </c>
      <c r="W154" s="1">
        <f t="shared" si="43"/>
        <v>58.7498</v>
      </c>
      <c r="X154" s="1">
        <f t="shared" si="44"/>
        <v>285.625</v>
      </c>
      <c r="Y154" s="1">
        <f t="shared" si="62"/>
        <v>0.36480134319927987</v>
      </c>
      <c r="AA154" s="1">
        <f t="shared" si="45"/>
        <v>235.02516728880335</v>
      </c>
      <c r="AB154" s="1">
        <f t="shared" si="46"/>
        <v>226.3715171920266</v>
      </c>
      <c r="AC154" s="1">
        <f t="shared" si="47"/>
        <v>221.77826578003535</v>
      </c>
      <c r="AE154" s="1">
        <f t="shared" si="48"/>
        <v>49.93481620683109</v>
      </c>
      <c r="AF154" s="1">
        <f t="shared" si="49"/>
        <v>53.58295796855564</v>
      </c>
      <c r="AG154" s="1">
        <f t="shared" si="50"/>
        <v>53.5138797177891</v>
      </c>
      <c r="AI154" s="1">
        <f t="shared" si="51"/>
        <v>79.81524070899745</v>
      </c>
      <c r="AJ154" s="1">
        <f t="shared" si="52"/>
        <v>81.98857771125176</v>
      </c>
      <c r="AK154" s="1">
        <f t="shared" si="53"/>
        <v>84.26913291028883</v>
      </c>
      <c r="AN154" s="12">
        <f t="shared" si="54"/>
        <v>26.37904753859521</v>
      </c>
      <c r="AO154" s="12">
        <f t="shared" si="55"/>
        <v>2.424104139134577</v>
      </c>
      <c r="AP154" s="12">
        <f t="shared" si="56"/>
        <v>16.797994032820952</v>
      </c>
    </row>
    <row r="155" spans="1:42" ht="12.75">
      <c r="A155">
        <f t="shared" si="57"/>
        <v>149</v>
      </c>
      <c r="B155">
        <v>-6.4535</v>
      </c>
      <c r="C155">
        <v>27.0402</v>
      </c>
      <c r="D155">
        <v>54.1551</v>
      </c>
      <c r="E155" s="1">
        <f t="shared" si="58"/>
        <v>0.39366770251063105</v>
      </c>
      <c r="G155">
        <v>42.0592</v>
      </c>
      <c r="H155">
        <v>36.4606</v>
      </c>
      <c r="I155">
        <v>61.3146</v>
      </c>
      <c r="J155" s="1">
        <f t="shared" si="59"/>
        <v>0.3937053339745362</v>
      </c>
      <c r="L155">
        <v>7.7971</v>
      </c>
      <c r="M155">
        <v>77.5098</v>
      </c>
      <c r="N155">
        <v>64.8071</v>
      </c>
      <c r="O155" s="1">
        <f t="shared" si="60"/>
        <v>0.39358969752776946</v>
      </c>
      <c r="Q155">
        <v>20.0415</v>
      </c>
      <c r="R155">
        <v>59.0569</v>
      </c>
      <c r="S155">
        <v>-13.94</v>
      </c>
      <c r="T155" s="1">
        <f t="shared" si="61"/>
        <v>0.3937053339745331</v>
      </c>
      <c r="V155" s="1">
        <f t="shared" si="42"/>
        <v>20.0415</v>
      </c>
      <c r="W155" s="1">
        <f t="shared" si="43"/>
        <v>59.0569</v>
      </c>
      <c r="X155" s="1">
        <f t="shared" si="44"/>
        <v>285.625</v>
      </c>
      <c r="Y155" s="1">
        <f t="shared" si="62"/>
        <v>0.3647473783319064</v>
      </c>
      <c r="AA155" s="1">
        <f t="shared" si="45"/>
        <v>235.17093508743804</v>
      </c>
      <c r="AB155" s="1">
        <f t="shared" si="46"/>
        <v>226.5182717467622</v>
      </c>
      <c r="AC155" s="1">
        <f t="shared" si="47"/>
        <v>221.92561774202636</v>
      </c>
      <c r="AE155" s="1">
        <f t="shared" si="48"/>
        <v>49.93480186903719</v>
      </c>
      <c r="AF155" s="1">
        <f t="shared" si="49"/>
        <v>53.58288787756777</v>
      </c>
      <c r="AG155" s="1">
        <f t="shared" si="50"/>
        <v>53.51378540637917</v>
      </c>
      <c r="AI155" s="1">
        <f t="shared" si="51"/>
        <v>79.82162088481763</v>
      </c>
      <c r="AJ155" s="1">
        <f t="shared" si="52"/>
        <v>81.99380213627423</v>
      </c>
      <c r="AK155" s="1">
        <f t="shared" si="53"/>
        <v>84.27297238238603</v>
      </c>
      <c r="AN155" s="12">
        <f t="shared" si="54"/>
        <v>26.379047538595216</v>
      </c>
      <c r="AO155" s="12">
        <f t="shared" si="55"/>
        <v>2.424066441244518</v>
      </c>
      <c r="AP155" s="12">
        <f t="shared" si="56"/>
        <v>16.79797433697014</v>
      </c>
    </row>
    <row r="156" spans="1:42" ht="12.75">
      <c r="A156">
        <f t="shared" si="57"/>
        <v>150</v>
      </c>
      <c r="B156">
        <v>-6.6504</v>
      </c>
      <c r="C156">
        <v>27.3473</v>
      </c>
      <c r="D156">
        <v>54.007</v>
      </c>
      <c r="E156" s="1">
        <f t="shared" si="58"/>
        <v>0.39371770343737544</v>
      </c>
      <c r="G156">
        <v>41.8623</v>
      </c>
      <c r="H156">
        <v>36.7677</v>
      </c>
      <c r="I156">
        <v>61.1665</v>
      </c>
      <c r="J156" s="1">
        <f t="shared" si="59"/>
        <v>0.3937177034373723</v>
      </c>
      <c r="L156">
        <v>7.6002</v>
      </c>
      <c r="M156">
        <v>77.817</v>
      </c>
      <c r="N156">
        <v>64.659</v>
      </c>
      <c r="O156" s="1">
        <f t="shared" si="60"/>
        <v>0.3937957084580743</v>
      </c>
      <c r="Q156">
        <v>19.8446</v>
      </c>
      <c r="R156">
        <v>59.364</v>
      </c>
      <c r="S156">
        <v>-14.0881</v>
      </c>
      <c r="T156" s="1">
        <f t="shared" si="61"/>
        <v>0.3937177034373729</v>
      </c>
      <c r="V156" s="1">
        <f t="shared" si="42"/>
        <v>19.8446</v>
      </c>
      <c r="W156" s="1">
        <f t="shared" si="43"/>
        <v>59.364</v>
      </c>
      <c r="X156" s="1">
        <f t="shared" si="44"/>
        <v>285.625</v>
      </c>
      <c r="Y156" s="1">
        <f t="shared" si="62"/>
        <v>0.36480134319927987</v>
      </c>
      <c r="AA156" s="1">
        <f t="shared" si="45"/>
        <v>235.3167057985684</v>
      </c>
      <c r="AB156" s="1">
        <f t="shared" si="46"/>
        <v>226.66492915585775</v>
      </c>
      <c r="AC156" s="1">
        <f t="shared" si="47"/>
        <v>222.07298731804372</v>
      </c>
      <c r="AE156" s="1">
        <f t="shared" si="48"/>
        <v>49.93480186903719</v>
      </c>
      <c r="AF156" s="1">
        <f t="shared" si="49"/>
        <v>53.58296448639249</v>
      </c>
      <c r="AG156" s="1">
        <f t="shared" si="50"/>
        <v>53.513879717789095</v>
      </c>
      <c r="AI156" s="1">
        <f t="shared" si="51"/>
        <v>79.82799315611206</v>
      </c>
      <c r="AJ156" s="1">
        <f t="shared" si="52"/>
        <v>81.99901627772206</v>
      </c>
      <c r="AK156" s="1">
        <f t="shared" si="53"/>
        <v>84.27676397727116</v>
      </c>
      <c r="AN156" s="12">
        <f t="shared" si="54"/>
        <v>26.379047538595216</v>
      </c>
      <c r="AO156" s="12">
        <f t="shared" si="55"/>
        <v>2.424104139134576</v>
      </c>
      <c r="AP156" s="12">
        <f t="shared" si="56"/>
        <v>16.797994032820952</v>
      </c>
    </row>
    <row r="157" spans="1:42" ht="12.75">
      <c r="A157">
        <f t="shared" si="57"/>
        <v>151</v>
      </c>
      <c r="B157">
        <v>-6.8472</v>
      </c>
      <c r="C157">
        <v>27.6544</v>
      </c>
      <c r="D157">
        <v>53.8589</v>
      </c>
      <c r="E157" s="1">
        <f t="shared" si="58"/>
        <v>0.39366770251063105</v>
      </c>
      <c r="G157">
        <v>41.6655</v>
      </c>
      <c r="H157">
        <v>37.0748</v>
      </c>
      <c r="I157">
        <v>61.0184</v>
      </c>
      <c r="J157" s="1">
        <f t="shared" si="59"/>
        <v>0.39366770251063476</v>
      </c>
      <c r="L157">
        <v>7.4034</v>
      </c>
      <c r="M157">
        <v>78.1241</v>
      </c>
      <c r="N157">
        <v>64.5108</v>
      </c>
      <c r="O157" s="1">
        <f t="shared" si="60"/>
        <v>0.39370533397454</v>
      </c>
      <c r="Q157">
        <v>19.6478</v>
      </c>
      <c r="R157">
        <v>59.6711</v>
      </c>
      <c r="S157">
        <v>-14.2362</v>
      </c>
      <c r="T157" s="1">
        <f t="shared" si="61"/>
        <v>0.3936677025106366</v>
      </c>
      <c r="V157" s="1">
        <f t="shared" si="42"/>
        <v>19.6478</v>
      </c>
      <c r="W157" s="1">
        <f t="shared" si="43"/>
        <v>59.6711</v>
      </c>
      <c r="X157" s="1">
        <f t="shared" si="44"/>
        <v>285.625</v>
      </c>
      <c r="Y157" s="1">
        <f t="shared" si="62"/>
        <v>0.3647473783319124</v>
      </c>
      <c r="AA157" s="1">
        <f t="shared" si="45"/>
        <v>235.46247941678521</v>
      </c>
      <c r="AB157" s="1">
        <f t="shared" si="46"/>
        <v>226.81158843970033</v>
      </c>
      <c r="AC157" s="1">
        <f t="shared" si="47"/>
        <v>222.2204490635369</v>
      </c>
      <c r="AE157" s="1">
        <f t="shared" si="48"/>
        <v>49.934801869037194</v>
      </c>
      <c r="AF157" s="1">
        <f t="shared" si="49"/>
        <v>53.58295796855564</v>
      </c>
      <c r="AG157" s="1">
        <f t="shared" si="50"/>
        <v>53.513859812762526</v>
      </c>
      <c r="AI157" s="1">
        <f t="shared" si="51"/>
        <v>79.83435753740393</v>
      </c>
      <c r="AJ157" s="1">
        <f t="shared" si="52"/>
        <v>82.00422367615154</v>
      </c>
      <c r="AK157" s="1">
        <f t="shared" si="53"/>
        <v>84.28057448964613</v>
      </c>
      <c r="AN157" s="12">
        <f t="shared" si="54"/>
        <v>26.379047538595213</v>
      </c>
      <c r="AO157" s="12">
        <f t="shared" si="55"/>
        <v>2.424104139134577</v>
      </c>
      <c r="AP157" s="12">
        <f t="shared" si="56"/>
        <v>16.79799403282095</v>
      </c>
    </row>
    <row r="158" spans="1:42" ht="12.75">
      <c r="A158">
        <f t="shared" si="57"/>
        <v>152</v>
      </c>
      <c r="B158">
        <v>-7.0441</v>
      </c>
      <c r="C158">
        <v>27.9615</v>
      </c>
      <c r="D158">
        <v>53.7107</v>
      </c>
      <c r="E158" s="1">
        <f t="shared" si="58"/>
        <v>0.39375533012265374</v>
      </c>
      <c r="G158">
        <v>41.4686</v>
      </c>
      <c r="H158">
        <v>37.3819</v>
      </c>
      <c r="I158">
        <v>60.8703</v>
      </c>
      <c r="J158" s="1">
        <f t="shared" si="59"/>
        <v>0.3937177034373723</v>
      </c>
      <c r="L158">
        <v>7.2065</v>
      </c>
      <c r="M158">
        <v>78.4311</v>
      </c>
      <c r="N158">
        <v>64.3627</v>
      </c>
      <c r="O158" s="1">
        <f t="shared" si="60"/>
        <v>0.3936397083628649</v>
      </c>
      <c r="Q158">
        <v>19.4509</v>
      </c>
      <c r="R158">
        <v>59.9782</v>
      </c>
      <c r="S158">
        <v>-14.3843</v>
      </c>
      <c r="T158" s="1">
        <f t="shared" si="61"/>
        <v>0.3937177034373723</v>
      </c>
      <c r="V158" s="1">
        <f t="shared" si="42"/>
        <v>19.4509</v>
      </c>
      <c r="W158" s="1">
        <f t="shared" si="43"/>
        <v>59.9782</v>
      </c>
      <c r="X158" s="1">
        <f t="shared" si="44"/>
        <v>285.625</v>
      </c>
      <c r="Y158" s="1">
        <f t="shared" si="62"/>
        <v>0.36480134319927987</v>
      </c>
      <c r="AA158" s="1">
        <f t="shared" si="45"/>
        <v>235.60835436881266</v>
      </c>
      <c r="AB158" s="1">
        <f t="shared" si="46"/>
        <v>226.95824959465563</v>
      </c>
      <c r="AC158" s="1">
        <f t="shared" si="47"/>
        <v>222.36780398938149</v>
      </c>
      <c r="AE158" s="1">
        <f t="shared" si="48"/>
        <v>49.93481620683108</v>
      </c>
      <c r="AF158" s="1">
        <f t="shared" si="49"/>
        <v>53.5828813597216</v>
      </c>
      <c r="AG158" s="1">
        <f t="shared" si="50"/>
        <v>53.513785406379164</v>
      </c>
      <c r="AI158" s="1">
        <f t="shared" si="51"/>
        <v>79.84071833256013</v>
      </c>
      <c r="AJ158" s="1">
        <f t="shared" si="52"/>
        <v>82.00942434454844</v>
      </c>
      <c r="AK158" s="1">
        <f t="shared" si="53"/>
        <v>84.28439874500722</v>
      </c>
      <c r="AN158" s="12">
        <f t="shared" si="54"/>
        <v>26.379047538595213</v>
      </c>
      <c r="AO158" s="12">
        <f t="shared" si="55"/>
        <v>2.4240664412445176</v>
      </c>
      <c r="AP158" s="12">
        <f t="shared" si="56"/>
        <v>16.797974336970142</v>
      </c>
    </row>
    <row r="159" spans="1:42" ht="12.75">
      <c r="A159">
        <f t="shared" si="57"/>
        <v>153</v>
      </c>
      <c r="B159">
        <v>-7.2263</v>
      </c>
      <c r="C159">
        <v>28.2771</v>
      </c>
      <c r="D159">
        <v>53.7107</v>
      </c>
      <c r="E159" s="1">
        <f t="shared" si="58"/>
        <v>0.36441761757631846</v>
      </c>
      <c r="G159">
        <v>41.2864</v>
      </c>
      <c r="H159">
        <v>37.6975</v>
      </c>
      <c r="I159">
        <v>60.8703</v>
      </c>
      <c r="J159" s="1">
        <f t="shared" si="59"/>
        <v>0.3644176175763163</v>
      </c>
      <c r="L159">
        <v>7.0243</v>
      </c>
      <c r="M159">
        <v>78.7467</v>
      </c>
      <c r="N159">
        <v>64.3627</v>
      </c>
      <c r="O159" s="1">
        <f t="shared" si="60"/>
        <v>0.3644176175763216</v>
      </c>
      <c r="Q159">
        <v>19.2688</v>
      </c>
      <c r="R159">
        <v>60.2937</v>
      </c>
      <c r="S159">
        <v>-14.3843</v>
      </c>
      <c r="T159" s="1">
        <f t="shared" si="61"/>
        <v>0.3642810178968989</v>
      </c>
      <c r="V159" s="1">
        <f t="shared" si="42"/>
        <v>19.2688</v>
      </c>
      <c r="W159" s="1">
        <f t="shared" si="43"/>
        <v>60.2937</v>
      </c>
      <c r="X159" s="1">
        <f t="shared" si="44"/>
        <v>285.625</v>
      </c>
      <c r="Y159" s="1">
        <f t="shared" si="62"/>
        <v>0.3642810178968989</v>
      </c>
      <c r="AA159" s="1">
        <f t="shared" si="45"/>
        <v>235.60835202526246</v>
      </c>
      <c r="AB159" s="1">
        <f t="shared" si="46"/>
        <v>226.95822993733893</v>
      </c>
      <c r="AC159" s="1">
        <f t="shared" si="47"/>
        <v>222.3678177941673</v>
      </c>
      <c r="AE159" s="1">
        <f t="shared" si="48"/>
        <v>49.93481620683108</v>
      </c>
      <c r="AF159" s="1">
        <f t="shared" si="49"/>
        <v>53.582881359721604</v>
      </c>
      <c r="AG159" s="1">
        <f t="shared" si="50"/>
        <v>53.513785406379164</v>
      </c>
      <c r="AI159" s="1">
        <f t="shared" si="51"/>
        <v>79.84072151295348</v>
      </c>
      <c r="AJ159" s="1">
        <f t="shared" si="52"/>
        <v>82.00945969687359</v>
      </c>
      <c r="AK159" s="1">
        <f t="shared" si="53"/>
        <v>84.28436320677781</v>
      </c>
      <c r="AN159" s="12">
        <f t="shared" si="54"/>
        <v>26.378930309923746</v>
      </c>
      <c r="AO159" s="12">
        <f t="shared" si="55"/>
        <v>2.4240537477086384</v>
      </c>
      <c r="AP159" s="12">
        <f t="shared" si="56"/>
        <v>16.798097747712458</v>
      </c>
    </row>
    <row r="160" spans="1:42" ht="12.75">
      <c r="A160">
        <f t="shared" si="57"/>
        <v>154</v>
      </c>
      <c r="B160">
        <v>-7.4085</v>
      </c>
      <c r="C160">
        <v>28.5927</v>
      </c>
      <c r="D160">
        <v>53.7107</v>
      </c>
      <c r="E160" s="1">
        <f t="shared" si="58"/>
        <v>0.36441761757631846</v>
      </c>
      <c r="G160">
        <v>41.1042</v>
      </c>
      <c r="H160">
        <v>38.0131</v>
      </c>
      <c r="I160">
        <v>60.8703</v>
      </c>
      <c r="J160" s="1">
        <f t="shared" si="59"/>
        <v>0.3644176175763224</v>
      </c>
      <c r="L160">
        <v>6.8421</v>
      </c>
      <c r="M160">
        <v>79.0623</v>
      </c>
      <c r="N160">
        <v>64.3627</v>
      </c>
      <c r="O160" s="1">
        <f t="shared" si="60"/>
        <v>0.36441761757630925</v>
      </c>
      <c r="Q160">
        <v>19.0865</v>
      </c>
      <c r="R160">
        <v>60.6093</v>
      </c>
      <c r="S160">
        <v>-14.3843</v>
      </c>
      <c r="T160" s="1">
        <f t="shared" si="61"/>
        <v>0.3644676254484024</v>
      </c>
      <c r="V160" s="1">
        <f t="shared" si="42"/>
        <v>19.0865</v>
      </c>
      <c r="W160" s="1">
        <f t="shared" si="43"/>
        <v>60.6093</v>
      </c>
      <c r="X160" s="1">
        <f t="shared" si="44"/>
        <v>285.625</v>
      </c>
      <c r="Y160" s="1">
        <f t="shared" si="62"/>
        <v>0.3644676254484024</v>
      </c>
      <c r="AA160" s="1">
        <f t="shared" si="45"/>
        <v>235.6083407798841</v>
      </c>
      <c r="AB160" s="1">
        <f t="shared" si="46"/>
        <v>226.9582396385291</v>
      </c>
      <c r="AC160" s="1">
        <f t="shared" si="47"/>
        <v>222.36781228777244</v>
      </c>
      <c r="AE160" s="1">
        <f t="shared" si="48"/>
        <v>49.93481620683107</v>
      </c>
      <c r="AF160" s="1">
        <f t="shared" si="49"/>
        <v>53.58288135972159</v>
      </c>
      <c r="AG160" s="1">
        <f t="shared" si="50"/>
        <v>53.51378540637916</v>
      </c>
      <c r="AI160" s="1">
        <f t="shared" si="51"/>
        <v>79.84073677388567</v>
      </c>
      <c r="AJ160" s="1">
        <f t="shared" si="52"/>
        <v>82.00944224993353</v>
      </c>
      <c r="AK160" s="1">
        <f t="shared" si="53"/>
        <v>84.28437738209026</v>
      </c>
      <c r="AN160" s="12">
        <f t="shared" si="54"/>
        <v>26.37894937227285</v>
      </c>
      <c r="AO160" s="12">
        <f t="shared" si="55"/>
        <v>2.4241305197457392</v>
      </c>
      <c r="AP160" s="12">
        <f t="shared" si="56"/>
        <v>16.79800151051294</v>
      </c>
    </row>
    <row r="161" spans="1:42" ht="12.75">
      <c r="A161">
        <f t="shared" si="57"/>
        <v>155</v>
      </c>
      <c r="B161">
        <v>-7.5907</v>
      </c>
      <c r="C161">
        <v>28.9082</v>
      </c>
      <c r="D161">
        <v>53.7107</v>
      </c>
      <c r="E161" s="1">
        <f t="shared" si="58"/>
        <v>0.36433101707101473</v>
      </c>
      <c r="G161">
        <v>40.922</v>
      </c>
      <c r="H161">
        <v>38.3286</v>
      </c>
      <c r="I161">
        <v>60.8703</v>
      </c>
      <c r="J161" s="1">
        <f t="shared" si="59"/>
        <v>0.3643310170710156</v>
      </c>
      <c r="L161">
        <v>6.66</v>
      </c>
      <c r="M161">
        <v>79.3778</v>
      </c>
      <c r="N161">
        <v>64.3627</v>
      </c>
      <c r="O161" s="1">
        <f t="shared" si="60"/>
        <v>0.36428101789689804</v>
      </c>
      <c r="Q161">
        <v>18.9044</v>
      </c>
      <c r="R161">
        <v>60.9249</v>
      </c>
      <c r="S161">
        <v>-14.3843</v>
      </c>
      <c r="T161" s="1">
        <f t="shared" si="61"/>
        <v>0.3643676302856812</v>
      </c>
      <c r="V161" s="1">
        <f t="shared" si="42"/>
        <v>18.9044</v>
      </c>
      <c r="W161" s="1">
        <f t="shared" si="43"/>
        <v>60.9249</v>
      </c>
      <c r="X161" s="1">
        <f t="shared" si="44"/>
        <v>285.625</v>
      </c>
      <c r="Y161" s="1">
        <f t="shared" si="62"/>
        <v>0.3643676302856812</v>
      </c>
      <c r="AA161" s="1">
        <f t="shared" si="45"/>
        <v>235.60836561419035</v>
      </c>
      <c r="AB161" s="1">
        <f t="shared" si="46"/>
        <v>226.95823989346587</v>
      </c>
      <c r="AC161" s="1">
        <f t="shared" si="47"/>
        <v>222.36780398938149</v>
      </c>
      <c r="AE161" s="1">
        <f t="shared" si="48"/>
        <v>49.93481620683107</v>
      </c>
      <c r="AF161" s="1">
        <f t="shared" si="49"/>
        <v>53.58281741752667</v>
      </c>
      <c r="AG161" s="1">
        <f t="shared" si="50"/>
        <v>53.513812036239756</v>
      </c>
      <c r="AI161" s="1">
        <f t="shared" si="51"/>
        <v>79.84070307165804</v>
      </c>
      <c r="AJ161" s="1">
        <f t="shared" si="52"/>
        <v>82.00944179144737</v>
      </c>
      <c r="AK161" s="1">
        <f t="shared" si="53"/>
        <v>84.28439874500722</v>
      </c>
      <c r="AN161" s="12">
        <f t="shared" si="54"/>
        <v>26.379028476246116</v>
      </c>
      <c r="AO161" s="12">
        <f t="shared" si="55"/>
        <v>2.4240348348317786</v>
      </c>
      <c r="AP161" s="12">
        <f t="shared" si="56"/>
        <v>16.798000819615563</v>
      </c>
    </row>
    <row r="162" spans="1:42" ht="12.75">
      <c r="A162">
        <f t="shared" si="57"/>
        <v>156</v>
      </c>
      <c r="B162">
        <v>-7.7728</v>
      </c>
      <c r="C162">
        <v>29.2238</v>
      </c>
      <c r="D162">
        <v>53.7107</v>
      </c>
      <c r="E162" s="1">
        <f t="shared" si="58"/>
        <v>0.36436763028567726</v>
      </c>
      <c r="G162">
        <v>40.7399</v>
      </c>
      <c r="H162">
        <v>38.6442</v>
      </c>
      <c r="I162">
        <v>60.8703</v>
      </c>
      <c r="J162" s="1">
        <f t="shared" si="59"/>
        <v>0.36436763028567326</v>
      </c>
      <c r="L162">
        <v>6.4778</v>
      </c>
      <c r="M162">
        <v>79.6934</v>
      </c>
      <c r="N162">
        <v>64.3627</v>
      </c>
      <c r="O162" s="1">
        <f t="shared" si="60"/>
        <v>0.3644176175763216</v>
      </c>
      <c r="Q162">
        <v>18.7222</v>
      </c>
      <c r="R162">
        <v>61.2404</v>
      </c>
      <c r="S162">
        <v>-14.3843</v>
      </c>
      <c r="T162" s="1">
        <f t="shared" si="61"/>
        <v>0.36433101707101384</v>
      </c>
      <c r="V162" s="1">
        <f t="shared" si="42"/>
        <v>18.7222</v>
      </c>
      <c r="W162" s="1">
        <f t="shared" si="43"/>
        <v>61.2404</v>
      </c>
      <c r="X162" s="1">
        <f t="shared" si="44"/>
        <v>285.625</v>
      </c>
      <c r="Y162" s="1">
        <f t="shared" si="62"/>
        <v>0.36433101707101384</v>
      </c>
      <c r="AA162" s="1">
        <f t="shared" si="45"/>
        <v>235.6083407798841</v>
      </c>
      <c r="AB162" s="1">
        <f t="shared" si="46"/>
        <v>226.9582396385291</v>
      </c>
      <c r="AC162" s="1">
        <f t="shared" si="47"/>
        <v>222.36781228777244</v>
      </c>
      <c r="AE162" s="1">
        <f t="shared" si="48"/>
        <v>49.93481620683107</v>
      </c>
      <c r="AF162" s="1">
        <f t="shared" si="49"/>
        <v>53.58288135972159</v>
      </c>
      <c r="AG162" s="1">
        <f t="shared" si="50"/>
        <v>53.513785406379164</v>
      </c>
      <c r="AI162" s="1">
        <f t="shared" si="51"/>
        <v>79.84073677388567</v>
      </c>
      <c r="AJ162" s="1">
        <f t="shared" si="52"/>
        <v>82.00944224993353</v>
      </c>
      <c r="AK162" s="1">
        <f t="shared" si="53"/>
        <v>84.28437738209026</v>
      </c>
      <c r="AN162" s="12">
        <f t="shared" si="54"/>
        <v>26.378949372272853</v>
      </c>
      <c r="AO162" s="12">
        <f t="shared" si="55"/>
        <v>2.424130519745737</v>
      </c>
      <c r="AP162" s="12">
        <f t="shared" si="56"/>
        <v>16.798001510512936</v>
      </c>
    </row>
    <row r="163" spans="1:42" ht="12.75">
      <c r="A163">
        <f t="shared" si="57"/>
        <v>157</v>
      </c>
      <c r="B163">
        <v>-7.955</v>
      </c>
      <c r="C163">
        <v>29.5393</v>
      </c>
      <c r="D163">
        <v>53.7107</v>
      </c>
      <c r="E163" s="1">
        <f t="shared" si="58"/>
        <v>0.36433101707101473</v>
      </c>
      <c r="G163">
        <v>40.5577</v>
      </c>
      <c r="H163">
        <v>38.9597</v>
      </c>
      <c r="I163">
        <v>60.8703</v>
      </c>
      <c r="J163" s="1">
        <f t="shared" si="59"/>
        <v>0.3643310170710156</v>
      </c>
      <c r="L163">
        <v>6.2956</v>
      </c>
      <c r="M163">
        <v>80.0089</v>
      </c>
      <c r="N163">
        <v>64.3627</v>
      </c>
      <c r="O163" s="1">
        <f t="shared" si="60"/>
        <v>0.36433101707101473</v>
      </c>
      <c r="Q163">
        <v>18.54</v>
      </c>
      <c r="R163">
        <v>61.556</v>
      </c>
      <c r="S163">
        <v>-14.3843</v>
      </c>
      <c r="T163" s="1">
        <f t="shared" si="61"/>
        <v>0.3644176175763163</v>
      </c>
      <c r="V163" s="1">
        <f t="shared" si="42"/>
        <v>18.54</v>
      </c>
      <c r="W163" s="1">
        <f t="shared" si="43"/>
        <v>61.556</v>
      </c>
      <c r="X163" s="1">
        <f t="shared" si="44"/>
        <v>285.625</v>
      </c>
      <c r="Y163" s="1">
        <f t="shared" si="62"/>
        <v>0.3644176175763163</v>
      </c>
      <c r="AA163" s="1">
        <f t="shared" si="45"/>
        <v>235.60835436881266</v>
      </c>
      <c r="AB163" s="1">
        <f t="shared" si="46"/>
        <v>226.95824959465563</v>
      </c>
      <c r="AC163" s="1">
        <f t="shared" si="47"/>
        <v>222.36780398938149</v>
      </c>
      <c r="AE163" s="1">
        <f t="shared" si="48"/>
        <v>49.93481620683107</v>
      </c>
      <c r="AF163" s="1">
        <f t="shared" si="49"/>
        <v>53.58288135972159</v>
      </c>
      <c r="AG163" s="1">
        <f t="shared" si="50"/>
        <v>53.513785406379164</v>
      </c>
      <c r="AI163" s="1">
        <f t="shared" si="51"/>
        <v>79.84071833256013</v>
      </c>
      <c r="AJ163" s="1">
        <f t="shared" si="52"/>
        <v>82.00942434454844</v>
      </c>
      <c r="AK163" s="1">
        <f t="shared" si="53"/>
        <v>84.28439874500722</v>
      </c>
      <c r="AN163" s="12">
        <f t="shared" si="54"/>
        <v>26.379047538595216</v>
      </c>
      <c r="AO163" s="12">
        <f t="shared" si="55"/>
        <v>2.424066441244518</v>
      </c>
      <c r="AP163" s="12">
        <f t="shared" si="56"/>
        <v>16.79797433697014</v>
      </c>
    </row>
    <row r="164" spans="1:42" ht="12.75">
      <c r="A164">
        <f t="shared" si="57"/>
        <v>158</v>
      </c>
      <c r="B164">
        <v>-8.1372</v>
      </c>
      <c r="C164">
        <v>29.8549</v>
      </c>
      <c r="D164">
        <v>53.7107</v>
      </c>
      <c r="E164" s="1">
        <f t="shared" si="58"/>
        <v>0.36441761757631846</v>
      </c>
      <c r="G164">
        <v>40.3755</v>
      </c>
      <c r="H164">
        <v>39.2753</v>
      </c>
      <c r="I164">
        <v>60.8703</v>
      </c>
      <c r="J164" s="1">
        <f t="shared" si="59"/>
        <v>0.3644176175763189</v>
      </c>
      <c r="L164">
        <v>6.1134</v>
      </c>
      <c r="M164">
        <v>80.3245</v>
      </c>
      <c r="N164">
        <v>64.3627</v>
      </c>
      <c r="O164" s="1">
        <f t="shared" si="60"/>
        <v>0.3644176175763216</v>
      </c>
      <c r="Q164">
        <v>18.3578</v>
      </c>
      <c r="R164">
        <v>61.8715</v>
      </c>
      <c r="S164">
        <v>-14.3843</v>
      </c>
      <c r="T164" s="1">
        <f t="shared" si="61"/>
        <v>0.36433101707101384</v>
      </c>
      <c r="V164" s="1">
        <f t="shared" si="42"/>
        <v>18.3578</v>
      </c>
      <c r="W164" s="1">
        <f t="shared" si="43"/>
        <v>61.8715</v>
      </c>
      <c r="X164" s="1">
        <f t="shared" si="44"/>
        <v>285.625</v>
      </c>
      <c r="Y164" s="1">
        <f t="shared" si="62"/>
        <v>0.36433101707101384</v>
      </c>
      <c r="AA164" s="1">
        <f t="shared" si="45"/>
        <v>235.6083407798841</v>
      </c>
      <c r="AB164" s="1">
        <f t="shared" si="46"/>
        <v>226.9582396385291</v>
      </c>
      <c r="AC164" s="1">
        <f t="shared" si="47"/>
        <v>222.36781228777244</v>
      </c>
      <c r="AE164" s="1">
        <f t="shared" si="48"/>
        <v>49.93481620683108</v>
      </c>
      <c r="AF164" s="1">
        <f t="shared" si="49"/>
        <v>53.5828813597216</v>
      </c>
      <c r="AG164" s="1">
        <f t="shared" si="50"/>
        <v>53.513785406379164</v>
      </c>
      <c r="AI164" s="1">
        <f t="shared" si="51"/>
        <v>79.84073677388567</v>
      </c>
      <c r="AJ164" s="1">
        <f t="shared" si="52"/>
        <v>82.00944224993353</v>
      </c>
      <c r="AK164" s="1">
        <f t="shared" si="53"/>
        <v>84.28437738209026</v>
      </c>
      <c r="AN164" s="12">
        <f t="shared" si="54"/>
        <v>26.378949372272842</v>
      </c>
      <c r="AO164" s="12">
        <f t="shared" si="55"/>
        <v>2.4241305197457432</v>
      </c>
      <c r="AP164" s="12">
        <f t="shared" si="56"/>
        <v>16.79800151051294</v>
      </c>
    </row>
    <row r="165" spans="1:42" ht="12.75">
      <c r="A165">
        <f t="shared" si="57"/>
        <v>159</v>
      </c>
      <c r="B165">
        <v>-8.3194</v>
      </c>
      <c r="C165">
        <v>30.1705</v>
      </c>
      <c r="D165">
        <v>53.7107</v>
      </c>
      <c r="E165" s="1">
        <f t="shared" si="58"/>
        <v>0.36441761757631846</v>
      </c>
      <c r="G165">
        <v>40.1933</v>
      </c>
      <c r="H165">
        <v>39.5909</v>
      </c>
      <c r="I165">
        <v>60.8703</v>
      </c>
      <c r="J165" s="1">
        <f t="shared" si="59"/>
        <v>0.3644176175763163</v>
      </c>
      <c r="L165">
        <v>5.9312</v>
      </c>
      <c r="M165">
        <v>80.6401</v>
      </c>
      <c r="N165">
        <v>64.3627</v>
      </c>
      <c r="O165" s="1">
        <f t="shared" si="60"/>
        <v>0.364417617576322</v>
      </c>
      <c r="Q165">
        <v>18.1756</v>
      </c>
      <c r="R165">
        <v>62.1871</v>
      </c>
      <c r="S165">
        <v>-14.3843</v>
      </c>
      <c r="T165" s="1">
        <f t="shared" si="61"/>
        <v>0.3644176175763224</v>
      </c>
      <c r="V165" s="1">
        <f t="shared" si="42"/>
        <v>18.1756</v>
      </c>
      <c r="W165" s="1">
        <f t="shared" si="43"/>
        <v>62.1871</v>
      </c>
      <c r="X165" s="1">
        <f t="shared" si="44"/>
        <v>285.625</v>
      </c>
      <c r="Y165" s="1">
        <f t="shared" si="62"/>
        <v>0.3644176175763224</v>
      </c>
      <c r="AA165" s="1">
        <f t="shared" si="45"/>
        <v>235.6083407798841</v>
      </c>
      <c r="AB165" s="1">
        <f t="shared" si="46"/>
        <v>226.9582396385291</v>
      </c>
      <c r="AC165" s="1">
        <f t="shared" si="47"/>
        <v>222.36781228777244</v>
      </c>
      <c r="AE165" s="1">
        <f t="shared" si="48"/>
        <v>49.93481620683108</v>
      </c>
      <c r="AF165" s="1">
        <f t="shared" si="49"/>
        <v>53.582881359721604</v>
      </c>
      <c r="AG165" s="1">
        <f t="shared" si="50"/>
        <v>53.513785406379164</v>
      </c>
      <c r="AI165" s="1">
        <f t="shared" si="51"/>
        <v>79.84073677388567</v>
      </c>
      <c r="AJ165" s="1">
        <f t="shared" si="52"/>
        <v>82.00944224993353</v>
      </c>
      <c r="AK165" s="1">
        <f t="shared" si="53"/>
        <v>84.28437738209026</v>
      </c>
      <c r="AN165" s="12">
        <f t="shared" si="54"/>
        <v>26.378949372272846</v>
      </c>
      <c r="AO165" s="12">
        <f t="shared" si="55"/>
        <v>2.424130519745742</v>
      </c>
      <c r="AP165" s="12">
        <f t="shared" si="56"/>
        <v>16.798001510512936</v>
      </c>
    </row>
    <row r="166" spans="1:42" ht="12.75">
      <c r="A166">
        <f t="shared" si="57"/>
        <v>160</v>
      </c>
      <c r="B166">
        <v>-8.515</v>
      </c>
      <c r="C166">
        <v>30.5093</v>
      </c>
      <c r="D166">
        <v>53.7107</v>
      </c>
      <c r="E166" s="1">
        <f t="shared" si="58"/>
        <v>0.3912094068398658</v>
      </c>
      <c r="G166">
        <v>39.9977</v>
      </c>
      <c r="H166">
        <v>39.9297</v>
      </c>
      <c r="I166">
        <v>60.8703</v>
      </c>
      <c r="J166" s="1">
        <f t="shared" si="59"/>
        <v>0.39120940683986494</v>
      </c>
      <c r="L166">
        <v>5.7356</v>
      </c>
      <c r="M166">
        <v>80.9789</v>
      </c>
      <c r="N166">
        <v>64.3627</v>
      </c>
      <c r="O166" s="1">
        <f t="shared" si="60"/>
        <v>0.3912094068398592</v>
      </c>
      <c r="Q166">
        <v>17.98</v>
      </c>
      <c r="R166">
        <v>62.5259</v>
      </c>
      <c r="S166">
        <v>-14.3843</v>
      </c>
      <c r="T166" s="1">
        <f t="shared" si="61"/>
        <v>0.39120940683986494</v>
      </c>
      <c r="V166" s="1">
        <f t="shared" si="42"/>
        <v>17.98</v>
      </c>
      <c r="W166" s="1">
        <f t="shared" si="43"/>
        <v>62.5259</v>
      </c>
      <c r="X166" s="1">
        <f t="shared" si="44"/>
        <v>285.625</v>
      </c>
      <c r="Y166" s="1">
        <f t="shared" si="62"/>
        <v>0.39120940683986494</v>
      </c>
      <c r="AA166" s="1">
        <f t="shared" si="45"/>
        <v>235.6083407798841</v>
      </c>
      <c r="AB166" s="1">
        <f t="shared" si="46"/>
        <v>226.9582396385291</v>
      </c>
      <c r="AC166" s="1">
        <f t="shared" si="47"/>
        <v>222.36781228777244</v>
      </c>
      <c r="AE166" s="1">
        <f t="shared" si="48"/>
        <v>49.93481620683108</v>
      </c>
      <c r="AF166" s="1">
        <f t="shared" si="49"/>
        <v>53.5828813597216</v>
      </c>
      <c r="AG166" s="1">
        <f t="shared" si="50"/>
        <v>53.513785406379164</v>
      </c>
      <c r="AI166" s="1">
        <f t="shared" si="51"/>
        <v>79.84073677388567</v>
      </c>
      <c r="AJ166" s="1">
        <f t="shared" si="52"/>
        <v>82.00944224993353</v>
      </c>
      <c r="AK166" s="1">
        <f t="shared" si="53"/>
        <v>84.28437738209026</v>
      </c>
      <c r="AN166" s="12">
        <f t="shared" si="54"/>
        <v>26.37894937227285</v>
      </c>
      <c r="AO166" s="12">
        <f t="shared" si="55"/>
        <v>2.424130519745738</v>
      </c>
      <c r="AP166" s="12">
        <f t="shared" si="56"/>
        <v>16.798001510512936</v>
      </c>
    </row>
    <row r="167" spans="1:42" ht="12.75">
      <c r="A167">
        <f t="shared" si="57"/>
        <v>161</v>
      </c>
      <c r="B167">
        <v>-8.6995</v>
      </c>
      <c r="C167">
        <v>30.8288</v>
      </c>
      <c r="D167">
        <v>53.7107</v>
      </c>
      <c r="E167" s="1">
        <f t="shared" si="58"/>
        <v>0.36894511786985457</v>
      </c>
      <c r="G167">
        <v>39.8132</v>
      </c>
      <c r="H167">
        <v>40.2492</v>
      </c>
      <c r="I167">
        <v>60.8703</v>
      </c>
      <c r="J167" s="1">
        <f t="shared" si="59"/>
        <v>0.3689451178698577</v>
      </c>
      <c r="L167">
        <v>5.5511</v>
      </c>
      <c r="M167">
        <v>81.2985</v>
      </c>
      <c r="N167">
        <v>64.3627</v>
      </c>
      <c r="O167" s="1">
        <f t="shared" si="60"/>
        <v>0.3690317195039002</v>
      </c>
      <c r="Q167">
        <v>17.7955</v>
      </c>
      <c r="R167">
        <v>62.8455</v>
      </c>
      <c r="S167">
        <v>-14.3843</v>
      </c>
      <c r="T167" s="1">
        <f t="shared" si="61"/>
        <v>0.369031719503894</v>
      </c>
      <c r="V167" s="1">
        <f t="shared" si="42"/>
        <v>17.7955</v>
      </c>
      <c r="W167" s="1">
        <f t="shared" si="43"/>
        <v>62.8455</v>
      </c>
      <c r="X167" s="1">
        <f t="shared" si="44"/>
        <v>285.625</v>
      </c>
      <c r="Y167" s="1">
        <f t="shared" si="62"/>
        <v>0.369031719503894</v>
      </c>
      <c r="AA167" s="1">
        <f t="shared" si="45"/>
        <v>235.60835436881266</v>
      </c>
      <c r="AB167" s="1">
        <f t="shared" si="46"/>
        <v>226.95824959465563</v>
      </c>
      <c r="AC167" s="1">
        <f t="shared" si="47"/>
        <v>222.36781228777244</v>
      </c>
      <c r="AE167" s="1">
        <f t="shared" si="48"/>
        <v>49.93481620683108</v>
      </c>
      <c r="AF167" s="1">
        <f t="shared" si="49"/>
        <v>53.58295796855564</v>
      </c>
      <c r="AG167" s="1">
        <f t="shared" si="50"/>
        <v>53.51387971778911</v>
      </c>
      <c r="AI167" s="1">
        <f t="shared" si="51"/>
        <v>79.84071833256013</v>
      </c>
      <c r="AJ167" s="1">
        <f t="shared" si="52"/>
        <v>82.00942434454844</v>
      </c>
      <c r="AK167" s="1">
        <f t="shared" si="53"/>
        <v>84.28437738209026</v>
      </c>
      <c r="AN167" s="12">
        <f t="shared" si="54"/>
        <v>26.379047538595213</v>
      </c>
      <c r="AO167" s="12">
        <f t="shared" si="55"/>
        <v>2.424104139134579</v>
      </c>
      <c r="AP167" s="12">
        <f t="shared" si="56"/>
        <v>16.797994032820952</v>
      </c>
    </row>
    <row r="168" spans="1:42" ht="12.75">
      <c r="A168">
        <f t="shared" si="57"/>
        <v>162</v>
      </c>
      <c r="B168">
        <v>-8.8945</v>
      </c>
      <c r="C168">
        <v>31.1666</v>
      </c>
      <c r="D168">
        <v>53.7107</v>
      </c>
      <c r="E168" s="1">
        <f t="shared" si="58"/>
        <v>0.39004338220254253</v>
      </c>
      <c r="G168">
        <v>39.6182</v>
      </c>
      <c r="H168">
        <v>40.587</v>
      </c>
      <c r="I168">
        <v>60.8703</v>
      </c>
      <c r="J168" s="1">
        <f t="shared" si="59"/>
        <v>0.3900433822025456</v>
      </c>
      <c r="L168">
        <v>5.3561</v>
      </c>
      <c r="M168">
        <v>81.6362</v>
      </c>
      <c r="N168">
        <v>64.3627</v>
      </c>
      <c r="O168" s="1">
        <f t="shared" si="60"/>
        <v>0.3899567796564112</v>
      </c>
      <c r="Q168">
        <v>17.6005</v>
      </c>
      <c r="R168">
        <v>63.1832</v>
      </c>
      <c r="S168">
        <v>-14.3843</v>
      </c>
      <c r="T168" s="1">
        <f t="shared" si="61"/>
        <v>0.3899567796564112</v>
      </c>
      <c r="V168" s="1">
        <f t="shared" si="42"/>
        <v>17.6005</v>
      </c>
      <c r="W168" s="1">
        <f t="shared" si="43"/>
        <v>63.1832</v>
      </c>
      <c r="X168" s="1">
        <f t="shared" si="44"/>
        <v>285.625</v>
      </c>
      <c r="Y168" s="1">
        <f t="shared" si="62"/>
        <v>0.3899567796564112</v>
      </c>
      <c r="AA168" s="1">
        <f t="shared" si="45"/>
        <v>235.6083407798841</v>
      </c>
      <c r="AB168" s="1">
        <f t="shared" si="46"/>
        <v>226.9582396385291</v>
      </c>
      <c r="AC168" s="1">
        <f t="shared" si="47"/>
        <v>222.36781228777244</v>
      </c>
      <c r="AE168" s="1">
        <f t="shared" si="48"/>
        <v>49.93481620683108</v>
      </c>
      <c r="AF168" s="1">
        <f t="shared" si="49"/>
        <v>53.5828813597216</v>
      </c>
      <c r="AG168" s="1">
        <f t="shared" si="50"/>
        <v>53.513785406379164</v>
      </c>
      <c r="AI168" s="1">
        <f t="shared" si="51"/>
        <v>79.84073677388567</v>
      </c>
      <c r="AJ168" s="1">
        <f t="shared" si="52"/>
        <v>82.00944224993353</v>
      </c>
      <c r="AK168" s="1">
        <f t="shared" si="53"/>
        <v>84.28437738209026</v>
      </c>
      <c r="AN168" s="12">
        <f t="shared" si="54"/>
        <v>26.378949372272842</v>
      </c>
      <c r="AO168" s="12">
        <f t="shared" si="55"/>
        <v>2.4241305197457432</v>
      </c>
      <c r="AP168" s="12">
        <f t="shared" si="56"/>
        <v>16.79800151051294</v>
      </c>
    </row>
    <row r="169" spans="1:42" ht="12.75">
      <c r="A169">
        <f t="shared" si="57"/>
        <v>163</v>
      </c>
      <c r="B169">
        <v>-9.0782</v>
      </c>
      <c r="C169">
        <v>31.4848</v>
      </c>
      <c r="D169">
        <v>53.7107</v>
      </c>
      <c r="E169" s="1">
        <f t="shared" si="58"/>
        <v>0.3674192836528869</v>
      </c>
      <c r="G169">
        <v>39.4345</v>
      </c>
      <c r="H169">
        <v>40.9052</v>
      </c>
      <c r="I169">
        <v>60.8703</v>
      </c>
      <c r="J169" s="1">
        <f t="shared" si="59"/>
        <v>0.36741928365288473</v>
      </c>
      <c r="L169">
        <v>5.1724</v>
      </c>
      <c r="M169">
        <v>81.9544</v>
      </c>
      <c r="N169">
        <v>64.3627</v>
      </c>
      <c r="O169" s="1">
        <f t="shared" si="60"/>
        <v>0.36741928365289</v>
      </c>
      <c r="Q169">
        <v>17.4168</v>
      </c>
      <c r="R169">
        <v>63.5014</v>
      </c>
      <c r="S169">
        <v>-14.3843</v>
      </c>
      <c r="T169" s="1">
        <f t="shared" si="61"/>
        <v>0.36741928365288473</v>
      </c>
      <c r="V169" s="1">
        <f t="shared" si="42"/>
        <v>17.4168</v>
      </c>
      <c r="W169" s="1">
        <f t="shared" si="43"/>
        <v>63.5014</v>
      </c>
      <c r="X169" s="1">
        <f t="shared" si="44"/>
        <v>285.625</v>
      </c>
      <c r="Y169" s="1">
        <f t="shared" si="62"/>
        <v>0.36741928365288473</v>
      </c>
      <c r="AA169" s="1">
        <f t="shared" si="45"/>
        <v>235.6083407798841</v>
      </c>
      <c r="AB169" s="1">
        <f t="shared" si="46"/>
        <v>226.9582396385291</v>
      </c>
      <c r="AC169" s="1">
        <f t="shared" si="47"/>
        <v>222.36781228777244</v>
      </c>
      <c r="AE169" s="1">
        <f t="shared" si="48"/>
        <v>49.93481620683108</v>
      </c>
      <c r="AF169" s="1">
        <f t="shared" si="49"/>
        <v>53.582881359721604</v>
      </c>
      <c r="AG169" s="1">
        <f t="shared" si="50"/>
        <v>53.51378540637917</v>
      </c>
      <c r="AI169" s="1">
        <f t="shared" si="51"/>
        <v>79.84073677388567</v>
      </c>
      <c r="AJ169" s="1">
        <f t="shared" si="52"/>
        <v>82.00944224993353</v>
      </c>
      <c r="AK169" s="1">
        <f t="shared" si="53"/>
        <v>84.28437738209026</v>
      </c>
      <c r="AN169" s="12">
        <f t="shared" si="54"/>
        <v>26.378949372272842</v>
      </c>
      <c r="AO169" s="12">
        <f t="shared" si="55"/>
        <v>2.4241305197457472</v>
      </c>
      <c r="AP169" s="12">
        <f t="shared" si="56"/>
        <v>16.798001510512936</v>
      </c>
    </row>
    <row r="170" spans="1:42" ht="12.75">
      <c r="A170">
        <f t="shared" si="57"/>
        <v>164</v>
      </c>
      <c r="B170">
        <v>-9.2744</v>
      </c>
      <c r="C170">
        <v>31.8246</v>
      </c>
      <c r="D170">
        <v>53.7107</v>
      </c>
      <c r="E170" s="1">
        <f t="shared" si="58"/>
        <v>0.3923754324623293</v>
      </c>
      <c r="G170">
        <v>39.2383</v>
      </c>
      <c r="H170">
        <v>41.245</v>
      </c>
      <c r="I170">
        <v>60.8703</v>
      </c>
      <c r="J170" s="1">
        <f t="shared" si="59"/>
        <v>0.3923754324623253</v>
      </c>
      <c r="L170">
        <v>4.9762</v>
      </c>
      <c r="M170">
        <v>82.2942</v>
      </c>
      <c r="N170">
        <v>64.3627</v>
      </c>
      <c r="O170" s="1">
        <f t="shared" si="60"/>
        <v>0.3923754324623262</v>
      </c>
      <c r="Q170">
        <v>17.2206</v>
      </c>
      <c r="R170">
        <v>63.8412</v>
      </c>
      <c r="S170">
        <v>-14.3843</v>
      </c>
      <c r="T170" s="1">
        <f t="shared" si="61"/>
        <v>0.3923754324623315</v>
      </c>
      <c r="V170" s="1">
        <f t="shared" si="42"/>
        <v>17.2206</v>
      </c>
      <c r="W170" s="1">
        <f t="shared" si="43"/>
        <v>63.8412</v>
      </c>
      <c r="X170" s="1">
        <f t="shared" si="44"/>
        <v>285.625</v>
      </c>
      <c r="Y170" s="1">
        <f t="shared" si="62"/>
        <v>0.3923754324623315</v>
      </c>
      <c r="AA170" s="1">
        <f t="shared" si="45"/>
        <v>235.6083407798841</v>
      </c>
      <c r="AB170" s="1">
        <f t="shared" si="46"/>
        <v>226.9582396385291</v>
      </c>
      <c r="AC170" s="1">
        <f t="shared" si="47"/>
        <v>222.36781228777244</v>
      </c>
      <c r="AE170" s="1">
        <f t="shared" si="48"/>
        <v>49.93481620683108</v>
      </c>
      <c r="AF170" s="1">
        <f t="shared" si="49"/>
        <v>53.582881359721604</v>
      </c>
      <c r="AG170" s="1">
        <f t="shared" si="50"/>
        <v>53.513785406379164</v>
      </c>
      <c r="AI170" s="1">
        <f t="shared" si="51"/>
        <v>79.84073677388567</v>
      </c>
      <c r="AJ170" s="1">
        <f t="shared" si="52"/>
        <v>82.00944224993353</v>
      </c>
      <c r="AK170" s="1">
        <f t="shared" si="53"/>
        <v>84.28437738209026</v>
      </c>
      <c r="AN170" s="12">
        <f t="shared" si="54"/>
        <v>26.37894937227285</v>
      </c>
      <c r="AO170" s="12">
        <f t="shared" si="55"/>
        <v>2.424130519745741</v>
      </c>
      <c r="AP170" s="12">
        <f t="shared" si="56"/>
        <v>16.79800151051294</v>
      </c>
    </row>
    <row r="171" spans="1:42" ht="12.75">
      <c r="A171">
        <f t="shared" si="57"/>
        <v>165</v>
      </c>
      <c r="B171">
        <v>-9.4583</v>
      </c>
      <c r="C171">
        <v>32.1431</v>
      </c>
      <c r="D171">
        <v>53.7107</v>
      </c>
      <c r="E171" s="1">
        <f t="shared" si="58"/>
        <v>0.3677790913034586</v>
      </c>
      <c r="G171">
        <v>39.0544</v>
      </c>
      <c r="H171">
        <v>41.5635</v>
      </c>
      <c r="I171">
        <v>60.8703</v>
      </c>
      <c r="J171" s="1">
        <f t="shared" si="59"/>
        <v>0.3677790913034625</v>
      </c>
      <c r="L171">
        <v>4.7923</v>
      </c>
      <c r="M171">
        <v>82.6127</v>
      </c>
      <c r="N171">
        <v>64.3627</v>
      </c>
      <c r="O171" s="1">
        <f t="shared" si="60"/>
        <v>0.3677790913034621</v>
      </c>
      <c r="Q171">
        <v>17.0367</v>
      </c>
      <c r="R171">
        <v>64.1597</v>
      </c>
      <c r="S171">
        <v>-14.3843</v>
      </c>
      <c r="T171" s="1">
        <f t="shared" si="61"/>
        <v>0.3677790913034625</v>
      </c>
      <c r="V171" s="1">
        <f t="shared" si="42"/>
        <v>17.0367</v>
      </c>
      <c r="W171" s="1">
        <f t="shared" si="43"/>
        <v>64.1597</v>
      </c>
      <c r="X171" s="1">
        <f t="shared" si="44"/>
        <v>285.625</v>
      </c>
      <c r="Y171" s="1">
        <f t="shared" si="62"/>
        <v>0.3677790913034625</v>
      </c>
      <c r="AA171" s="1">
        <f t="shared" si="45"/>
        <v>235.6083407798841</v>
      </c>
      <c r="AB171" s="1">
        <f t="shared" si="46"/>
        <v>226.9582396385291</v>
      </c>
      <c r="AC171" s="1">
        <f t="shared" si="47"/>
        <v>222.36781228777244</v>
      </c>
      <c r="AE171" s="1">
        <f t="shared" si="48"/>
        <v>49.93481620683108</v>
      </c>
      <c r="AF171" s="1">
        <f t="shared" si="49"/>
        <v>53.582881359721604</v>
      </c>
      <c r="AG171" s="1">
        <f t="shared" si="50"/>
        <v>53.51378540637917</v>
      </c>
      <c r="AI171" s="1">
        <f t="shared" si="51"/>
        <v>79.84073677388567</v>
      </c>
      <c r="AJ171" s="1">
        <f t="shared" si="52"/>
        <v>82.00944224993353</v>
      </c>
      <c r="AK171" s="1">
        <f t="shared" si="53"/>
        <v>84.28437738209026</v>
      </c>
      <c r="AN171" s="12">
        <f t="shared" si="54"/>
        <v>26.37894937227285</v>
      </c>
      <c r="AO171" s="12">
        <f t="shared" si="55"/>
        <v>2.424130519745742</v>
      </c>
      <c r="AP171" s="12">
        <f t="shared" si="56"/>
        <v>16.798001510512936</v>
      </c>
    </row>
    <row r="172" spans="1:42" ht="12.75">
      <c r="A172">
        <f t="shared" si="57"/>
        <v>166</v>
      </c>
      <c r="B172">
        <v>-9.654</v>
      </c>
      <c r="C172">
        <v>32.482</v>
      </c>
      <c r="D172">
        <v>53.7107</v>
      </c>
      <c r="E172" s="1">
        <f t="shared" si="58"/>
        <v>0.39134601058398666</v>
      </c>
      <c r="G172">
        <v>38.8587</v>
      </c>
      <c r="H172">
        <v>41.9024</v>
      </c>
      <c r="I172">
        <v>60.8703</v>
      </c>
      <c r="J172" s="1">
        <f t="shared" si="59"/>
        <v>0.39134601058398755</v>
      </c>
      <c r="L172">
        <v>4.5966</v>
      </c>
      <c r="M172">
        <v>82.9516</v>
      </c>
      <c r="N172">
        <v>64.3627</v>
      </c>
      <c r="O172" s="1">
        <f t="shared" si="60"/>
        <v>0.39134601058398055</v>
      </c>
      <c r="Q172">
        <v>16.841</v>
      </c>
      <c r="R172">
        <v>64.4986</v>
      </c>
      <c r="S172">
        <v>-14.3843</v>
      </c>
      <c r="T172" s="1">
        <f t="shared" si="61"/>
        <v>0.3913460105839796</v>
      </c>
      <c r="V172" s="1">
        <f t="shared" si="42"/>
        <v>16.841</v>
      </c>
      <c r="W172" s="1">
        <f t="shared" si="43"/>
        <v>64.4986</v>
      </c>
      <c r="X172" s="1">
        <f t="shared" si="44"/>
        <v>285.625</v>
      </c>
      <c r="Y172" s="1">
        <f t="shared" si="62"/>
        <v>0.3913460105839796</v>
      </c>
      <c r="AA172" s="1">
        <f t="shared" si="45"/>
        <v>235.6083407798841</v>
      </c>
      <c r="AB172" s="1">
        <f t="shared" si="46"/>
        <v>226.9582396385291</v>
      </c>
      <c r="AC172" s="1">
        <f t="shared" si="47"/>
        <v>222.36781228777244</v>
      </c>
      <c r="AE172" s="1">
        <f t="shared" si="48"/>
        <v>49.93481620683107</v>
      </c>
      <c r="AF172" s="1">
        <f t="shared" si="49"/>
        <v>53.58288135972159</v>
      </c>
      <c r="AG172" s="1">
        <f t="shared" si="50"/>
        <v>53.513785406379164</v>
      </c>
      <c r="AI172" s="1">
        <f t="shared" si="51"/>
        <v>79.84073677388567</v>
      </c>
      <c r="AJ172" s="1">
        <f t="shared" si="52"/>
        <v>82.00944224993353</v>
      </c>
      <c r="AK172" s="1">
        <f t="shared" si="53"/>
        <v>84.28437738209026</v>
      </c>
      <c r="AN172" s="12">
        <f t="shared" si="54"/>
        <v>26.37894937227285</v>
      </c>
      <c r="AO172" s="12">
        <f t="shared" si="55"/>
        <v>2.4241305197457415</v>
      </c>
      <c r="AP172" s="12">
        <f t="shared" si="56"/>
        <v>16.79800151051294</v>
      </c>
    </row>
    <row r="173" spans="1:42" ht="12.75">
      <c r="A173">
        <f t="shared" si="57"/>
        <v>167</v>
      </c>
      <c r="B173">
        <v>-9.8372</v>
      </c>
      <c r="C173">
        <v>32.7993</v>
      </c>
      <c r="D173">
        <v>53.7107</v>
      </c>
      <c r="E173" s="1">
        <f t="shared" si="58"/>
        <v>0.36638986066757046</v>
      </c>
      <c r="G173">
        <v>38.6755</v>
      </c>
      <c r="H173">
        <v>42.2197</v>
      </c>
      <c r="I173">
        <v>60.8703</v>
      </c>
      <c r="J173" s="1">
        <f t="shared" si="59"/>
        <v>0.36638986066757046</v>
      </c>
      <c r="L173">
        <v>4.4134</v>
      </c>
      <c r="M173">
        <v>83.2689</v>
      </c>
      <c r="N173">
        <v>64.3627</v>
      </c>
      <c r="O173" s="1">
        <f t="shared" si="60"/>
        <v>0.36638986066757046</v>
      </c>
      <c r="Q173">
        <v>16.6578</v>
      </c>
      <c r="R173">
        <v>64.8159</v>
      </c>
      <c r="S173">
        <v>-14.3843</v>
      </c>
      <c r="T173" s="1">
        <f t="shared" si="61"/>
        <v>0.36638986066757046</v>
      </c>
      <c r="V173" s="1">
        <f t="shared" si="42"/>
        <v>16.6578</v>
      </c>
      <c r="W173" s="1">
        <f t="shared" si="43"/>
        <v>64.8159</v>
      </c>
      <c r="X173" s="1">
        <f t="shared" si="44"/>
        <v>285.625</v>
      </c>
      <c r="Y173" s="1">
        <f t="shared" si="62"/>
        <v>0.36638986066757046</v>
      </c>
      <c r="AA173" s="1">
        <f t="shared" si="45"/>
        <v>235.6083407798841</v>
      </c>
      <c r="AB173" s="1">
        <f t="shared" si="46"/>
        <v>226.9582396385291</v>
      </c>
      <c r="AC173" s="1">
        <f t="shared" si="47"/>
        <v>222.36781228777244</v>
      </c>
      <c r="AE173" s="1">
        <f t="shared" si="48"/>
        <v>49.93481620683107</v>
      </c>
      <c r="AF173" s="1">
        <f t="shared" si="49"/>
        <v>53.58288135972159</v>
      </c>
      <c r="AG173" s="1">
        <f t="shared" si="50"/>
        <v>53.513785406379164</v>
      </c>
      <c r="AI173" s="1">
        <f t="shared" si="51"/>
        <v>79.84073677388567</v>
      </c>
      <c r="AJ173" s="1">
        <f t="shared" si="52"/>
        <v>82.00944224993353</v>
      </c>
      <c r="AK173" s="1">
        <f t="shared" si="53"/>
        <v>84.28437738209026</v>
      </c>
      <c r="AN173" s="12">
        <f t="shared" si="54"/>
        <v>26.37894937227285</v>
      </c>
      <c r="AO173" s="12">
        <f t="shared" si="55"/>
        <v>2.4241305197457415</v>
      </c>
      <c r="AP173" s="12">
        <f t="shared" si="56"/>
        <v>16.79800151051294</v>
      </c>
    </row>
    <row r="174" spans="1:42" ht="12.75">
      <c r="A174">
        <f t="shared" si="57"/>
        <v>168</v>
      </c>
      <c r="B174">
        <v>-10.0325</v>
      </c>
      <c r="C174">
        <v>33.1376</v>
      </c>
      <c r="D174">
        <v>53.7107</v>
      </c>
      <c r="E174" s="1">
        <f t="shared" si="58"/>
        <v>0.39062639439750907</v>
      </c>
      <c r="G174">
        <v>38.4802</v>
      </c>
      <c r="H174">
        <v>42.558</v>
      </c>
      <c r="I174">
        <v>60.8703</v>
      </c>
      <c r="J174" s="1">
        <f t="shared" si="59"/>
        <v>0.3906263943975064</v>
      </c>
      <c r="L174">
        <v>4.2181</v>
      </c>
      <c r="M174">
        <v>83.6072</v>
      </c>
      <c r="N174">
        <v>64.3627</v>
      </c>
      <c r="O174" s="1">
        <f t="shared" si="60"/>
        <v>0.3906263943975148</v>
      </c>
      <c r="Q174">
        <v>16.4625</v>
      </c>
      <c r="R174">
        <v>65.1543</v>
      </c>
      <c r="S174">
        <v>-14.3843</v>
      </c>
      <c r="T174" s="1">
        <f t="shared" si="61"/>
        <v>0.39071300208721754</v>
      </c>
      <c r="V174" s="1">
        <f t="shared" si="42"/>
        <v>16.4625</v>
      </c>
      <c r="W174" s="1">
        <f t="shared" si="43"/>
        <v>65.1543</v>
      </c>
      <c r="X174" s="1">
        <f t="shared" si="44"/>
        <v>285.625</v>
      </c>
      <c r="Y174" s="1">
        <f t="shared" si="62"/>
        <v>0.39071300208721754</v>
      </c>
      <c r="AA174" s="1">
        <f t="shared" si="45"/>
        <v>235.60835436881266</v>
      </c>
      <c r="AB174" s="1">
        <f t="shared" si="46"/>
        <v>226.95824959465563</v>
      </c>
      <c r="AC174" s="1">
        <f t="shared" si="47"/>
        <v>222.36780398938149</v>
      </c>
      <c r="AE174" s="1">
        <f t="shared" si="48"/>
        <v>49.93481620683108</v>
      </c>
      <c r="AF174" s="1">
        <f t="shared" si="49"/>
        <v>53.582881359721604</v>
      </c>
      <c r="AG174" s="1">
        <f t="shared" si="50"/>
        <v>53.51378540637917</v>
      </c>
      <c r="AI174" s="1">
        <f t="shared" si="51"/>
        <v>79.84071833256013</v>
      </c>
      <c r="AJ174" s="1">
        <f t="shared" si="52"/>
        <v>82.00942434454844</v>
      </c>
      <c r="AK174" s="1">
        <f t="shared" si="53"/>
        <v>84.28439874500722</v>
      </c>
      <c r="AN174" s="12">
        <f t="shared" si="54"/>
        <v>26.379047538595216</v>
      </c>
      <c r="AO174" s="12">
        <f t="shared" si="55"/>
        <v>2.4240664412445176</v>
      </c>
      <c r="AP174" s="12">
        <f t="shared" si="56"/>
        <v>16.797974336970135</v>
      </c>
    </row>
    <row r="175" spans="1:42" ht="12.75">
      <c r="A175">
        <f t="shared" si="57"/>
        <v>169</v>
      </c>
      <c r="B175">
        <v>-10.215</v>
      </c>
      <c r="C175">
        <v>33.4538</v>
      </c>
      <c r="D175">
        <v>53.7107</v>
      </c>
      <c r="E175" s="1">
        <f t="shared" si="58"/>
        <v>0.3650872361504863</v>
      </c>
      <c r="G175">
        <v>38.2977</v>
      </c>
      <c r="H175">
        <v>42.8742</v>
      </c>
      <c r="I175">
        <v>60.8703</v>
      </c>
      <c r="J175" s="1">
        <f t="shared" si="59"/>
        <v>0.365087236150489</v>
      </c>
      <c r="L175">
        <v>4.0356</v>
      </c>
      <c r="M175">
        <v>83.9234</v>
      </c>
      <c r="N175">
        <v>64.3627</v>
      </c>
      <c r="O175" s="1">
        <f t="shared" si="60"/>
        <v>0.36508723615048067</v>
      </c>
      <c r="Q175">
        <v>16.28</v>
      </c>
      <c r="R175">
        <v>65.4704</v>
      </c>
      <c r="S175">
        <v>-14.3843</v>
      </c>
      <c r="T175" s="1">
        <f t="shared" si="61"/>
        <v>0.3650006301364338</v>
      </c>
      <c r="V175" s="1">
        <f t="shared" si="42"/>
        <v>16.28</v>
      </c>
      <c r="W175" s="1">
        <f t="shared" si="43"/>
        <v>65.4704</v>
      </c>
      <c r="X175" s="1">
        <f t="shared" si="44"/>
        <v>285.625</v>
      </c>
      <c r="Y175" s="1">
        <f t="shared" si="62"/>
        <v>0.3650006301364338</v>
      </c>
      <c r="AA175" s="1">
        <f t="shared" si="45"/>
        <v>235.6083407798841</v>
      </c>
      <c r="AB175" s="1">
        <f t="shared" si="46"/>
        <v>226.9582396385291</v>
      </c>
      <c r="AC175" s="1">
        <f t="shared" si="47"/>
        <v>222.36781228777244</v>
      </c>
      <c r="AE175" s="1">
        <f t="shared" si="48"/>
        <v>49.93481620683107</v>
      </c>
      <c r="AF175" s="1">
        <f t="shared" si="49"/>
        <v>53.58288135972159</v>
      </c>
      <c r="AG175" s="1">
        <f t="shared" si="50"/>
        <v>53.513785406379164</v>
      </c>
      <c r="AI175" s="1">
        <f t="shared" si="51"/>
        <v>79.84073677388567</v>
      </c>
      <c r="AJ175" s="1">
        <f t="shared" si="52"/>
        <v>82.00944224993353</v>
      </c>
      <c r="AK175" s="1">
        <f t="shared" si="53"/>
        <v>84.28437738209026</v>
      </c>
      <c r="AN175" s="12">
        <f t="shared" si="54"/>
        <v>26.37894937227285</v>
      </c>
      <c r="AO175" s="12">
        <f t="shared" si="55"/>
        <v>2.4241305197457415</v>
      </c>
      <c r="AP175" s="12">
        <f t="shared" si="56"/>
        <v>16.79800151051294</v>
      </c>
    </row>
    <row r="176" spans="1:42" ht="12.75">
      <c r="A176">
        <f t="shared" si="57"/>
        <v>170</v>
      </c>
      <c r="B176">
        <v>-10.4102</v>
      </c>
      <c r="C176">
        <v>33.7918</v>
      </c>
      <c r="D176">
        <v>53.7107</v>
      </c>
      <c r="E176" s="1">
        <f t="shared" si="58"/>
        <v>0.3903165894501546</v>
      </c>
      <c r="G176">
        <v>38.1025</v>
      </c>
      <c r="H176">
        <v>43.2122</v>
      </c>
      <c r="I176">
        <v>60.8703</v>
      </c>
      <c r="J176" s="1">
        <f t="shared" si="59"/>
        <v>0.3903165894501546</v>
      </c>
      <c r="L176">
        <v>3.8404</v>
      </c>
      <c r="M176">
        <v>84.2614</v>
      </c>
      <c r="N176">
        <v>64.3627</v>
      </c>
      <c r="O176" s="1">
        <f t="shared" si="60"/>
        <v>0.3903165894501485</v>
      </c>
      <c r="Q176">
        <v>16.0848</v>
      </c>
      <c r="R176">
        <v>65.8084</v>
      </c>
      <c r="S176">
        <v>-14.3843</v>
      </c>
      <c r="T176" s="1">
        <f t="shared" si="61"/>
        <v>0.3903165894501608</v>
      </c>
      <c r="V176" s="1">
        <f t="shared" si="42"/>
        <v>16.0848</v>
      </c>
      <c r="W176" s="1">
        <f t="shared" si="43"/>
        <v>65.8084</v>
      </c>
      <c r="X176" s="1">
        <f t="shared" si="44"/>
        <v>285.625</v>
      </c>
      <c r="Y176" s="1">
        <f t="shared" si="62"/>
        <v>0.3903165894501608</v>
      </c>
      <c r="AA176" s="1">
        <f t="shared" si="45"/>
        <v>235.6083407798841</v>
      </c>
      <c r="AB176" s="1">
        <f t="shared" si="46"/>
        <v>226.9582396385291</v>
      </c>
      <c r="AC176" s="1">
        <f t="shared" si="47"/>
        <v>222.36781228777244</v>
      </c>
      <c r="AE176" s="1">
        <f t="shared" si="48"/>
        <v>49.93481620683107</v>
      </c>
      <c r="AF176" s="1">
        <f t="shared" si="49"/>
        <v>53.58288135972159</v>
      </c>
      <c r="AG176" s="1">
        <f t="shared" si="50"/>
        <v>53.51378540637916</v>
      </c>
      <c r="AI176" s="1">
        <f t="shared" si="51"/>
        <v>79.84073677388567</v>
      </c>
      <c r="AJ176" s="1">
        <f t="shared" si="52"/>
        <v>82.00944224993353</v>
      </c>
      <c r="AK176" s="1">
        <f t="shared" si="53"/>
        <v>84.28437738209026</v>
      </c>
      <c r="AN176" s="12">
        <f t="shared" si="54"/>
        <v>26.37894937227286</v>
      </c>
      <c r="AO176" s="12">
        <f t="shared" si="55"/>
        <v>2.424130519745734</v>
      </c>
      <c r="AP176" s="12">
        <f t="shared" si="56"/>
        <v>16.79800151051294</v>
      </c>
    </row>
    <row r="177" spans="1:42" ht="12.75">
      <c r="A177">
        <f t="shared" si="57"/>
        <v>171</v>
      </c>
      <c r="B177">
        <v>-10.5924</v>
      </c>
      <c r="C177">
        <v>34.1073</v>
      </c>
      <c r="D177">
        <v>53.7107</v>
      </c>
      <c r="E177" s="1">
        <f t="shared" si="58"/>
        <v>0.36433101707101473</v>
      </c>
      <c r="G177">
        <v>37.9203</v>
      </c>
      <c r="H177">
        <v>43.5277</v>
      </c>
      <c r="I177">
        <v>60.8703</v>
      </c>
      <c r="J177" s="1">
        <f t="shared" si="59"/>
        <v>0.3643310170710156</v>
      </c>
      <c r="L177">
        <v>3.6582</v>
      </c>
      <c r="M177">
        <v>84.577</v>
      </c>
      <c r="N177">
        <v>64.3627</v>
      </c>
      <c r="O177" s="1">
        <f t="shared" si="60"/>
        <v>0.3644176175763216</v>
      </c>
      <c r="Q177">
        <v>15.9026</v>
      </c>
      <c r="R177">
        <v>66.124</v>
      </c>
      <c r="S177">
        <v>-14.3843</v>
      </c>
      <c r="T177" s="1">
        <f t="shared" si="61"/>
        <v>0.36441761757631014</v>
      </c>
      <c r="V177" s="1">
        <f t="shared" si="42"/>
        <v>15.9026</v>
      </c>
      <c r="W177" s="1">
        <f t="shared" si="43"/>
        <v>66.124</v>
      </c>
      <c r="X177" s="1">
        <f t="shared" si="44"/>
        <v>285.625</v>
      </c>
      <c r="Y177" s="1">
        <f t="shared" si="62"/>
        <v>0.36441761757631014</v>
      </c>
      <c r="AA177" s="1">
        <f t="shared" si="45"/>
        <v>235.60835436881266</v>
      </c>
      <c r="AB177" s="1">
        <f t="shared" si="46"/>
        <v>226.95824959465563</v>
      </c>
      <c r="AC177" s="1">
        <f t="shared" si="47"/>
        <v>222.36781228777244</v>
      </c>
      <c r="AE177" s="1">
        <f t="shared" si="48"/>
        <v>49.93481620683107</v>
      </c>
      <c r="AF177" s="1">
        <f t="shared" si="49"/>
        <v>53.582957968555625</v>
      </c>
      <c r="AG177" s="1">
        <f t="shared" si="50"/>
        <v>53.513879717789095</v>
      </c>
      <c r="AI177" s="1">
        <f t="shared" si="51"/>
        <v>79.84071833256013</v>
      </c>
      <c r="AJ177" s="1">
        <f t="shared" si="52"/>
        <v>82.00942434454844</v>
      </c>
      <c r="AK177" s="1">
        <f t="shared" si="53"/>
        <v>84.28437738209026</v>
      </c>
      <c r="AN177" s="12">
        <f t="shared" si="54"/>
        <v>26.379047538595206</v>
      </c>
      <c r="AO177" s="12">
        <f t="shared" si="55"/>
        <v>2.4241041391345806</v>
      </c>
      <c r="AP177" s="12">
        <f t="shared" si="56"/>
        <v>16.797994032820952</v>
      </c>
    </row>
    <row r="178" spans="1:42" ht="12.75">
      <c r="A178">
        <f t="shared" si="57"/>
        <v>172</v>
      </c>
      <c r="B178">
        <v>-10.7869</v>
      </c>
      <c r="C178">
        <v>34.4442</v>
      </c>
      <c r="D178">
        <v>53.7107</v>
      </c>
      <c r="E178" s="1">
        <f t="shared" si="58"/>
        <v>0.3890139586184535</v>
      </c>
      <c r="G178">
        <v>37.7258</v>
      </c>
      <c r="H178">
        <v>43.8646</v>
      </c>
      <c r="I178">
        <v>60.8703</v>
      </c>
      <c r="J178" s="1">
        <f t="shared" si="59"/>
        <v>0.3890139586184526</v>
      </c>
      <c r="L178">
        <v>3.4638</v>
      </c>
      <c r="M178">
        <v>84.9138</v>
      </c>
      <c r="N178">
        <v>64.3627</v>
      </c>
      <c r="O178" s="1">
        <f t="shared" si="60"/>
        <v>0.388877358559222</v>
      </c>
      <c r="Q178">
        <v>15.7082</v>
      </c>
      <c r="R178">
        <v>66.4608</v>
      </c>
      <c r="S178">
        <v>-14.3843</v>
      </c>
      <c r="T178" s="1">
        <f t="shared" si="61"/>
        <v>0.38887735855923433</v>
      </c>
      <c r="V178" s="1">
        <f t="shared" si="42"/>
        <v>15.7082</v>
      </c>
      <c r="W178" s="1">
        <f t="shared" si="43"/>
        <v>66.4608</v>
      </c>
      <c r="X178" s="1">
        <f t="shared" si="44"/>
        <v>285.625</v>
      </c>
      <c r="Y178" s="1">
        <f t="shared" si="62"/>
        <v>0.38887735855923433</v>
      </c>
      <c r="AA178" s="1">
        <f t="shared" si="45"/>
        <v>235.60835202526246</v>
      </c>
      <c r="AB178" s="1">
        <f t="shared" si="46"/>
        <v>226.95822993733893</v>
      </c>
      <c r="AC178" s="1">
        <f t="shared" si="47"/>
        <v>222.36781228777244</v>
      </c>
      <c r="AE178" s="1">
        <f t="shared" si="48"/>
        <v>49.93481620683107</v>
      </c>
      <c r="AF178" s="1">
        <f t="shared" si="49"/>
        <v>53.58281741752667</v>
      </c>
      <c r="AG178" s="1">
        <f t="shared" si="50"/>
        <v>53.513812036239756</v>
      </c>
      <c r="AI178" s="1">
        <f t="shared" si="51"/>
        <v>79.84072151295348</v>
      </c>
      <c r="AJ178" s="1">
        <f t="shared" si="52"/>
        <v>82.00945969687359</v>
      </c>
      <c r="AK178" s="1">
        <f t="shared" si="53"/>
        <v>84.28437738209026</v>
      </c>
      <c r="AN178" s="12">
        <f t="shared" si="54"/>
        <v>26.378930309923756</v>
      </c>
      <c r="AO178" s="12">
        <f t="shared" si="55"/>
        <v>2.4240989132227693</v>
      </c>
      <c r="AP178" s="12">
        <f t="shared" si="56"/>
        <v>16.79802799333496</v>
      </c>
    </row>
    <row r="179" spans="1:42" ht="12.75">
      <c r="A179">
        <f t="shared" si="57"/>
        <v>173</v>
      </c>
      <c r="B179">
        <v>-10.969</v>
      </c>
      <c r="C179">
        <v>34.7598</v>
      </c>
      <c r="D179">
        <v>53.7107</v>
      </c>
      <c r="E179" s="1">
        <f t="shared" si="58"/>
        <v>0.36436763028567415</v>
      </c>
      <c r="G179">
        <v>37.5437</v>
      </c>
      <c r="H179">
        <v>44.1801</v>
      </c>
      <c r="I179">
        <v>60.8703</v>
      </c>
      <c r="J179" s="1">
        <f t="shared" si="59"/>
        <v>0.3642810178968971</v>
      </c>
      <c r="L179">
        <v>3.2816</v>
      </c>
      <c r="M179">
        <v>85.2294</v>
      </c>
      <c r="N179">
        <v>64.3627</v>
      </c>
      <c r="O179" s="1">
        <f t="shared" si="60"/>
        <v>0.3644176175763216</v>
      </c>
      <c r="Q179">
        <v>15.526</v>
      </c>
      <c r="R179">
        <v>66.7764</v>
      </c>
      <c r="S179">
        <v>-14.3843</v>
      </c>
      <c r="T179" s="1">
        <f t="shared" si="61"/>
        <v>0.36441761757630925</v>
      </c>
      <c r="V179" s="1">
        <f t="shared" si="42"/>
        <v>15.526</v>
      </c>
      <c r="W179" s="1">
        <f t="shared" si="43"/>
        <v>66.7764</v>
      </c>
      <c r="X179" s="1">
        <f t="shared" si="44"/>
        <v>285.625</v>
      </c>
      <c r="Y179" s="1">
        <f t="shared" si="62"/>
        <v>0.36441761757630925</v>
      </c>
      <c r="AA179" s="1">
        <f t="shared" si="45"/>
        <v>235.6083407798841</v>
      </c>
      <c r="AB179" s="1">
        <f t="shared" si="46"/>
        <v>226.95824959465563</v>
      </c>
      <c r="AC179" s="1">
        <f t="shared" si="47"/>
        <v>222.36781228777244</v>
      </c>
      <c r="AE179" s="1">
        <f t="shared" si="48"/>
        <v>49.93479734153329</v>
      </c>
      <c r="AF179" s="1">
        <f t="shared" si="49"/>
        <v>53.58295796855564</v>
      </c>
      <c r="AG179" s="1">
        <f t="shared" si="50"/>
        <v>53.513785406379164</v>
      </c>
      <c r="AI179" s="1">
        <f t="shared" si="51"/>
        <v>79.84073677388567</v>
      </c>
      <c r="AJ179" s="1">
        <f t="shared" si="52"/>
        <v>82.00942434454844</v>
      </c>
      <c r="AK179" s="1">
        <f t="shared" si="53"/>
        <v>84.28437738209026</v>
      </c>
      <c r="AN179" s="12">
        <f t="shared" si="54"/>
        <v>26.379013160509125</v>
      </c>
      <c r="AO179" s="12">
        <f t="shared" si="55"/>
        <v>2.424104139134581</v>
      </c>
      <c r="AP179" s="12">
        <f t="shared" si="56"/>
        <v>16.798001510512936</v>
      </c>
    </row>
    <row r="180" spans="1:42" ht="12.75">
      <c r="A180">
        <f t="shared" si="57"/>
        <v>174</v>
      </c>
      <c r="B180">
        <v>-11.163</v>
      </c>
      <c r="C180">
        <v>35.0956</v>
      </c>
      <c r="D180">
        <v>53.7107</v>
      </c>
      <c r="E180" s="1">
        <f t="shared" si="58"/>
        <v>0.3878113458886932</v>
      </c>
      <c r="G180">
        <v>37.3497</v>
      </c>
      <c r="H180">
        <v>44.516</v>
      </c>
      <c r="I180">
        <v>60.8703</v>
      </c>
      <c r="J180" s="1">
        <f t="shared" si="59"/>
        <v>0.3878979376073013</v>
      </c>
      <c r="L180">
        <v>3.0877</v>
      </c>
      <c r="M180">
        <v>85.5653</v>
      </c>
      <c r="N180">
        <v>64.3627</v>
      </c>
      <c r="O180" s="1">
        <f t="shared" si="60"/>
        <v>0.387847934118511</v>
      </c>
      <c r="Q180">
        <v>15.3321</v>
      </c>
      <c r="R180">
        <v>67.1123</v>
      </c>
      <c r="S180">
        <v>-14.3843</v>
      </c>
      <c r="T180" s="1">
        <f t="shared" si="61"/>
        <v>0.38784793411852286</v>
      </c>
      <c r="V180" s="1">
        <f t="shared" si="42"/>
        <v>15.3321</v>
      </c>
      <c r="W180" s="1">
        <f t="shared" si="43"/>
        <v>67.1123</v>
      </c>
      <c r="X180" s="1">
        <f t="shared" si="44"/>
        <v>285.625</v>
      </c>
      <c r="Y180" s="1">
        <f t="shared" si="62"/>
        <v>0.38784793411852286</v>
      </c>
      <c r="AA180" s="1">
        <f t="shared" si="45"/>
        <v>235.60836561419035</v>
      </c>
      <c r="AB180" s="1">
        <f t="shared" si="46"/>
        <v>226.95823989346587</v>
      </c>
      <c r="AC180" s="1">
        <f t="shared" si="47"/>
        <v>222.36781228777244</v>
      </c>
      <c r="AE180" s="1">
        <f t="shared" si="48"/>
        <v>49.93481620683107</v>
      </c>
      <c r="AF180" s="1">
        <f t="shared" si="49"/>
        <v>53.58289402645213</v>
      </c>
      <c r="AG180" s="1">
        <f t="shared" si="50"/>
        <v>53.51390634760276</v>
      </c>
      <c r="AI180" s="1">
        <f t="shared" si="51"/>
        <v>79.84070307165804</v>
      </c>
      <c r="AJ180" s="1">
        <f t="shared" si="52"/>
        <v>82.00944179144737</v>
      </c>
      <c r="AK180" s="1">
        <f t="shared" si="53"/>
        <v>84.28437738209026</v>
      </c>
      <c r="AN180" s="12">
        <f t="shared" si="54"/>
        <v>26.379028476246127</v>
      </c>
      <c r="AO180" s="12">
        <f t="shared" si="55"/>
        <v>2.424072532621198</v>
      </c>
      <c r="AP180" s="12">
        <f t="shared" si="56"/>
        <v>16.798020515614226</v>
      </c>
    </row>
    <row r="181" spans="1:42" ht="12.75">
      <c r="A181">
        <f t="shared" si="57"/>
        <v>175</v>
      </c>
      <c r="B181">
        <v>-11.3451</v>
      </c>
      <c r="C181">
        <v>35.4112</v>
      </c>
      <c r="D181">
        <v>53.7107</v>
      </c>
      <c r="E181" s="1">
        <f t="shared" si="58"/>
        <v>0.3643676302856803</v>
      </c>
      <c r="G181">
        <v>37.1676</v>
      </c>
      <c r="H181">
        <v>44.8316</v>
      </c>
      <c r="I181">
        <v>60.8703</v>
      </c>
      <c r="J181" s="1">
        <f t="shared" si="59"/>
        <v>0.3643676302856794</v>
      </c>
      <c r="L181">
        <v>2.9055</v>
      </c>
      <c r="M181">
        <v>85.8808</v>
      </c>
      <c r="N181">
        <v>64.3627</v>
      </c>
      <c r="O181" s="1">
        <f t="shared" si="60"/>
        <v>0.36433101707101473</v>
      </c>
      <c r="Q181">
        <v>15.1499</v>
      </c>
      <c r="R181">
        <v>67.4278</v>
      </c>
      <c r="S181">
        <v>-14.3843</v>
      </c>
      <c r="T181" s="1">
        <f t="shared" si="61"/>
        <v>0.36433101707101473</v>
      </c>
      <c r="V181" s="1">
        <f t="shared" si="42"/>
        <v>15.1499</v>
      </c>
      <c r="W181" s="1">
        <f t="shared" si="43"/>
        <v>67.4278</v>
      </c>
      <c r="X181" s="1">
        <f t="shared" si="44"/>
        <v>285.625</v>
      </c>
      <c r="Y181" s="1">
        <f t="shared" si="62"/>
        <v>0.36433101707101473</v>
      </c>
      <c r="AA181" s="1">
        <f t="shared" si="45"/>
        <v>235.6083407798841</v>
      </c>
      <c r="AB181" s="1">
        <f t="shared" si="46"/>
        <v>226.9582396385291</v>
      </c>
      <c r="AC181" s="1">
        <f t="shared" si="47"/>
        <v>222.36781228777244</v>
      </c>
      <c r="AE181" s="1">
        <f t="shared" si="48"/>
        <v>49.93481620683108</v>
      </c>
      <c r="AF181" s="1">
        <f t="shared" si="49"/>
        <v>53.58288135972159</v>
      </c>
      <c r="AG181" s="1">
        <f t="shared" si="50"/>
        <v>53.51378540637916</v>
      </c>
      <c r="AI181" s="1">
        <f t="shared" si="51"/>
        <v>79.84073677388567</v>
      </c>
      <c r="AJ181" s="1">
        <f t="shared" si="52"/>
        <v>82.00944224993353</v>
      </c>
      <c r="AK181" s="1">
        <f t="shared" si="53"/>
        <v>84.28437738209026</v>
      </c>
      <c r="AN181" s="12">
        <f t="shared" si="54"/>
        <v>26.37894937227285</v>
      </c>
      <c r="AO181" s="12">
        <f t="shared" si="55"/>
        <v>2.424130519745734</v>
      </c>
      <c r="AP181" s="12">
        <f t="shared" si="56"/>
        <v>16.798001510512936</v>
      </c>
    </row>
    <row r="182" spans="1:42" ht="12.75">
      <c r="A182">
        <f t="shared" si="57"/>
        <v>176</v>
      </c>
      <c r="B182">
        <v>-11.5386</v>
      </c>
      <c r="C182">
        <v>35.7462</v>
      </c>
      <c r="D182">
        <v>53.7107</v>
      </c>
      <c r="E182" s="1">
        <f t="shared" si="58"/>
        <v>0.38686851771629166</v>
      </c>
      <c r="G182">
        <v>36.9741</v>
      </c>
      <c r="H182">
        <v>45.1666</v>
      </c>
      <c r="I182">
        <v>60.8703</v>
      </c>
      <c r="J182" s="1">
        <f t="shared" si="59"/>
        <v>0.38686851771629166</v>
      </c>
      <c r="L182">
        <v>2.712</v>
      </c>
      <c r="M182">
        <v>86.2158</v>
      </c>
      <c r="N182">
        <v>64.3627</v>
      </c>
      <c r="O182" s="1">
        <f t="shared" si="60"/>
        <v>0.38686851771629754</v>
      </c>
      <c r="Q182">
        <v>14.9564</v>
      </c>
      <c r="R182">
        <v>67.7628</v>
      </c>
      <c r="S182">
        <v>-14.3843</v>
      </c>
      <c r="T182" s="1">
        <f t="shared" si="61"/>
        <v>0.3868685177162855</v>
      </c>
      <c r="V182" s="1">
        <f t="shared" si="42"/>
        <v>14.9564</v>
      </c>
      <c r="W182" s="1">
        <f t="shared" si="43"/>
        <v>67.7628</v>
      </c>
      <c r="X182" s="1">
        <f t="shared" si="44"/>
        <v>285.625</v>
      </c>
      <c r="Y182" s="1">
        <f t="shared" si="62"/>
        <v>0.3868685177162855</v>
      </c>
      <c r="AA182" s="1">
        <f t="shared" si="45"/>
        <v>235.6083407798841</v>
      </c>
      <c r="AB182" s="1">
        <f t="shared" si="46"/>
        <v>226.9582396385291</v>
      </c>
      <c r="AC182" s="1">
        <f t="shared" si="47"/>
        <v>222.36781228777244</v>
      </c>
      <c r="AE182" s="1">
        <f t="shared" si="48"/>
        <v>49.93481620683108</v>
      </c>
      <c r="AF182" s="1">
        <f t="shared" si="49"/>
        <v>53.58288135972159</v>
      </c>
      <c r="AG182" s="1">
        <f t="shared" si="50"/>
        <v>53.513785406379164</v>
      </c>
      <c r="AI182" s="1">
        <f t="shared" si="51"/>
        <v>79.84073677388567</v>
      </c>
      <c r="AJ182" s="1">
        <f t="shared" si="52"/>
        <v>82.00944224993353</v>
      </c>
      <c r="AK182" s="1">
        <f t="shared" si="53"/>
        <v>84.28437738209026</v>
      </c>
      <c r="AN182" s="12">
        <f t="shared" si="54"/>
        <v>26.378949372272842</v>
      </c>
      <c r="AO182" s="12">
        <f t="shared" si="55"/>
        <v>2.4241305197457423</v>
      </c>
      <c r="AP182" s="12">
        <f t="shared" si="56"/>
        <v>16.79800151051294</v>
      </c>
    </row>
    <row r="183" spans="1:42" ht="12.75">
      <c r="A183">
        <f t="shared" si="57"/>
        <v>177</v>
      </c>
      <c r="B183">
        <v>-11.7208</v>
      </c>
      <c r="C183">
        <v>36.0618</v>
      </c>
      <c r="D183">
        <v>53.7107</v>
      </c>
      <c r="E183" s="1">
        <f t="shared" si="58"/>
        <v>0.3644176175763154</v>
      </c>
      <c r="G183">
        <v>36.7919</v>
      </c>
      <c r="H183">
        <v>45.4822</v>
      </c>
      <c r="I183">
        <v>60.8703</v>
      </c>
      <c r="J183" s="1">
        <f t="shared" si="59"/>
        <v>0.3644176175763163</v>
      </c>
      <c r="L183">
        <v>2.5299</v>
      </c>
      <c r="M183">
        <v>86.5314</v>
      </c>
      <c r="N183">
        <v>64.3627</v>
      </c>
      <c r="O183" s="1">
        <f t="shared" si="60"/>
        <v>0.3643676302856803</v>
      </c>
      <c r="Q183">
        <v>14.7743</v>
      </c>
      <c r="R183">
        <v>68.0784</v>
      </c>
      <c r="S183">
        <v>-14.3843</v>
      </c>
      <c r="T183" s="1">
        <f t="shared" si="61"/>
        <v>0.3643676302856803</v>
      </c>
      <c r="V183" s="1">
        <f t="shared" si="42"/>
        <v>14.7743</v>
      </c>
      <c r="W183" s="1">
        <f t="shared" si="43"/>
        <v>68.0784</v>
      </c>
      <c r="X183" s="1">
        <f t="shared" si="44"/>
        <v>285.625</v>
      </c>
      <c r="Y183" s="1">
        <f t="shared" si="62"/>
        <v>0.3643676302856803</v>
      </c>
      <c r="AA183" s="1">
        <f t="shared" si="45"/>
        <v>235.60835202526246</v>
      </c>
      <c r="AB183" s="1">
        <f t="shared" si="46"/>
        <v>226.95822993733893</v>
      </c>
      <c r="AC183" s="1">
        <f t="shared" si="47"/>
        <v>222.36781228777244</v>
      </c>
      <c r="AE183" s="1">
        <f t="shared" si="48"/>
        <v>49.93481620683107</v>
      </c>
      <c r="AF183" s="1">
        <f t="shared" si="49"/>
        <v>53.582817417526684</v>
      </c>
      <c r="AG183" s="1">
        <f t="shared" si="50"/>
        <v>53.51381203623978</v>
      </c>
      <c r="AI183" s="1">
        <f t="shared" si="51"/>
        <v>79.84072151295348</v>
      </c>
      <c r="AJ183" s="1">
        <f t="shared" si="52"/>
        <v>82.00945969687359</v>
      </c>
      <c r="AK183" s="1">
        <f t="shared" si="53"/>
        <v>84.28437738209026</v>
      </c>
      <c r="AN183" s="12">
        <f t="shared" si="54"/>
        <v>26.378930309923756</v>
      </c>
      <c r="AO183" s="12">
        <f t="shared" si="55"/>
        <v>2.424098913222772</v>
      </c>
      <c r="AP183" s="12">
        <f t="shared" si="56"/>
        <v>16.798027993334962</v>
      </c>
    </row>
    <row r="184" spans="1:42" ht="12.75">
      <c r="A184">
        <f t="shared" si="57"/>
        <v>178</v>
      </c>
      <c r="B184">
        <v>-11.9136</v>
      </c>
      <c r="C184">
        <v>36.3959</v>
      </c>
      <c r="D184">
        <v>53.7107</v>
      </c>
      <c r="E184" s="1">
        <f t="shared" si="58"/>
        <v>0.3857390957629258</v>
      </c>
      <c r="G184">
        <v>36.599</v>
      </c>
      <c r="H184">
        <v>45.8163</v>
      </c>
      <c r="I184">
        <v>60.8703</v>
      </c>
      <c r="J184" s="1">
        <f t="shared" si="59"/>
        <v>0.38578908745582763</v>
      </c>
      <c r="L184">
        <v>2.337</v>
      </c>
      <c r="M184">
        <v>86.8655</v>
      </c>
      <c r="N184">
        <v>64.3627</v>
      </c>
      <c r="O184" s="1">
        <f t="shared" si="60"/>
        <v>0.3857890874558206</v>
      </c>
      <c r="Q184">
        <v>14.5814</v>
      </c>
      <c r="R184">
        <v>68.4125</v>
      </c>
      <c r="S184">
        <v>-14.3843</v>
      </c>
      <c r="T184" s="1">
        <f t="shared" si="61"/>
        <v>0.3857890874558206</v>
      </c>
      <c r="V184" s="1">
        <f t="shared" si="42"/>
        <v>14.5814</v>
      </c>
      <c r="W184" s="1">
        <f t="shared" si="43"/>
        <v>68.4125</v>
      </c>
      <c r="X184" s="1">
        <f t="shared" si="44"/>
        <v>285.625</v>
      </c>
      <c r="Y184" s="1">
        <f t="shared" si="62"/>
        <v>0.3857890874558206</v>
      </c>
      <c r="AA184" s="1">
        <f t="shared" si="45"/>
        <v>235.6083407798841</v>
      </c>
      <c r="AB184" s="1">
        <f t="shared" si="46"/>
        <v>226.95822993733893</v>
      </c>
      <c r="AC184" s="1">
        <f t="shared" si="47"/>
        <v>222.36781228777244</v>
      </c>
      <c r="AE184" s="1">
        <f t="shared" si="48"/>
        <v>49.934719054781915</v>
      </c>
      <c r="AF184" s="1">
        <f t="shared" si="49"/>
        <v>53.58281741752667</v>
      </c>
      <c r="AG184" s="1">
        <f t="shared" si="50"/>
        <v>53.513785406379164</v>
      </c>
      <c r="AI184" s="1">
        <f t="shared" si="51"/>
        <v>79.84073677388567</v>
      </c>
      <c r="AJ184" s="1">
        <f t="shared" si="52"/>
        <v>82.00945969687359</v>
      </c>
      <c r="AK184" s="1">
        <f t="shared" si="53"/>
        <v>84.28437738209026</v>
      </c>
      <c r="AN184" s="12">
        <f t="shared" si="54"/>
        <v>26.378936985573098</v>
      </c>
      <c r="AO184" s="12">
        <f t="shared" si="55"/>
        <v>2.4240989132227737</v>
      </c>
      <c r="AP184" s="12">
        <f t="shared" si="56"/>
        <v>16.79800151051294</v>
      </c>
    </row>
    <row r="185" spans="1:42" ht="12.75">
      <c r="A185">
        <f t="shared" si="57"/>
        <v>179</v>
      </c>
      <c r="B185">
        <v>-12.0959</v>
      </c>
      <c r="C185">
        <v>36.7114</v>
      </c>
      <c r="D185">
        <v>53.7107</v>
      </c>
      <c r="E185" s="1">
        <f t="shared" si="58"/>
        <v>0.3643810368282081</v>
      </c>
      <c r="G185">
        <v>36.4168</v>
      </c>
      <c r="H185">
        <v>46.1318</v>
      </c>
      <c r="I185">
        <v>60.8703</v>
      </c>
      <c r="J185" s="1">
        <f t="shared" si="59"/>
        <v>0.36433101707101206</v>
      </c>
      <c r="L185">
        <v>2.1548</v>
      </c>
      <c r="M185">
        <v>87.1811</v>
      </c>
      <c r="N185">
        <v>64.3627</v>
      </c>
      <c r="O185" s="1">
        <f t="shared" si="60"/>
        <v>0.3644176175763218</v>
      </c>
      <c r="Q185">
        <v>14.3992</v>
      </c>
      <c r="R185">
        <v>68.7281</v>
      </c>
      <c r="S185">
        <v>-14.3843</v>
      </c>
      <c r="T185" s="1">
        <f t="shared" si="61"/>
        <v>0.3644176175763216</v>
      </c>
      <c r="V185" s="1">
        <f t="shared" si="42"/>
        <v>14.3992</v>
      </c>
      <c r="W185" s="1">
        <f t="shared" si="43"/>
        <v>68.7281</v>
      </c>
      <c r="X185" s="1">
        <f t="shared" si="44"/>
        <v>285.625</v>
      </c>
      <c r="Y185" s="1">
        <f t="shared" si="62"/>
        <v>0.3644176175763216</v>
      </c>
      <c r="AA185" s="1">
        <f t="shared" si="45"/>
        <v>235.60836561419035</v>
      </c>
      <c r="AB185" s="1">
        <f t="shared" si="46"/>
        <v>226.95823989346587</v>
      </c>
      <c r="AC185" s="1">
        <f t="shared" si="47"/>
        <v>222.36781228777244</v>
      </c>
      <c r="AE185" s="1">
        <f t="shared" si="48"/>
        <v>49.93481620683108</v>
      </c>
      <c r="AF185" s="1">
        <f t="shared" si="49"/>
        <v>53.58289402645214</v>
      </c>
      <c r="AG185" s="1">
        <f t="shared" si="50"/>
        <v>53.51390634760278</v>
      </c>
      <c r="AI185" s="1">
        <f t="shared" si="51"/>
        <v>79.84070307165804</v>
      </c>
      <c r="AJ185" s="1">
        <f t="shared" si="52"/>
        <v>82.00944179144737</v>
      </c>
      <c r="AK185" s="1">
        <f t="shared" si="53"/>
        <v>84.28437738209026</v>
      </c>
      <c r="AN185" s="12">
        <f t="shared" si="54"/>
        <v>26.379028476246113</v>
      </c>
      <c r="AO185" s="12">
        <f t="shared" si="55"/>
        <v>2.424072532621206</v>
      </c>
      <c r="AP185" s="12">
        <f t="shared" si="56"/>
        <v>16.798020515614226</v>
      </c>
    </row>
    <row r="186" spans="1:42" ht="12.75">
      <c r="A186">
        <f t="shared" si="57"/>
        <v>180</v>
      </c>
      <c r="B186">
        <v>-12.2883</v>
      </c>
      <c r="C186">
        <v>37.0447</v>
      </c>
      <c r="D186">
        <v>53.7107</v>
      </c>
      <c r="E186" s="1">
        <f t="shared" si="58"/>
        <v>0.3848462680084095</v>
      </c>
      <c r="G186">
        <v>36.2244</v>
      </c>
      <c r="H186">
        <v>46.4651</v>
      </c>
      <c r="I186">
        <v>60.8703</v>
      </c>
      <c r="J186" s="1">
        <f t="shared" si="59"/>
        <v>0.3848462680084095</v>
      </c>
      <c r="L186">
        <v>1.9624</v>
      </c>
      <c r="M186">
        <v>87.5143</v>
      </c>
      <c r="N186">
        <v>64.3627</v>
      </c>
      <c r="O186" s="1">
        <f t="shared" si="60"/>
        <v>0.38475966524572625</v>
      </c>
      <c r="Q186">
        <v>14.2068</v>
      </c>
      <c r="R186">
        <v>69.0613</v>
      </c>
      <c r="S186">
        <v>-14.3843</v>
      </c>
      <c r="T186" s="1">
        <f t="shared" si="61"/>
        <v>0.3847596652457268</v>
      </c>
      <c r="V186" s="1">
        <f t="shared" si="42"/>
        <v>14.2068</v>
      </c>
      <c r="W186" s="1">
        <f t="shared" si="43"/>
        <v>69.0613</v>
      </c>
      <c r="X186" s="1">
        <f t="shared" si="44"/>
        <v>285.625</v>
      </c>
      <c r="Y186" s="1">
        <f t="shared" si="62"/>
        <v>0.3847596652457268</v>
      </c>
      <c r="AA186" s="1">
        <f t="shared" si="45"/>
        <v>235.60835202526246</v>
      </c>
      <c r="AB186" s="1">
        <f t="shared" si="46"/>
        <v>226.95822993733893</v>
      </c>
      <c r="AC186" s="1">
        <f t="shared" si="47"/>
        <v>222.36781228777244</v>
      </c>
      <c r="AE186" s="1">
        <f t="shared" si="48"/>
        <v>49.93481620683108</v>
      </c>
      <c r="AF186" s="1">
        <f t="shared" si="49"/>
        <v>53.582817417526684</v>
      </c>
      <c r="AG186" s="1">
        <f t="shared" si="50"/>
        <v>53.51381203623978</v>
      </c>
      <c r="AI186" s="1">
        <f t="shared" si="51"/>
        <v>79.84072151295348</v>
      </c>
      <c r="AJ186" s="1">
        <f t="shared" si="52"/>
        <v>82.00945969687359</v>
      </c>
      <c r="AK186" s="1">
        <f t="shared" si="53"/>
        <v>84.28437738209026</v>
      </c>
      <c r="AN186" s="12">
        <f t="shared" si="54"/>
        <v>26.378930309923746</v>
      </c>
      <c r="AO186" s="12">
        <f t="shared" si="55"/>
        <v>2.424098913222774</v>
      </c>
      <c r="AP186" s="12">
        <f t="shared" si="56"/>
        <v>16.798027993334962</v>
      </c>
    </row>
    <row r="187" spans="1:42" ht="12.75">
      <c r="A187">
        <f t="shared" si="57"/>
        <v>181</v>
      </c>
      <c r="B187">
        <v>-12.4704</v>
      </c>
      <c r="C187">
        <v>37.3603</v>
      </c>
      <c r="D187">
        <v>53.7107</v>
      </c>
      <c r="E187" s="1">
        <f t="shared" si="58"/>
        <v>0.3643676302856803</v>
      </c>
      <c r="G187">
        <v>36.0423</v>
      </c>
      <c r="H187">
        <v>46.7806</v>
      </c>
      <c r="I187">
        <v>60.8703</v>
      </c>
      <c r="J187" s="1">
        <f t="shared" si="59"/>
        <v>0.36428101789690065</v>
      </c>
      <c r="L187">
        <v>1.7802</v>
      </c>
      <c r="M187">
        <v>87.8299</v>
      </c>
      <c r="N187">
        <v>64.3627</v>
      </c>
      <c r="O187" s="1">
        <f t="shared" si="60"/>
        <v>0.36441761757630925</v>
      </c>
      <c r="Q187">
        <v>14.0246</v>
      </c>
      <c r="R187">
        <v>69.3769</v>
      </c>
      <c r="S187">
        <v>-14.3843</v>
      </c>
      <c r="T187" s="1">
        <f t="shared" si="61"/>
        <v>0.3644176175763216</v>
      </c>
      <c r="V187" s="1">
        <f t="shared" si="42"/>
        <v>14.0246</v>
      </c>
      <c r="W187" s="1">
        <f t="shared" si="43"/>
        <v>69.3769</v>
      </c>
      <c r="X187" s="1">
        <f t="shared" si="44"/>
        <v>285.625</v>
      </c>
      <c r="Y187" s="1">
        <f t="shared" si="62"/>
        <v>0.3644176175763216</v>
      </c>
      <c r="AA187" s="1">
        <f t="shared" si="45"/>
        <v>235.6083407798841</v>
      </c>
      <c r="AB187" s="1">
        <f t="shared" si="46"/>
        <v>226.95824959465563</v>
      </c>
      <c r="AC187" s="1">
        <f t="shared" si="47"/>
        <v>222.36781228777244</v>
      </c>
      <c r="AE187" s="1">
        <f t="shared" si="48"/>
        <v>49.93479734153328</v>
      </c>
      <c r="AF187" s="1">
        <f t="shared" si="49"/>
        <v>53.582957968555625</v>
      </c>
      <c r="AG187" s="1">
        <f t="shared" si="50"/>
        <v>53.51378540637916</v>
      </c>
      <c r="AI187" s="1">
        <f t="shared" si="51"/>
        <v>79.84073677388567</v>
      </c>
      <c r="AJ187" s="1">
        <f t="shared" si="52"/>
        <v>82.00942434454844</v>
      </c>
      <c r="AK187" s="1">
        <f t="shared" si="53"/>
        <v>84.28437738209026</v>
      </c>
      <c r="AN187" s="12">
        <f t="shared" si="54"/>
        <v>26.379013160509132</v>
      </c>
      <c r="AO187" s="12">
        <f t="shared" si="55"/>
        <v>2.424104139134571</v>
      </c>
      <c r="AP187" s="12">
        <f t="shared" si="56"/>
        <v>16.798001510512936</v>
      </c>
    </row>
    <row r="188" spans="1:42" ht="12.75">
      <c r="A188">
        <f t="shared" si="57"/>
        <v>182</v>
      </c>
      <c r="B188">
        <v>-12.6623</v>
      </c>
      <c r="C188">
        <v>37.6926</v>
      </c>
      <c r="D188">
        <v>53.7107</v>
      </c>
      <c r="E188" s="1">
        <f t="shared" si="58"/>
        <v>0.3837302437911271</v>
      </c>
      <c r="G188">
        <v>35.8504</v>
      </c>
      <c r="H188">
        <v>47.113</v>
      </c>
      <c r="I188">
        <v>60.8703</v>
      </c>
      <c r="J188" s="1">
        <f t="shared" si="59"/>
        <v>0.38381684434115015</v>
      </c>
      <c r="L188">
        <v>1.5883</v>
      </c>
      <c r="M188">
        <v>88.1622</v>
      </c>
      <c r="N188">
        <v>64.3627</v>
      </c>
      <c r="O188" s="1">
        <f t="shared" si="60"/>
        <v>0.383730243791133</v>
      </c>
      <c r="Q188">
        <v>13.8327</v>
      </c>
      <c r="R188">
        <v>69.7092</v>
      </c>
      <c r="S188">
        <v>-14.3843</v>
      </c>
      <c r="T188" s="1">
        <f t="shared" si="61"/>
        <v>0.38373024379112003</v>
      </c>
      <c r="V188" s="1">
        <f t="shared" si="42"/>
        <v>13.8327</v>
      </c>
      <c r="W188" s="1">
        <f t="shared" si="43"/>
        <v>69.7092</v>
      </c>
      <c r="X188" s="1">
        <f t="shared" si="44"/>
        <v>285.625</v>
      </c>
      <c r="Y188" s="1">
        <f t="shared" si="62"/>
        <v>0.38373024379112003</v>
      </c>
      <c r="AA188" s="1">
        <f t="shared" si="45"/>
        <v>235.6083407798841</v>
      </c>
      <c r="AB188" s="1">
        <f t="shared" si="46"/>
        <v>226.9582396385291</v>
      </c>
      <c r="AC188" s="1">
        <f t="shared" si="47"/>
        <v>222.36781228777244</v>
      </c>
      <c r="AE188" s="1">
        <f t="shared" si="48"/>
        <v>49.93481620683108</v>
      </c>
      <c r="AF188" s="1">
        <f t="shared" si="49"/>
        <v>53.5828813597216</v>
      </c>
      <c r="AG188" s="1">
        <f t="shared" si="50"/>
        <v>53.513785406379164</v>
      </c>
      <c r="AI188" s="1">
        <f t="shared" si="51"/>
        <v>79.84073677388567</v>
      </c>
      <c r="AJ188" s="1">
        <f t="shared" si="52"/>
        <v>82.00944224993353</v>
      </c>
      <c r="AK188" s="1">
        <f t="shared" si="53"/>
        <v>84.28437738209026</v>
      </c>
      <c r="AN188" s="12">
        <f t="shared" si="54"/>
        <v>26.378949372272842</v>
      </c>
      <c r="AO188" s="12">
        <f t="shared" si="55"/>
        <v>2.424130519745742</v>
      </c>
      <c r="AP188" s="12">
        <f t="shared" si="56"/>
        <v>16.79800151051294</v>
      </c>
    </row>
    <row r="189" spans="1:42" ht="12.75">
      <c r="A189">
        <f t="shared" si="57"/>
        <v>183</v>
      </c>
      <c r="B189">
        <v>-12.8468</v>
      </c>
      <c r="C189">
        <v>38.0122</v>
      </c>
      <c r="D189">
        <v>53.7107</v>
      </c>
      <c r="E189" s="1">
        <f t="shared" si="58"/>
        <v>0.369031719503894</v>
      </c>
      <c r="G189">
        <v>35.6659</v>
      </c>
      <c r="H189">
        <v>47.4326</v>
      </c>
      <c r="I189">
        <v>60.8703</v>
      </c>
      <c r="J189" s="1">
        <f t="shared" si="59"/>
        <v>0.369031719503894</v>
      </c>
      <c r="L189">
        <v>1.4038</v>
      </c>
      <c r="M189">
        <v>88.4818</v>
      </c>
      <c r="N189">
        <v>64.3627</v>
      </c>
      <c r="O189" s="1">
        <f t="shared" si="60"/>
        <v>0.3690317195039003</v>
      </c>
      <c r="Q189">
        <v>13.6482</v>
      </c>
      <c r="R189">
        <v>70.0288</v>
      </c>
      <c r="S189">
        <v>-14.3843</v>
      </c>
      <c r="T189" s="1">
        <f t="shared" si="61"/>
        <v>0.36903171950390107</v>
      </c>
      <c r="V189" s="1">
        <f t="shared" si="42"/>
        <v>13.6482</v>
      </c>
      <c r="W189" s="1">
        <f t="shared" si="43"/>
        <v>70.0288</v>
      </c>
      <c r="X189" s="1">
        <f t="shared" si="44"/>
        <v>285.625</v>
      </c>
      <c r="Y189" s="1">
        <f t="shared" si="62"/>
        <v>0.36903171950390107</v>
      </c>
      <c r="AA189" s="1">
        <f t="shared" si="45"/>
        <v>235.6083407798841</v>
      </c>
      <c r="AB189" s="1">
        <f t="shared" si="46"/>
        <v>226.9582396385291</v>
      </c>
      <c r="AC189" s="1">
        <f t="shared" si="47"/>
        <v>222.36781228777244</v>
      </c>
      <c r="AE189" s="1">
        <f t="shared" si="48"/>
        <v>49.93481620683108</v>
      </c>
      <c r="AF189" s="1">
        <f t="shared" si="49"/>
        <v>53.582881359721604</v>
      </c>
      <c r="AG189" s="1">
        <f t="shared" si="50"/>
        <v>53.51378540637917</v>
      </c>
      <c r="AI189" s="1">
        <f t="shared" si="51"/>
        <v>79.84073677388567</v>
      </c>
      <c r="AJ189" s="1">
        <f t="shared" si="52"/>
        <v>82.00944224993353</v>
      </c>
      <c r="AK189" s="1">
        <f t="shared" si="53"/>
        <v>84.28437738209026</v>
      </c>
      <c r="AN189" s="12">
        <f t="shared" si="54"/>
        <v>26.37894937227285</v>
      </c>
      <c r="AO189" s="12">
        <f t="shared" si="55"/>
        <v>2.424130519745742</v>
      </c>
      <c r="AP189" s="12">
        <f t="shared" si="56"/>
        <v>16.798001510512936</v>
      </c>
    </row>
    <row r="190" spans="1:42" ht="12.75">
      <c r="A190">
        <f t="shared" si="57"/>
        <v>184</v>
      </c>
      <c r="B190">
        <v>-13.0399</v>
      </c>
      <c r="C190">
        <v>38.3467</v>
      </c>
      <c r="D190">
        <v>53.7107</v>
      </c>
      <c r="E190" s="1">
        <f t="shared" si="58"/>
        <v>0.3862354981096361</v>
      </c>
      <c r="G190">
        <v>35.4727</v>
      </c>
      <c r="H190">
        <v>47.7671</v>
      </c>
      <c r="I190">
        <v>60.8703</v>
      </c>
      <c r="J190" s="1">
        <f t="shared" si="59"/>
        <v>0.38628550322267846</v>
      </c>
      <c r="L190">
        <v>1.2107</v>
      </c>
      <c r="M190">
        <v>88.8163</v>
      </c>
      <c r="N190">
        <v>64.3627</v>
      </c>
      <c r="O190" s="1">
        <f t="shared" si="60"/>
        <v>0.3862354981096302</v>
      </c>
      <c r="Q190">
        <v>13.4551</v>
      </c>
      <c r="R190">
        <v>70.3633</v>
      </c>
      <c r="S190">
        <v>-14.3843</v>
      </c>
      <c r="T190" s="1">
        <f t="shared" si="61"/>
        <v>0.38623549810963</v>
      </c>
      <c r="V190" s="1">
        <f t="shared" si="42"/>
        <v>13.4551</v>
      </c>
      <c r="W190" s="1">
        <f t="shared" si="43"/>
        <v>70.3633</v>
      </c>
      <c r="X190" s="1">
        <f t="shared" si="44"/>
        <v>285.625</v>
      </c>
      <c r="Y190" s="1">
        <f t="shared" si="62"/>
        <v>0.38623549810963</v>
      </c>
      <c r="AA190" s="1">
        <f t="shared" si="45"/>
        <v>235.6083407798841</v>
      </c>
      <c r="AB190" s="1">
        <f t="shared" si="46"/>
        <v>226.95822993733893</v>
      </c>
      <c r="AC190" s="1">
        <f t="shared" si="47"/>
        <v>222.36781228777244</v>
      </c>
      <c r="AE190" s="1">
        <f t="shared" si="48"/>
        <v>49.934719054781915</v>
      </c>
      <c r="AF190" s="1">
        <f t="shared" si="49"/>
        <v>53.58281741752667</v>
      </c>
      <c r="AG190" s="1">
        <f t="shared" si="50"/>
        <v>53.513785406379164</v>
      </c>
      <c r="AI190" s="1">
        <f t="shared" si="51"/>
        <v>79.84073677388567</v>
      </c>
      <c r="AJ190" s="1">
        <f t="shared" si="52"/>
        <v>82.00945969687359</v>
      </c>
      <c r="AK190" s="1">
        <f t="shared" si="53"/>
        <v>84.28437738209026</v>
      </c>
      <c r="AN190" s="12">
        <f t="shared" si="54"/>
        <v>26.3789369855731</v>
      </c>
      <c r="AO190" s="12">
        <f t="shared" si="55"/>
        <v>2.424098913222777</v>
      </c>
      <c r="AP190" s="12">
        <f t="shared" si="56"/>
        <v>16.798001510512936</v>
      </c>
    </row>
    <row r="191" spans="1:42" ht="12.75">
      <c r="A191">
        <f t="shared" si="57"/>
        <v>185</v>
      </c>
      <c r="B191">
        <v>-13.2241</v>
      </c>
      <c r="C191">
        <v>38.6656</v>
      </c>
      <c r="D191">
        <v>53.7107</v>
      </c>
      <c r="E191" s="1">
        <f t="shared" si="58"/>
        <v>0.3682755082815035</v>
      </c>
      <c r="G191">
        <v>35.2886</v>
      </c>
      <c r="H191">
        <v>48.086</v>
      </c>
      <c r="I191">
        <v>60.8703</v>
      </c>
      <c r="J191" s="1">
        <f t="shared" si="59"/>
        <v>0.3682255015612035</v>
      </c>
      <c r="L191">
        <v>1.0266</v>
      </c>
      <c r="M191">
        <v>89.1352</v>
      </c>
      <c r="N191">
        <v>64.3627</v>
      </c>
      <c r="O191" s="1">
        <f t="shared" si="60"/>
        <v>0.36822550156120315</v>
      </c>
      <c r="Q191">
        <v>13.271</v>
      </c>
      <c r="R191">
        <v>70.6822</v>
      </c>
      <c r="S191">
        <v>-14.3843</v>
      </c>
      <c r="T191" s="1">
        <f t="shared" si="61"/>
        <v>0.3682255015612026</v>
      </c>
      <c r="V191" s="1">
        <f t="shared" si="42"/>
        <v>13.271</v>
      </c>
      <c r="W191" s="1">
        <f t="shared" si="43"/>
        <v>70.6822</v>
      </c>
      <c r="X191" s="1">
        <f t="shared" si="44"/>
        <v>285.625</v>
      </c>
      <c r="Y191" s="1">
        <f t="shared" si="62"/>
        <v>0.3682255015612026</v>
      </c>
      <c r="AA191" s="1">
        <f t="shared" si="45"/>
        <v>235.60835202526246</v>
      </c>
      <c r="AB191" s="1">
        <f t="shared" si="46"/>
        <v>226.95822993733893</v>
      </c>
      <c r="AC191" s="1">
        <f t="shared" si="47"/>
        <v>222.36781228777244</v>
      </c>
      <c r="AE191" s="1">
        <f t="shared" si="48"/>
        <v>49.93481620683108</v>
      </c>
      <c r="AF191" s="1">
        <f t="shared" si="49"/>
        <v>53.58281741752667</v>
      </c>
      <c r="AG191" s="1">
        <f t="shared" si="50"/>
        <v>53.51381203623976</v>
      </c>
      <c r="AI191" s="1">
        <f t="shared" si="51"/>
        <v>79.84072151295348</v>
      </c>
      <c r="AJ191" s="1">
        <f t="shared" si="52"/>
        <v>82.00945969687359</v>
      </c>
      <c r="AK191" s="1">
        <f t="shared" si="53"/>
        <v>84.28437738209026</v>
      </c>
      <c r="AN191" s="12">
        <f t="shared" si="54"/>
        <v>26.378930309923742</v>
      </c>
      <c r="AO191" s="12">
        <f t="shared" si="55"/>
        <v>2.4240989132227755</v>
      </c>
      <c r="AP191" s="12">
        <f t="shared" si="56"/>
        <v>16.798027993334966</v>
      </c>
    </row>
    <row r="192" spans="1:42" ht="12.75">
      <c r="A192">
        <f t="shared" si="57"/>
        <v>186</v>
      </c>
      <c r="B192">
        <v>-13.4172</v>
      </c>
      <c r="C192">
        <v>39.0002</v>
      </c>
      <c r="D192">
        <v>53.7107</v>
      </c>
      <c r="E192" s="1">
        <f t="shared" si="58"/>
        <v>0.3863221065380558</v>
      </c>
      <c r="G192">
        <v>35.0954</v>
      </c>
      <c r="H192">
        <v>48.4206</v>
      </c>
      <c r="I192">
        <v>60.8703</v>
      </c>
      <c r="J192" s="1">
        <f t="shared" si="59"/>
        <v>0.3863721004420517</v>
      </c>
      <c r="L192">
        <v>0.8334</v>
      </c>
      <c r="M192">
        <v>89.4698</v>
      </c>
      <c r="N192">
        <v>64.3627</v>
      </c>
      <c r="O192" s="1">
        <f t="shared" si="60"/>
        <v>0.3863721004420556</v>
      </c>
      <c r="Q192">
        <v>13.0778</v>
      </c>
      <c r="R192">
        <v>71.0168</v>
      </c>
      <c r="S192">
        <v>-14.3843</v>
      </c>
      <c r="T192" s="1">
        <f t="shared" si="61"/>
        <v>0.3863721004420561</v>
      </c>
      <c r="V192" s="1">
        <f t="shared" si="42"/>
        <v>13.0778</v>
      </c>
      <c r="W192" s="1">
        <f t="shared" si="43"/>
        <v>71.0168</v>
      </c>
      <c r="X192" s="1">
        <f t="shared" si="44"/>
        <v>285.625</v>
      </c>
      <c r="Y192" s="1">
        <f t="shared" si="62"/>
        <v>0.3863721004420561</v>
      </c>
      <c r="AA192" s="1">
        <f t="shared" si="45"/>
        <v>235.6083407798841</v>
      </c>
      <c r="AB192" s="1">
        <f t="shared" si="46"/>
        <v>226.95822993733893</v>
      </c>
      <c r="AC192" s="1">
        <f t="shared" si="47"/>
        <v>222.36781228777244</v>
      </c>
      <c r="AE192" s="1">
        <f t="shared" si="48"/>
        <v>49.934719054781915</v>
      </c>
      <c r="AF192" s="1">
        <f t="shared" si="49"/>
        <v>53.582817417526684</v>
      </c>
      <c r="AG192" s="1">
        <f t="shared" si="50"/>
        <v>53.51378540637917</v>
      </c>
      <c r="AI192" s="1">
        <f t="shared" si="51"/>
        <v>79.84073677388567</v>
      </c>
      <c r="AJ192" s="1">
        <f t="shared" si="52"/>
        <v>82.00945969687359</v>
      </c>
      <c r="AK192" s="1">
        <f t="shared" si="53"/>
        <v>84.28437738209026</v>
      </c>
      <c r="AN192" s="12">
        <f t="shared" si="54"/>
        <v>26.37893698557311</v>
      </c>
      <c r="AO192" s="12">
        <f t="shared" si="55"/>
        <v>2.424098913222772</v>
      </c>
      <c r="AP192" s="12">
        <f t="shared" si="56"/>
        <v>16.798001510512936</v>
      </c>
    </row>
    <row r="193" spans="1:42" ht="12.75">
      <c r="A193">
        <f t="shared" si="57"/>
        <v>187</v>
      </c>
      <c r="B193">
        <v>-13.601</v>
      </c>
      <c r="C193">
        <v>39.3184</v>
      </c>
      <c r="D193">
        <v>53.7107</v>
      </c>
      <c r="E193" s="1">
        <f t="shared" si="58"/>
        <v>0.36746929123397354</v>
      </c>
      <c r="G193">
        <v>34.9117</v>
      </c>
      <c r="H193">
        <v>48.7388</v>
      </c>
      <c r="I193">
        <v>60.8703</v>
      </c>
      <c r="J193" s="1">
        <f t="shared" si="59"/>
        <v>0.3674192836528812</v>
      </c>
      <c r="L193">
        <v>0.6496</v>
      </c>
      <c r="M193">
        <v>89.788</v>
      </c>
      <c r="N193">
        <v>64.3627</v>
      </c>
      <c r="O193" s="1">
        <f t="shared" si="60"/>
        <v>0.3674692912339667</v>
      </c>
      <c r="Q193">
        <v>12.894</v>
      </c>
      <c r="R193">
        <v>71.3351</v>
      </c>
      <c r="S193">
        <v>-14.3843</v>
      </c>
      <c r="T193" s="1">
        <f t="shared" si="61"/>
        <v>0.3675558869070061</v>
      </c>
      <c r="V193" s="1">
        <f t="shared" si="42"/>
        <v>12.894</v>
      </c>
      <c r="W193" s="1">
        <f t="shared" si="43"/>
        <v>71.3351</v>
      </c>
      <c r="X193" s="1">
        <f t="shared" si="44"/>
        <v>285.625</v>
      </c>
      <c r="Y193" s="1">
        <f t="shared" si="62"/>
        <v>0.3675558869070061</v>
      </c>
      <c r="AA193" s="1">
        <f t="shared" si="45"/>
        <v>235.60835436881266</v>
      </c>
      <c r="AB193" s="1">
        <f t="shared" si="46"/>
        <v>226.95824959465563</v>
      </c>
      <c r="AC193" s="1">
        <f t="shared" si="47"/>
        <v>222.36780398938149</v>
      </c>
      <c r="AE193" s="1">
        <f t="shared" si="48"/>
        <v>49.93481620683108</v>
      </c>
      <c r="AF193" s="1">
        <f t="shared" si="49"/>
        <v>53.5828813597216</v>
      </c>
      <c r="AG193" s="1">
        <f t="shared" si="50"/>
        <v>53.513785406379164</v>
      </c>
      <c r="AI193" s="1">
        <f t="shared" si="51"/>
        <v>79.84071833256013</v>
      </c>
      <c r="AJ193" s="1">
        <f t="shared" si="52"/>
        <v>82.00942434454844</v>
      </c>
      <c r="AK193" s="1">
        <f t="shared" si="53"/>
        <v>84.28439874500722</v>
      </c>
      <c r="AN193" s="12">
        <f t="shared" si="54"/>
        <v>26.379047538595216</v>
      </c>
      <c r="AO193" s="12">
        <f t="shared" si="55"/>
        <v>2.4240664412445185</v>
      </c>
      <c r="AP193" s="12">
        <f t="shared" si="56"/>
        <v>16.797974336970142</v>
      </c>
    </row>
    <row r="194" spans="1:42" ht="12.75">
      <c r="A194">
        <f t="shared" si="57"/>
        <v>188</v>
      </c>
      <c r="B194">
        <v>-13.7944</v>
      </c>
      <c r="C194">
        <v>39.6534</v>
      </c>
      <c r="D194">
        <v>53.7107</v>
      </c>
      <c r="E194" s="1">
        <f t="shared" si="58"/>
        <v>0.38681851041541443</v>
      </c>
      <c r="G194">
        <v>34.7183</v>
      </c>
      <c r="H194">
        <v>49.0738</v>
      </c>
      <c r="I194">
        <v>60.8703</v>
      </c>
      <c r="J194" s="1">
        <f t="shared" si="59"/>
        <v>0.3868185104154171</v>
      </c>
      <c r="L194">
        <v>0.4562</v>
      </c>
      <c r="M194">
        <v>90.123</v>
      </c>
      <c r="N194">
        <v>64.3627</v>
      </c>
      <c r="O194" s="1">
        <f t="shared" si="60"/>
        <v>0.3868185104154212</v>
      </c>
      <c r="Q194">
        <v>12.7006</v>
      </c>
      <c r="R194">
        <v>71.67</v>
      </c>
      <c r="S194">
        <v>-14.3843</v>
      </c>
      <c r="T194" s="1">
        <f t="shared" si="61"/>
        <v>0.3867319097255918</v>
      </c>
      <c r="V194" s="1">
        <f t="shared" si="42"/>
        <v>12.7006</v>
      </c>
      <c r="W194" s="1">
        <f t="shared" si="43"/>
        <v>71.67</v>
      </c>
      <c r="X194" s="1">
        <f t="shared" si="44"/>
        <v>285.625</v>
      </c>
      <c r="Y194" s="1">
        <f t="shared" si="62"/>
        <v>0.3867319097255918</v>
      </c>
      <c r="AA194" s="1">
        <f t="shared" si="45"/>
        <v>235.6083407798841</v>
      </c>
      <c r="AB194" s="1">
        <f t="shared" si="46"/>
        <v>226.9582396385291</v>
      </c>
      <c r="AC194" s="1">
        <f t="shared" si="47"/>
        <v>222.36781228777244</v>
      </c>
      <c r="AE194" s="1">
        <f t="shared" si="48"/>
        <v>49.93481620683107</v>
      </c>
      <c r="AF194" s="1">
        <f t="shared" si="49"/>
        <v>53.5828813597216</v>
      </c>
      <c r="AG194" s="1">
        <f t="shared" si="50"/>
        <v>53.51378540637917</v>
      </c>
      <c r="AI194" s="1">
        <f t="shared" si="51"/>
        <v>79.84073677388567</v>
      </c>
      <c r="AJ194" s="1">
        <f t="shared" si="52"/>
        <v>82.00944224993353</v>
      </c>
      <c r="AK194" s="1">
        <f t="shared" si="53"/>
        <v>84.28437738209026</v>
      </c>
      <c r="AN194" s="12">
        <f t="shared" si="54"/>
        <v>26.378949372272853</v>
      </c>
      <c r="AO194" s="12">
        <f t="shared" si="55"/>
        <v>2.424130519745741</v>
      </c>
      <c r="AP194" s="12">
        <f t="shared" si="56"/>
        <v>16.798001510512936</v>
      </c>
    </row>
    <row r="195" spans="1:42" ht="12.75">
      <c r="A195">
        <f t="shared" si="57"/>
        <v>189</v>
      </c>
      <c r="B195">
        <v>-13.9779</v>
      </c>
      <c r="C195">
        <v>39.9712</v>
      </c>
      <c r="D195">
        <v>53.7107</v>
      </c>
      <c r="E195" s="1">
        <f t="shared" si="58"/>
        <v>0.3669728736569007</v>
      </c>
      <c r="G195">
        <v>34.5348</v>
      </c>
      <c r="H195">
        <v>49.3916</v>
      </c>
      <c r="I195">
        <v>60.8703</v>
      </c>
      <c r="J195" s="1">
        <f t="shared" si="59"/>
        <v>0.36697287365689546</v>
      </c>
      <c r="L195">
        <v>0.2728</v>
      </c>
      <c r="M195">
        <v>90.4408</v>
      </c>
      <c r="N195">
        <v>64.3627</v>
      </c>
      <c r="O195" s="1">
        <f t="shared" si="60"/>
        <v>0.3669228801805557</v>
      </c>
      <c r="Q195">
        <v>12.5172</v>
      </c>
      <c r="R195">
        <v>71.9878</v>
      </c>
      <c r="S195">
        <v>-14.3843</v>
      </c>
      <c r="T195" s="1">
        <f t="shared" si="61"/>
        <v>0.3669228801805551</v>
      </c>
      <c r="V195" s="1">
        <f t="shared" si="42"/>
        <v>12.5172</v>
      </c>
      <c r="W195" s="1">
        <f t="shared" si="43"/>
        <v>71.9878</v>
      </c>
      <c r="X195" s="1">
        <f t="shared" si="44"/>
        <v>285.625</v>
      </c>
      <c r="Y195" s="1">
        <f t="shared" si="62"/>
        <v>0.3669228801805551</v>
      </c>
      <c r="AA195" s="1">
        <f t="shared" si="45"/>
        <v>235.60835202526246</v>
      </c>
      <c r="AB195" s="1">
        <f t="shared" si="46"/>
        <v>226.95822993733893</v>
      </c>
      <c r="AC195" s="1">
        <f t="shared" si="47"/>
        <v>222.36781228777244</v>
      </c>
      <c r="AE195" s="1">
        <f t="shared" si="48"/>
        <v>49.93481620683107</v>
      </c>
      <c r="AF195" s="1">
        <f t="shared" si="49"/>
        <v>53.58281741752667</v>
      </c>
      <c r="AG195" s="1">
        <f t="shared" si="50"/>
        <v>53.513812036239756</v>
      </c>
      <c r="AI195" s="1">
        <f t="shared" si="51"/>
        <v>79.84072151295348</v>
      </c>
      <c r="AJ195" s="1">
        <f t="shared" si="52"/>
        <v>82.00945969687359</v>
      </c>
      <c r="AK195" s="1">
        <f t="shared" si="53"/>
        <v>84.28437738209026</v>
      </c>
      <c r="AN195" s="12">
        <f t="shared" si="54"/>
        <v>26.378930309923746</v>
      </c>
      <c r="AO195" s="12">
        <f t="shared" si="55"/>
        <v>2.4240989132227737</v>
      </c>
      <c r="AP195" s="12">
        <f t="shared" si="56"/>
        <v>16.798027993334962</v>
      </c>
    </row>
    <row r="196" spans="1:42" ht="12.75">
      <c r="A196">
        <f t="shared" si="57"/>
        <v>190</v>
      </c>
      <c r="B196">
        <v>-14.1716</v>
      </c>
      <c r="C196">
        <v>40.3068</v>
      </c>
      <c r="D196">
        <v>53.7107</v>
      </c>
      <c r="E196" s="1">
        <f t="shared" si="58"/>
        <v>0.3874881288504198</v>
      </c>
      <c r="G196">
        <v>34.3411</v>
      </c>
      <c r="H196">
        <v>49.7272</v>
      </c>
      <c r="I196">
        <v>60.8703</v>
      </c>
      <c r="J196" s="1">
        <f t="shared" si="59"/>
        <v>0.38748812885042594</v>
      </c>
      <c r="L196">
        <v>0.079</v>
      </c>
      <c r="M196">
        <v>90.7764</v>
      </c>
      <c r="N196">
        <v>64.3627</v>
      </c>
      <c r="O196" s="1">
        <f t="shared" si="60"/>
        <v>0.38753812715654135</v>
      </c>
      <c r="Q196">
        <v>12.3234</v>
      </c>
      <c r="R196">
        <v>72.3235</v>
      </c>
      <c r="S196">
        <v>-14.3843</v>
      </c>
      <c r="T196" s="1">
        <f t="shared" si="61"/>
        <v>0.3876247283133551</v>
      </c>
      <c r="V196" s="1">
        <f t="shared" si="42"/>
        <v>12.3234</v>
      </c>
      <c r="W196" s="1">
        <f t="shared" si="43"/>
        <v>72.3235</v>
      </c>
      <c r="X196" s="1">
        <f t="shared" si="44"/>
        <v>285.625</v>
      </c>
      <c r="Y196" s="1">
        <f t="shared" si="62"/>
        <v>0.3876247283133551</v>
      </c>
      <c r="AA196" s="1">
        <f t="shared" si="45"/>
        <v>235.60835436881266</v>
      </c>
      <c r="AB196" s="1">
        <f t="shared" si="46"/>
        <v>226.95824959465563</v>
      </c>
      <c r="AC196" s="1">
        <f t="shared" si="47"/>
        <v>222.36780398938149</v>
      </c>
      <c r="AE196" s="1">
        <f t="shared" si="48"/>
        <v>49.93481620683107</v>
      </c>
      <c r="AF196" s="1">
        <f t="shared" si="49"/>
        <v>53.58288135972159</v>
      </c>
      <c r="AG196" s="1">
        <f t="shared" si="50"/>
        <v>53.51378540637916</v>
      </c>
      <c r="AI196" s="1">
        <f t="shared" si="51"/>
        <v>79.84071833256013</v>
      </c>
      <c r="AJ196" s="1">
        <f t="shared" si="52"/>
        <v>82.00942434454844</v>
      </c>
      <c r="AK196" s="1">
        <f t="shared" si="53"/>
        <v>84.28439874500722</v>
      </c>
      <c r="AN196" s="12">
        <f t="shared" si="54"/>
        <v>26.379047538595206</v>
      </c>
      <c r="AO196" s="12">
        <f t="shared" si="55"/>
        <v>2.424066441244519</v>
      </c>
      <c r="AP196" s="12">
        <f t="shared" si="56"/>
        <v>16.797974336970142</v>
      </c>
    </row>
    <row r="197" spans="1:42" ht="12.75">
      <c r="A197">
        <f t="shared" si="57"/>
        <v>191</v>
      </c>
      <c r="B197">
        <v>-14.355</v>
      </c>
      <c r="C197">
        <v>40.6244</v>
      </c>
      <c r="D197">
        <v>53.7107</v>
      </c>
      <c r="E197" s="1">
        <f t="shared" si="58"/>
        <v>0.36674966939317</v>
      </c>
      <c r="G197">
        <v>34.1577</v>
      </c>
      <c r="H197">
        <v>50.0448</v>
      </c>
      <c r="I197">
        <v>60.8703</v>
      </c>
      <c r="J197" s="1">
        <f t="shared" si="59"/>
        <v>0.36674966939316905</v>
      </c>
      <c r="L197">
        <v>-0.1044</v>
      </c>
      <c r="M197">
        <v>91.094</v>
      </c>
      <c r="N197">
        <v>64.3627</v>
      </c>
      <c r="O197" s="1">
        <f t="shared" si="60"/>
        <v>0.36674966939316966</v>
      </c>
      <c r="Q197">
        <v>12.14</v>
      </c>
      <c r="R197">
        <v>72.6411</v>
      </c>
      <c r="S197">
        <v>-14.3843</v>
      </c>
      <c r="T197" s="1">
        <f t="shared" si="61"/>
        <v>0.36674966939316905</v>
      </c>
      <c r="V197" s="1">
        <f t="shared" si="42"/>
        <v>12.14</v>
      </c>
      <c r="W197" s="1">
        <f t="shared" si="43"/>
        <v>72.6411</v>
      </c>
      <c r="X197" s="1">
        <f t="shared" si="44"/>
        <v>285.625</v>
      </c>
      <c r="Y197" s="1">
        <f t="shared" si="62"/>
        <v>0.36674966939316905</v>
      </c>
      <c r="AA197" s="1">
        <f t="shared" si="45"/>
        <v>235.60835436881266</v>
      </c>
      <c r="AB197" s="1">
        <f t="shared" si="46"/>
        <v>226.95824959465563</v>
      </c>
      <c r="AC197" s="1">
        <f t="shared" si="47"/>
        <v>222.36780398938149</v>
      </c>
      <c r="AE197" s="1">
        <f t="shared" si="48"/>
        <v>49.93481620683107</v>
      </c>
      <c r="AF197" s="1">
        <f t="shared" si="49"/>
        <v>53.58288135972159</v>
      </c>
      <c r="AG197" s="1">
        <f t="shared" si="50"/>
        <v>53.51378540637916</v>
      </c>
      <c r="AI197" s="1">
        <f t="shared" si="51"/>
        <v>79.84071833256013</v>
      </c>
      <c r="AJ197" s="1">
        <f t="shared" si="52"/>
        <v>82.00942434454844</v>
      </c>
      <c r="AK197" s="1">
        <f t="shared" si="53"/>
        <v>84.28439874500722</v>
      </c>
      <c r="AN197" s="12">
        <f t="shared" si="54"/>
        <v>26.37904753859521</v>
      </c>
      <c r="AO197" s="12">
        <f t="shared" si="55"/>
        <v>2.424066441244518</v>
      </c>
      <c r="AP197" s="12">
        <f t="shared" si="56"/>
        <v>16.797974336970142</v>
      </c>
    </row>
    <row r="198" spans="1:42" ht="12.75">
      <c r="A198">
        <f t="shared" si="57"/>
        <v>192</v>
      </c>
      <c r="B198">
        <v>-14.4543</v>
      </c>
      <c r="C198">
        <v>40.7964</v>
      </c>
      <c r="D198">
        <v>53.7107</v>
      </c>
      <c r="E198" s="1">
        <f t="shared" si="58"/>
        <v>0.19860636948496613</v>
      </c>
      <c r="G198">
        <v>34.0584</v>
      </c>
      <c r="H198">
        <v>50.2168</v>
      </c>
      <c r="I198">
        <v>60.8703</v>
      </c>
      <c r="J198" s="1">
        <f t="shared" si="59"/>
        <v>0.19860636948496613</v>
      </c>
      <c r="L198">
        <v>-0.2037</v>
      </c>
      <c r="M198">
        <v>91.266</v>
      </c>
      <c r="N198">
        <v>64.3627</v>
      </c>
      <c r="O198" s="1">
        <f t="shared" si="60"/>
        <v>0.19860636948497867</v>
      </c>
      <c r="Q198">
        <v>12.0407</v>
      </c>
      <c r="R198">
        <v>72.8131</v>
      </c>
      <c r="S198">
        <v>-14.3843</v>
      </c>
      <c r="T198" s="1">
        <f t="shared" si="61"/>
        <v>0.1986063694849793</v>
      </c>
      <c r="V198" s="1">
        <f aca="true" t="shared" si="63" ref="V198:V253">xc</f>
        <v>12.0407</v>
      </c>
      <c r="W198" s="1">
        <f aca="true" t="shared" si="64" ref="W198:W253">yc</f>
        <v>72.8131</v>
      </c>
      <c r="X198" s="1">
        <f aca="true" t="shared" si="65" ref="X198:X253">Height</f>
        <v>285.625</v>
      </c>
      <c r="Y198" s="1">
        <f t="shared" si="62"/>
        <v>0.1986063694849793</v>
      </c>
      <c r="AA198" s="1">
        <f aca="true" t="shared" si="66" ref="AA198:AA253">SQRT((xh-x_1)^2+(yh-y_1)^2+(zh-z_1)^2)</f>
        <v>235.60835436881266</v>
      </c>
      <c r="AB198" s="1">
        <f aca="true" t="shared" si="67" ref="AB198:AB253">SQRT((xh-x_2)^2+(yh-y_2)^2+(zh-z_2)^2)</f>
        <v>226.95824959465563</v>
      </c>
      <c r="AC198" s="1">
        <f aca="true" t="shared" si="68" ref="AC198:AC253">SQRT((xh-x_3)^2+(yh-y_3)^2+(zh-z_3)^2)</f>
        <v>222.36780398938149</v>
      </c>
      <c r="AE198" s="1">
        <f aca="true" t="shared" si="69" ref="AE198:AE253">SQRT((x_2-x_1)^2+(y_2-y_1)^2+(z_2-z_1)^2)</f>
        <v>49.93481620683107</v>
      </c>
      <c r="AF198" s="1">
        <f aca="true" t="shared" si="70" ref="AF198:AF253">SQRT((x_2-x_3)^2+(y_2-y_3)^2+(z_2-z_3)^2)</f>
        <v>53.5828813597216</v>
      </c>
      <c r="AG198" s="1">
        <f aca="true" t="shared" si="71" ref="AG198:AG253">SQRT((x_3-x_1)^2+(y_3-y_1)^2+(z_3-z_1)^2)</f>
        <v>53.51378540637917</v>
      </c>
      <c r="AI198" s="1">
        <f aca="true" t="shared" si="72" ref="AI198:AI253">ASIN((zh-z_1)/len1)*180/PI()</f>
        <v>79.84071833256013</v>
      </c>
      <c r="AJ198" s="1">
        <f aca="true" t="shared" si="73" ref="AJ198:AJ253">ASIN((zh-z_2)/len2)*180/PI()</f>
        <v>82.00942434454844</v>
      </c>
      <c r="AK198" s="1">
        <f aca="true" t="shared" si="74" ref="AK198:AK253">ASIN((zh-z_3)/len3)*180/PI()</f>
        <v>84.28439874500722</v>
      </c>
      <c r="AN198" s="12">
        <f aca="true" t="shared" si="75" ref="AN198:AN253">((x_1-xh)*(y_2-yh)-(x_2-xh)*(y_1-yh))/(SQRT((x_1-x_2)^2+(y_1-y_2)^2))</f>
        <v>26.379047538595223</v>
      </c>
      <c r="AO198" s="12">
        <f aca="true" t="shared" si="76" ref="AO198:AO253">((x_2-xh)*(y_3-yh)-(x_3-xh)*(y_2-yh))/(SQRT((x_2-x_3)^2+(y_2-y_3)^2))</f>
        <v>2.4240664412445154</v>
      </c>
      <c r="AP198" s="12">
        <f aca="true" t="shared" si="77" ref="AP198:AP253">((x_3-xh)*(y_1-yh)-(x_1-xh)*(y_3-yh))/(SQRT((x_3-x_1)^2+(y_3-y_1)^2))</f>
        <v>16.797974336970135</v>
      </c>
    </row>
    <row r="199" spans="1:42" ht="12.75">
      <c r="A199">
        <f aca="true" t="shared" si="78" ref="A199:A253">A198+1</f>
        <v>193</v>
      </c>
      <c r="B199">
        <v>-14.5536</v>
      </c>
      <c r="C199">
        <v>40.9684</v>
      </c>
      <c r="D199">
        <v>53.7107</v>
      </c>
      <c r="E199" s="1">
        <f aca="true" t="shared" si="79" ref="E199:E253">SQRT((B199-B198)^2+(C199-C198)^2+(D199-D198)^2)</f>
        <v>0.1986063694849723</v>
      </c>
      <c r="G199">
        <v>33.9591</v>
      </c>
      <c r="H199">
        <v>50.3888</v>
      </c>
      <c r="I199">
        <v>60.8703</v>
      </c>
      <c r="J199" s="1">
        <f aca="true" t="shared" si="80" ref="J199:J253">SQRT((G199-G198)^2+(H199-H198)^2+(I199-I198)^2)</f>
        <v>0.1986063694849723</v>
      </c>
      <c r="L199">
        <v>-0.303</v>
      </c>
      <c r="M199">
        <v>91.438</v>
      </c>
      <c r="N199">
        <v>64.3627</v>
      </c>
      <c r="O199" s="1">
        <f aca="true" t="shared" si="81" ref="O199:O253">SQRT((L199-L198)^2+(M199-M198)^2+(N199-N198)^2)</f>
        <v>0.19860636948496638</v>
      </c>
      <c r="Q199">
        <v>11.9414</v>
      </c>
      <c r="R199">
        <v>72.985</v>
      </c>
      <c r="S199">
        <v>-14.3843</v>
      </c>
      <c r="T199" s="1">
        <f aca="true" t="shared" si="82" ref="T199:T253">SQRT((Q199-Q198)^2+(R199-R198)^2+(S199-S198)^2)</f>
        <v>0.1985197723149957</v>
      </c>
      <c r="V199" s="1">
        <f t="shared" si="63"/>
        <v>11.9414</v>
      </c>
      <c r="W199" s="1">
        <f t="shared" si="64"/>
        <v>72.985</v>
      </c>
      <c r="X199" s="1">
        <f t="shared" si="65"/>
        <v>285.625</v>
      </c>
      <c r="Y199" s="1">
        <f aca="true" t="shared" si="83" ref="Y199:Y253">SQRT((V199-V198)^2+(W199-W198)^2+(X199-X198)^2)</f>
        <v>0.1985197723149957</v>
      </c>
      <c r="AA199" s="1">
        <f t="shared" si="66"/>
        <v>235.6083407798841</v>
      </c>
      <c r="AB199" s="1">
        <f t="shared" si="67"/>
        <v>226.9582396385291</v>
      </c>
      <c r="AC199" s="1">
        <f t="shared" si="68"/>
        <v>222.36781228777244</v>
      </c>
      <c r="AE199" s="1">
        <f t="shared" si="69"/>
        <v>49.93481620683107</v>
      </c>
      <c r="AF199" s="1">
        <f t="shared" si="70"/>
        <v>53.58288135972159</v>
      </c>
      <c r="AG199" s="1">
        <f t="shared" si="71"/>
        <v>53.513785406379164</v>
      </c>
      <c r="AI199" s="1">
        <f t="shared" si="72"/>
        <v>79.84073677388567</v>
      </c>
      <c r="AJ199" s="1">
        <f t="shared" si="73"/>
        <v>82.00944224993353</v>
      </c>
      <c r="AK199" s="1">
        <f t="shared" si="74"/>
        <v>84.28437738209026</v>
      </c>
      <c r="AN199" s="12">
        <f t="shared" si="75"/>
        <v>26.37894937227285</v>
      </c>
      <c r="AO199" s="12">
        <f t="shared" si="76"/>
        <v>2.4241305197457423</v>
      </c>
      <c r="AP199" s="12">
        <f t="shared" si="77"/>
        <v>16.798001510512936</v>
      </c>
    </row>
    <row r="200" spans="1:42" ht="12.75">
      <c r="A200">
        <f t="shared" si="78"/>
        <v>194</v>
      </c>
      <c r="B200">
        <v>-14.7392</v>
      </c>
      <c r="C200">
        <v>41.2898</v>
      </c>
      <c r="D200">
        <v>53.7107</v>
      </c>
      <c r="E200" s="1">
        <f t="shared" si="79"/>
        <v>0.3711405663626632</v>
      </c>
      <c r="G200">
        <v>33.7735</v>
      </c>
      <c r="H200">
        <v>50.7102</v>
      </c>
      <c r="I200">
        <v>60.8703</v>
      </c>
      <c r="J200" s="1">
        <f t="shared" si="80"/>
        <v>0.3711405663626632</v>
      </c>
      <c r="L200">
        <v>-0.4885</v>
      </c>
      <c r="M200">
        <v>91.7594</v>
      </c>
      <c r="N200">
        <v>64.3627</v>
      </c>
      <c r="O200" s="1">
        <f t="shared" si="81"/>
        <v>0.3710905684600433</v>
      </c>
      <c r="Q200">
        <v>11.7559</v>
      </c>
      <c r="R200">
        <v>73.3064</v>
      </c>
      <c r="S200">
        <v>-14.3843</v>
      </c>
      <c r="T200" s="1">
        <f t="shared" si="82"/>
        <v>0.37109056846004296</v>
      </c>
      <c r="V200" s="1">
        <f t="shared" si="63"/>
        <v>11.7559</v>
      </c>
      <c r="W200" s="1">
        <f t="shared" si="64"/>
        <v>73.3064</v>
      </c>
      <c r="X200" s="1">
        <f t="shared" si="65"/>
        <v>285.625</v>
      </c>
      <c r="Y200" s="1">
        <f t="shared" si="83"/>
        <v>0.37109056846004296</v>
      </c>
      <c r="AA200" s="1">
        <f t="shared" si="66"/>
        <v>235.60835202526246</v>
      </c>
      <c r="AB200" s="1">
        <f t="shared" si="67"/>
        <v>226.95822993733893</v>
      </c>
      <c r="AC200" s="1">
        <f t="shared" si="68"/>
        <v>222.36781228777244</v>
      </c>
      <c r="AE200" s="1">
        <f t="shared" si="69"/>
        <v>49.93481620683107</v>
      </c>
      <c r="AF200" s="1">
        <f t="shared" si="70"/>
        <v>53.58281741752667</v>
      </c>
      <c r="AG200" s="1">
        <f t="shared" si="71"/>
        <v>53.51381203623976</v>
      </c>
      <c r="AI200" s="1">
        <f t="shared" si="72"/>
        <v>79.84072151295348</v>
      </c>
      <c r="AJ200" s="1">
        <f t="shared" si="73"/>
        <v>82.00945969687359</v>
      </c>
      <c r="AK200" s="1">
        <f t="shared" si="74"/>
        <v>84.28437738209026</v>
      </c>
      <c r="AN200" s="12">
        <f t="shared" si="75"/>
        <v>26.378930309923746</v>
      </c>
      <c r="AO200" s="12">
        <f t="shared" si="76"/>
        <v>2.4240989132227746</v>
      </c>
      <c r="AP200" s="12">
        <f t="shared" si="77"/>
        <v>16.798027993334966</v>
      </c>
    </row>
    <row r="201" spans="1:42" ht="12.75">
      <c r="A201">
        <f t="shared" si="78"/>
        <v>195</v>
      </c>
      <c r="B201">
        <v>-14.8387</v>
      </c>
      <c r="C201">
        <v>41.4623</v>
      </c>
      <c r="D201">
        <v>53.7107</v>
      </c>
      <c r="E201" s="1">
        <f t="shared" si="79"/>
        <v>0.199139398412267</v>
      </c>
      <c r="G201">
        <v>33.6739</v>
      </c>
      <c r="H201">
        <v>50.8827</v>
      </c>
      <c r="I201">
        <v>60.8703</v>
      </c>
      <c r="J201" s="1">
        <f t="shared" si="80"/>
        <v>0.19918938224714403</v>
      </c>
      <c r="L201">
        <v>-0.5881</v>
      </c>
      <c r="M201">
        <v>91.9319</v>
      </c>
      <c r="N201">
        <v>64.3627</v>
      </c>
      <c r="O201" s="1">
        <f t="shared" si="81"/>
        <v>0.1991893822471464</v>
      </c>
      <c r="Q201">
        <v>11.6563</v>
      </c>
      <c r="R201">
        <v>73.4789</v>
      </c>
      <c r="S201">
        <v>-14.3843</v>
      </c>
      <c r="T201" s="1">
        <f t="shared" si="82"/>
        <v>0.1991893822471467</v>
      </c>
      <c r="V201" s="1">
        <f t="shared" si="63"/>
        <v>11.6563</v>
      </c>
      <c r="W201" s="1">
        <f t="shared" si="64"/>
        <v>73.4789</v>
      </c>
      <c r="X201" s="1">
        <f t="shared" si="65"/>
        <v>285.625</v>
      </c>
      <c r="Y201" s="1">
        <f t="shared" si="83"/>
        <v>0.1991893822471467</v>
      </c>
      <c r="AA201" s="1">
        <f t="shared" si="66"/>
        <v>235.6083407798841</v>
      </c>
      <c r="AB201" s="1">
        <f t="shared" si="67"/>
        <v>226.95822993733893</v>
      </c>
      <c r="AC201" s="1">
        <f t="shared" si="68"/>
        <v>222.36781228777244</v>
      </c>
      <c r="AE201" s="1">
        <f t="shared" si="69"/>
        <v>49.934719054781915</v>
      </c>
      <c r="AF201" s="1">
        <f t="shared" si="70"/>
        <v>53.58281741752667</v>
      </c>
      <c r="AG201" s="1">
        <f t="shared" si="71"/>
        <v>53.513785406379164</v>
      </c>
      <c r="AI201" s="1">
        <f t="shared" si="72"/>
        <v>79.84073677388567</v>
      </c>
      <c r="AJ201" s="1">
        <f t="shared" si="73"/>
        <v>82.00945969687359</v>
      </c>
      <c r="AK201" s="1">
        <f t="shared" si="74"/>
        <v>84.28437738209026</v>
      </c>
      <c r="AN201" s="12">
        <f t="shared" si="75"/>
        <v>26.3789369855731</v>
      </c>
      <c r="AO201" s="12">
        <f t="shared" si="76"/>
        <v>2.4240989132227755</v>
      </c>
      <c r="AP201" s="12">
        <f t="shared" si="77"/>
        <v>16.798001510512936</v>
      </c>
    </row>
    <row r="202" spans="1:42" ht="12.75">
      <c r="A202">
        <f t="shared" si="78"/>
        <v>196</v>
      </c>
      <c r="B202">
        <v>-14.9383</v>
      </c>
      <c r="C202">
        <v>41.6348</v>
      </c>
      <c r="D202">
        <v>53.7107</v>
      </c>
      <c r="E202" s="1">
        <f t="shared" si="79"/>
        <v>0.1991893822471467</v>
      </c>
      <c r="G202">
        <v>33.5744</v>
      </c>
      <c r="H202">
        <v>51.0552</v>
      </c>
      <c r="I202">
        <v>60.8703</v>
      </c>
      <c r="J202" s="1">
        <f t="shared" si="80"/>
        <v>0.19913939841227055</v>
      </c>
      <c r="L202">
        <v>-0.6877</v>
      </c>
      <c r="M202">
        <v>92.1044</v>
      </c>
      <c r="N202">
        <v>64.3627</v>
      </c>
      <c r="O202" s="1">
        <f t="shared" si="81"/>
        <v>0.1991893822471464</v>
      </c>
      <c r="Q202">
        <v>11.5567</v>
      </c>
      <c r="R202">
        <v>73.6514</v>
      </c>
      <c r="S202">
        <v>-14.3843</v>
      </c>
      <c r="T202" s="1">
        <f t="shared" si="82"/>
        <v>0.1991893822471467</v>
      </c>
      <c r="V202" s="1">
        <f t="shared" si="63"/>
        <v>11.5567</v>
      </c>
      <c r="W202" s="1">
        <f t="shared" si="64"/>
        <v>73.6514</v>
      </c>
      <c r="X202" s="1">
        <f t="shared" si="65"/>
        <v>285.625</v>
      </c>
      <c r="Y202" s="1">
        <f t="shared" si="83"/>
        <v>0.1991893822471467</v>
      </c>
      <c r="AA202" s="1">
        <f t="shared" si="66"/>
        <v>235.6083407798841</v>
      </c>
      <c r="AB202" s="1">
        <f t="shared" si="67"/>
        <v>226.9582396385291</v>
      </c>
      <c r="AC202" s="1">
        <f t="shared" si="68"/>
        <v>222.36781228777244</v>
      </c>
      <c r="AE202" s="1">
        <f t="shared" si="69"/>
        <v>49.93481620683107</v>
      </c>
      <c r="AF202" s="1">
        <f t="shared" si="70"/>
        <v>53.58288135972159</v>
      </c>
      <c r="AG202" s="1">
        <f t="shared" si="71"/>
        <v>53.513785406379164</v>
      </c>
      <c r="AI202" s="1">
        <f t="shared" si="72"/>
        <v>79.84073677388567</v>
      </c>
      <c r="AJ202" s="1">
        <f t="shared" si="73"/>
        <v>82.00944224993353</v>
      </c>
      <c r="AK202" s="1">
        <f t="shared" si="74"/>
        <v>84.28437738209026</v>
      </c>
      <c r="AN202" s="12">
        <f t="shared" si="75"/>
        <v>26.37894937227285</v>
      </c>
      <c r="AO202" s="12">
        <f t="shared" si="76"/>
        <v>2.4241305197457432</v>
      </c>
      <c r="AP202" s="12">
        <f t="shared" si="77"/>
        <v>16.798001510512936</v>
      </c>
    </row>
    <row r="203" spans="1:42" ht="12.75">
      <c r="A203">
        <f t="shared" si="78"/>
        <v>197</v>
      </c>
      <c r="B203">
        <v>-15.1252</v>
      </c>
      <c r="C203">
        <v>41.9585</v>
      </c>
      <c r="D203">
        <v>53.7107</v>
      </c>
      <c r="E203" s="1">
        <f t="shared" si="79"/>
        <v>0.37378242334278017</v>
      </c>
      <c r="G203">
        <v>33.3875</v>
      </c>
      <c r="H203">
        <v>51.3789</v>
      </c>
      <c r="I203">
        <v>60.8703</v>
      </c>
      <c r="J203" s="1">
        <f t="shared" si="80"/>
        <v>0.37378242334277756</v>
      </c>
      <c r="L203">
        <v>-0.8746</v>
      </c>
      <c r="M203">
        <v>92.4281</v>
      </c>
      <c r="N203">
        <v>64.3627</v>
      </c>
      <c r="O203" s="1">
        <f t="shared" si="81"/>
        <v>0.3737824233427804</v>
      </c>
      <c r="Q203">
        <v>11.3698</v>
      </c>
      <c r="R203">
        <v>73.9751</v>
      </c>
      <c r="S203">
        <v>-14.3843</v>
      </c>
      <c r="T203" s="1">
        <f t="shared" si="82"/>
        <v>0.37378242334278017</v>
      </c>
      <c r="V203" s="1">
        <f t="shared" si="63"/>
        <v>11.3698</v>
      </c>
      <c r="W203" s="1">
        <f t="shared" si="64"/>
        <v>73.9751</v>
      </c>
      <c r="X203" s="1">
        <f t="shared" si="65"/>
        <v>285.625</v>
      </c>
      <c r="Y203" s="1">
        <f t="shared" si="83"/>
        <v>0.37378242334278017</v>
      </c>
      <c r="AA203" s="1">
        <f t="shared" si="66"/>
        <v>235.6083407798841</v>
      </c>
      <c r="AB203" s="1">
        <f t="shared" si="67"/>
        <v>226.9582396385291</v>
      </c>
      <c r="AC203" s="1">
        <f t="shared" si="68"/>
        <v>222.36781228777244</v>
      </c>
      <c r="AE203" s="1">
        <f t="shared" si="69"/>
        <v>49.93481620683108</v>
      </c>
      <c r="AF203" s="1">
        <f t="shared" si="70"/>
        <v>53.5828813597216</v>
      </c>
      <c r="AG203" s="1">
        <f t="shared" si="71"/>
        <v>53.513785406379164</v>
      </c>
      <c r="AI203" s="1">
        <f t="shared" si="72"/>
        <v>79.84073677388567</v>
      </c>
      <c r="AJ203" s="1">
        <f t="shared" si="73"/>
        <v>82.00944224993353</v>
      </c>
      <c r="AK203" s="1">
        <f t="shared" si="74"/>
        <v>84.28437738209026</v>
      </c>
      <c r="AN203" s="12">
        <f t="shared" si="75"/>
        <v>26.378949372272842</v>
      </c>
      <c r="AO203" s="12">
        <f t="shared" si="76"/>
        <v>2.4241305197457454</v>
      </c>
      <c r="AP203" s="12">
        <f t="shared" si="77"/>
        <v>16.798001510512936</v>
      </c>
    </row>
    <row r="204" spans="1:42" ht="12.75">
      <c r="A204">
        <f t="shared" si="78"/>
        <v>198</v>
      </c>
      <c r="B204">
        <v>-15.2252</v>
      </c>
      <c r="C204">
        <v>42.1317</v>
      </c>
      <c r="D204">
        <v>53.7107</v>
      </c>
      <c r="E204" s="1">
        <f t="shared" si="79"/>
        <v>0.1999955999515999</v>
      </c>
      <c r="G204">
        <v>33.2875</v>
      </c>
      <c r="H204">
        <v>51.5521</v>
      </c>
      <c r="I204">
        <v>60.8703</v>
      </c>
      <c r="J204" s="1">
        <f t="shared" si="80"/>
        <v>0.19999559995160082</v>
      </c>
      <c r="L204">
        <v>-0.9746</v>
      </c>
      <c r="M204">
        <v>92.6013</v>
      </c>
      <c r="N204">
        <v>64.3627</v>
      </c>
      <c r="O204" s="1">
        <f t="shared" si="81"/>
        <v>0.19999559995159394</v>
      </c>
      <c r="Q204">
        <v>11.2698</v>
      </c>
      <c r="R204">
        <v>74.1483</v>
      </c>
      <c r="S204">
        <v>-14.3843</v>
      </c>
      <c r="T204" s="1">
        <f t="shared" si="82"/>
        <v>0.1999955999516061</v>
      </c>
      <c r="V204" s="1">
        <f t="shared" si="63"/>
        <v>11.2698</v>
      </c>
      <c r="W204" s="1">
        <f t="shared" si="64"/>
        <v>74.1483</v>
      </c>
      <c r="X204" s="1">
        <f t="shared" si="65"/>
        <v>285.625</v>
      </c>
      <c r="Y204" s="1">
        <f t="shared" si="83"/>
        <v>0.1999955999516061</v>
      </c>
      <c r="AA204" s="1">
        <f t="shared" si="66"/>
        <v>235.6083407798841</v>
      </c>
      <c r="AB204" s="1">
        <f t="shared" si="67"/>
        <v>226.9582396385291</v>
      </c>
      <c r="AC204" s="1">
        <f t="shared" si="68"/>
        <v>222.36781228777244</v>
      </c>
      <c r="AE204" s="1">
        <f t="shared" si="69"/>
        <v>49.93481620683108</v>
      </c>
      <c r="AF204" s="1">
        <f t="shared" si="70"/>
        <v>53.58288135972159</v>
      </c>
      <c r="AG204" s="1">
        <f t="shared" si="71"/>
        <v>53.51378540637916</v>
      </c>
      <c r="AI204" s="1">
        <f t="shared" si="72"/>
        <v>79.84073677388567</v>
      </c>
      <c r="AJ204" s="1">
        <f t="shared" si="73"/>
        <v>82.00944224993353</v>
      </c>
      <c r="AK204" s="1">
        <f t="shared" si="74"/>
        <v>84.28437738209026</v>
      </c>
      <c r="AN204" s="12">
        <f t="shared" si="75"/>
        <v>26.37894937227285</v>
      </c>
      <c r="AO204" s="12">
        <f t="shared" si="76"/>
        <v>2.424130519745736</v>
      </c>
      <c r="AP204" s="12">
        <f t="shared" si="77"/>
        <v>16.798001510512936</v>
      </c>
    </row>
    <row r="205" spans="1:42" ht="12.75">
      <c r="A205">
        <f t="shared" si="78"/>
        <v>199</v>
      </c>
      <c r="B205">
        <v>-15.3253</v>
      </c>
      <c r="C205">
        <v>42.3049</v>
      </c>
      <c r="D205">
        <v>53.7107</v>
      </c>
      <c r="E205" s="1">
        <f t="shared" si="79"/>
        <v>0.20004561979708704</v>
      </c>
      <c r="G205">
        <v>33.1874</v>
      </c>
      <c r="H205">
        <v>51.7253</v>
      </c>
      <c r="I205">
        <v>60.8703</v>
      </c>
      <c r="J205" s="1">
        <f t="shared" si="80"/>
        <v>0.20004561979708269</v>
      </c>
      <c r="L205">
        <v>-1.0746</v>
      </c>
      <c r="M205">
        <v>92.7746</v>
      </c>
      <c r="N205">
        <v>64.3627</v>
      </c>
      <c r="O205" s="1">
        <f t="shared" si="81"/>
        <v>0.20008220810457905</v>
      </c>
      <c r="Q205">
        <v>11.1698</v>
      </c>
      <c r="R205">
        <v>74.3216</v>
      </c>
      <c r="S205">
        <v>-14.3843</v>
      </c>
      <c r="T205" s="1">
        <f t="shared" si="82"/>
        <v>0.20008220810456656</v>
      </c>
      <c r="V205" s="1">
        <f t="shared" si="63"/>
        <v>11.1698</v>
      </c>
      <c r="W205" s="1">
        <f t="shared" si="64"/>
        <v>74.3216</v>
      </c>
      <c r="X205" s="1">
        <f t="shared" si="65"/>
        <v>285.625</v>
      </c>
      <c r="Y205" s="1">
        <f t="shared" si="83"/>
        <v>0.20008220810456656</v>
      </c>
      <c r="AA205" s="1">
        <f t="shared" si="66"/>
        <v>235.60836561419035</v>
      </c>
      <c r="AB205" s="1">
        <f t="shared" si="67"/>
        <v>226.95823989346587</v>
      </c>
      <c r="AC205" s="1">
        <f t="shared" si="68"/>
        <v>222.36781228777244</v>
      </c>
      <c r="AE205" s="1">
        <f t="shared" si="69"/>
        <v>49.93481620683107</v>
      </c>
      <c r="AF205" s="1">
        <f t="shared" si="70"/>
        <v>53.58289402645214</v>
      </c>
      <c r="AG205" s="1">
        <f t="shared" si="71"/>
        <v>53.51390634760278</v>
      </c>
      <c r="AI205" s="1">
        <f t="shared" si="72"/>
        <v>79.84070307165804</v>
      </c>
      <c r="AJ205" s="1">
        <f t="shared" si="73"/>
        <v>82.00944179144737</v>
      </c>
      <c r="AK205" s="1">
        <f t="shared" si="74"/>
        <v>84.28437738209026</v>
      </c>
      <c r="AN205" s="12">
        <f t="shared" si="75"/>
        <v>26.37902847624612</v>
      </c>
      <c r="AO205" s="12">
        <f t="shared" si="76"/>
        <v>2.424072532621202</v>
      </c>
      <c r="AP205" s="12">
        <f t="shared" si="77"/>
        <v>16.798020515614226</v>
      </c>
    </row>
    <row r="206" spans="1:42" ht="12.75">
      <c r="A206">
        <f t="shared" si="78"/>
        <v>200</v>
      </c>
      <c r="B206">
        <v>-15.514</v>
      </c>
      <c r="C206">
        <v>42.6318</v>
      </c>
      <c r="D206">
        <v>53.7107</v>
      </c>
      <c r="E206" s="1">
        <f t="shared" si="79"/>
        <v>0.3774537057706498</v>
      </c>
      <c r="G206">
        <v>32.9987</v>
      </c>
      <c r="H206">
        <v>52.0522</v>
      </c>
      <c r="I206">
        <v>60.8703</v>
      </c>
      <c r="J206" s="1">
        <f t="shared" si="80"/>
        <v>0.37745370577065507</v>
      </c>
      <c r="L206">
        <v>-1.2634</v>
      </c>
      <c r="M206">
        <v>93.1014</v>
      </c>
      <c r="N206">
        <v>64.3627</v>
      </c>
      <c r="O206" s="1">
        <f t="shared" si="81"/>
        <v>0.37741711672895084</v>
      </c>
      <c r="Q206">
        <v>10.981</v>
      </c>
      <c r="R206">
        <v>74.6485</v>
      </c>
      <c r="S206">
        <v>-14.3843</v>
      </c>
      <c r="T206" s="1">
        <f t="shared" si="82"/>
        <v>0.3775037085910506</v>
      </c>
      <c r="V206" s="1">
        <f t="shared" si="63"/>
        <v>10.981</v>
      </c>
      <c r="W206" s="1">
        <f t="shared" si="64"/>
        <v>74.6485</v>
      </c>
      <c r="X206" s="1">
        <f t="shared" si="65"/>
        <v>285.625</v>
      </c>
      <c r="Y206" s="1">
        <f t="shared" si="83"/>
        <v>0.3775037085910506</v>
      </c>
      <c r="AA206" s="1">
        <f t="shared" si="66"/>
        <v>235.60835436881266</v>
      </c>
      <c r="AB206" s="1">
        <f t="shared" si="67"/>
        <v>226.95824959465563</v>
      </c>
      <c r="AC206" s="1">
        <f t="shared" si="68"/>
        <v>222.36780398938149</v>
      </c>
      <c r="AE206" s="1">
        <f t="shared" si="69"/>
        <v>49.93481620683107</v>
      </c>
      <c r="AF206" s="1">
        <f t="shared" si="70"/>
        <v>53.58288135972159</v>
      </c>
      <c r="AG206" s="1">
        <f t="shared" si="71"/>
        <v>53.513785406379164</v>
      </c>
      <c r="AI206" s="1">
        <f t="shared" si="72"/>
        <v>79.84071833256013</v>
      </c>
      <c r="AJ206" s="1">
        <f t="shared" si="73"/>
        <v>82.00942434454844</v>
      </c>
      <c r="AK206" s="1">
        <f t="shared" si="74"/>
        <v>84.28439874500722</v>
      </c>
      <c r="AN206" s="12">
        <f t="shared" si="75"/>
        <v>26.379047538595216</v>
      </c>
      <c r="AO206" s="12">
        <f t="shared" si="76"/>
        <v>2.4240664412445168</v>
      </c>
      <c r="AP206" s="12">
        <f t="shared" si="77"/>
        <v>16.79797433697014</v>
      </c>
    </row>
    <row r="207" spans="1:42" ht="12.75">
      <c r="A207">
        <f t="shared" si="78"/>
        <v>201</v>
      </c>
      <c r="B207">
        <v>-15.6145</v>
      </c>
      <c r="C207">
        <v>42.8059</v>
      </c>
      <c r="D207">
        <v>53.7107</v>
      </c>
      <c r="E207" s="1">
        <f t="shared" si="79"/>
        <v>0.2010250233179965</v>
      </c>
      <c r="G207">
        <v>32.8982</v>
      </c>
      <c r="H207">
        <v>52.2263</v>
      </c>
      <c r="I207">
        <v>60.8703</v>
      </c>
      <c r="J207" s="1">
        <f t="shared" si="80"/>
        <v>0.2010250233179947</v>
      </c>
      <c r="L207">
        <v>-1.3639</v>
      </c>
      <c r="M207">
        <v>93.2756</v>
      </c>
      <c r="N207">
        <v>64.3627</v>
      </c>
      <c r="O207" s="1">
        <f t="shared" si="81"/>
        <v>0.20111163566536777</v>
      </c>
      <c r="Q207">
        <v>10.8805</v>
      </c>
      <c r="R207">
        <v>74.8226</v>
      </c>
      <c r="S207">
        <v>-14.3843</v>
      </c>
      <c r="T207" s="1">
        <f t="shared" si="82"/>
        <v>0.20102502331799033</v>
      </c>
      <c r="V207" s="1">
        <f t="shared" si="63"/>
        <v>10.8805</v>
      </c>
      <c r="W207" s="1">
        <f t="shared" si="64"/>
        <v>74.8226</v>
      </c>
      <c r="X207" s="1">
        <f t="shared" si="65"/>
        <v>285.625</v>
      </c>
      <c r="Y207" s="1">
        <f t="shared" si="83"/>
        <v>0.20102502331799033</v>
      </c>
      <c r="AA207" s="1">
        <f t="shared" si="66"/>
        <v>235.60835436881266</v>
      </c>
      <c r="AB207" s="1">
        <f t="shared" si="67"/>
        <v>226.95824959465563</v>
      </c>
      <c r="AC207" s="1">
        <f t="shared" si="68"/>
        <v>222.36781228777244</v>
      </c>
      <c r="AE207" s="1">
        <f t="shared" si="69"/>
        <v>49.93481620683108</v>
      </c>
      <c r="AF207" s="1">
        <f t="shared" si="70"/>
        <v>53.58295796855564</v>
      </c>
      <c r="AG207" s="1">
        <f t="shared" si="71"/>
        <v>53.513879717789095</v>
      </c>
      <c r="AI207" s="1">
        <f t="shared" si="72"/>
        <v>79.84071833256013</v>
      </c>
      <c r="AJ207" s="1">
        <f t="shared" si="73"/>
        <v>82.00942434454844</v>
      </c>
      <c r="AK207" s="1">
        <f t="shared" si="74"/>
        <v>84.28437738209026</v>
      </c>
      <c r="AN207" s="12">
        <f t="shared" si="75"/>
        <v>26.37904753859521</v>
      </c>
      <c r="AO207" s="12">
        <f t="shared" si="76"/>
        <v>2.4241041391345823</v>
      </c>
      <c r="AP207" s="12">
        <f t="shared" si="77"/>
        <v>16.797994032820952</v>
      </c>
    </row>
    <row r="208" spans="1:42" ht="12.75">
      <c r="A208">
        <f t="shared" si="78"/>
        <v>202</v>
      </c>
      <c r="B208">
        <v>-15.715</v>
      </c>
      <c r="C208">
        <v>42.9801</v>
      </c>
      <c r="D208">
        <v>53.7107</v>
      </c>
      <c r="E208" s="1">
        <f t="shared" si="79"/>
        <v>0.201111635665368</v>
      </c>
      <c r="G208">
        <v>32.7976</v>
      </c>
      <c r="H208">
        <v>52.4005</v>
      </c>
      <c r="I208">
        <v>60.8703</v>
      </c>
      <c r="J208" s="1">
        <f t="shared" si="80"/>
        <v>0.20116162655934075</v>
      </c>
      <c r="L208">
        <v>-1.4644</v>
      </c>
      <c r="M208">
        <v>93.4497</v>
      </c>
      <c r="N208">
        <v>64.3627</v>
      </c>
      <c r="O208" s="1">
        <f t="shared" si="81"/>
        <v>0.20102502331800254</v>
      </c>
      <c r="Q208">
        <v>10.78</v>
      </c>
      <c r="R208">
        <v>74.9967</v>
      </c>
      <c r="S208">
        <v>-14.3843</v>
      </c>
      <c r="T208" s="1">
        <f t="shared" si="82"/>
        <v>0.20102502331800262</v>
      </c>
      <c r="V208" s="1">
        <f t="shared" si="63"/>
        <v>10.78</v>
      </c>
      <c r="W208" s="1">
        <f t="shared" si="64"/>
        <v>74.9967</v>
      </c>
      <c r="X208" s="1">
        <f t="shared" si="65"/>
        <v>285.625</v>
      </c>
      <c r="Y208" s="1">
        <f t="shared" si="83"/>
        <v>0.20102502331800262</v>
      </c>
      <c r="AA208" s="1">
        <f t="shared" si="66"/>
        <v>235.6083407798841</v>
      </c>
      <c r="AB208" s="1">
        <f t="shared" si="67"/>
        <v>226.95822993733893</v>
      </c>
      <c r="AC208" s="1">
        <f t="shared" si="68"/>
        <v>222.36781228777244</v>
      </c>
      <c r="AE208" s="1">
        <f t="shared" si="69"/>
        <v>49.934719054781915</v>
      </c>
      <c r="AF208" s="1">
        <f t="shared" si="70"/>
        <v>53.582817417526684</v>
      </c>
      <c r="AG208" s="1">
        <f t="shared" si="71"/>
        <v>53.51378540637917</v>
      </c>
      <c r="AI208" s="1">
        <f t="shared" si="72"/>
        <v>79.84073677388567</v>
      </c>
      <c r="AJ208" s="1">
        <f t="shared" si="73"/>
        <v>82.00945969687359</v>
      </c>
      <c r="AK208" s="1">
        <f t="shared" si="74"/>
        <v>84.28437738209026</v>
      </c>
      <c r="AN208" s="12">
        <f t="shared" si="75"/>
        <v>26.378936985573105</v>
      </c>
      <c r="AO208" s="12">
        <f t="shared" si="76"/>
        <v>2.424098913222774</v>
      </c>
      <c r="AP208" s="12">
        <f t="shared" si="77"/>
        <v>16.798001510512936</v>
      </c>
    </row>
    <row r="209" spans="1:42" ht="12.75">
      <c r="A209">
        <f t="shared" si="78"/>
        <v>203</v>
      </c>
      <c r="B209">
        <v>-15.9061</v>
      </c>
      <c r="C209">
        <v>43.3109</v>
      </c>
      <c r="D209">
        <v>53.7107</v>
      </c>
      <c r="E209" s="1">
        <f t="shared" si="79"/>
        <v>0.38203121600204065</v>
      </c>
      <c r="G209">
        <v>32.6066</v>
      </c>
      <c r="H209">
        <v>52.7313</v>
      </c>
      <c r="I209">
        <v>60.8703</v>
      </c>
      <c r="J209" s="1">
        <f t="shared" si="80"/>
        <v>0.3819812037260454</v>
      </c>
      <c r="L209">
        <v>-1.6555</v>
      </c>
      <c r="M209">
        <v>93.7806</v>
      </c>
      <c r="N209">
        <v>64.3627</v>
      </c>
      <c r="O209" s="1">
        <f t="shared" si="81"/>
        <v>0.3821178090589339</v>
      </c>
      <c r="Q209">
        <v>10.5889</v>
      </c>
      <c r="R209">
        <v>75.3276</v>
      </c>
      <c r="S209">
        <v>-14.3843</v>
      </c>
      <c r="T209" s="1">
        <f t="shared" si="82"/>
        <v>0.3821178090589332</v>
      </c>
      <c r="V209" s="1">
        <f t="shared" si="63"/>
        <v>10.5889</v>
      </c>
      <c r="W209" s="1">
        <f t="shared" si="64"/>
        <v>75.3276</v>
      </c>
      <c r="X209" s="1">
        <f t="shared" si="65"/>
        <v>285.625</v>
      </c>
      <c r="Y209" s="1">
        <f t="shared" si="83"/>
        <v>0.3821178090589332</v>
      </c>
      <c r="AA209" s="1">
        <f t="shared" si="66"/>
        <v>235.60835436881266</v>
      </c>
      <c r="AB209" s="1">
        <f t="shared" si="67"/>
        <v>226.95824959465563</v>
      </c>
      <c r="AC209" s="1">
        <f t="shared" si="68"/>
        <v>222.36781228777244</v>
      </c>
      <c r="AE209" s="1">
        <f t="shared" si="69"/>
        <v>49.93481620683108</v>
      </c>
      <c r="AF209" s="1">
        <f t="shared" si="70"/>
        <v>53.58295796855565</v>
      </c>
      <c r="AG209" s="1">
        <f t="shared" si="71"/>
        <v>53.51387971778911</v>
      </c>
      <c r="AI209" s="1">
        <f t="shared" si="72"/>
        <v>79.84071833256013</v>
      </c>
      <c r="AJ209" s="1">
        <f t="shared" si="73"/>
        <v>82.00942434454844</v>
      </c>
      <c r="AK209" s="1">
        <f t="shared" si="74"/>
        <v>84.28437738209026</v>
      </c>
      <c r="AN209" s="12">
        <f t="shared" si="75"/>
        <v>26.379047538595216</v>
      </c>
      <c r="AO209" s="12">
        <f t="shared" si="76"/>
        <v>2.4241041391345757</v>
      </c>
      <c r="AP209" s="12">
        <f t="shared" si="77"/>
        <v>16.797994032820952</v>
      </c>
    </row>
    <row r="210" spans="1:42" ht="12.75">
      <c r="A210">
        <f t="shared" si="78"/>
        <v>204</v>
      </c>
      <c r="B210">
        <v>-16.0072</v>
      </c>
      <c r="C210">
        <v>43.486</v>
      </c>
      <c r="D210">
        <v>53.7107</v>
      </c>
      <c r="E210" s="1">
        <f t="shared" si="79"/>
        <v>0.20219104826871118</v>
      </c>
      <c r="G210">
        <v>32.5055</v>
      </c>
      <c r="H210">
        <v>52.9064</v>
      </c>
      <c r="I210">
        <v>60.8703</v>
      </c>
      <c r="J210" s="1">
        <f t="shared" si="80"/>
        <v>0.20219104826871206</v>
      </c>
      <c r="L210">
        <v>-1.7565</v>
      </c>
      <c r="M210">
        <v>93.9556</v>
      </c>
      <c r="N210">
        <v>64.3627</v>
      </c>
      <c r="O210" s="1">
        <f t="shared" si="81"/>
        <v>0.20205444810743217</v>
      </c>
      <c r="Q210">
        <v>10.4879</v>
      </c>
      <c r="R210">
        <v>75.5027</v>
      </c>
      <c r="S210">
        <v>-14.3843</v>
      </c>
      <c r="T210" s="1">
        <f t="shared" si="82"/>
        <v>0.20214106460588444</v>
      </c>
      <c r="V210" s="1">
        <f t="shared" si="63"/>
        <v>10.4879</v>
      </c>
      <c r="W210" s="1">
        <f t="shared" si="64"/>
        <v>75.5027</v>
      </c>
      <c r="X210" s="1">
        <f t="shared" si="65"/>
        <v>285.625</v>
      </c>
      <c r="Y210" s="1">
        <f t="shared" si="83"/>
        <v>0.20214106460588444</v>
      </c>
      <c r="AA210" s="1">
        <f t="shared" si="66"/>
        <v>235.60836561419035</v>
      </c>
      <c r="AB210" s="1">
        <f t="shared" si="67"/>
        <v>226.95823989346587</v>
      </c>
      <c r="AC210" s="1">
        <f t="shared" si="68"/>
        <v>222.36780398938149</v>
      </c>
      <c r="AE210" s="1">
        <f t="shared" si="69"/>
        <v>49.93481620683107</v>
      </c>
      <c r="AF210" s="1">
        <f t="shared" si="70"/>
        <v>53.582817417526684</v>
      </c>
      <c r="AG210" s="1">
        <f t="shared" si="71"/>
        <v>53.51381203623978</v>
      </c>
      <c r="AI210" s="1">
        <f t="shared" si="72"/>
        <v>79.84070307165804</v>
      </c>
      <c r="AJ210" s="1">
        <f t="shared" si="73"/>
        <v>82.00944179144737</v>
      </c>
      <c r="AK210" s="1">
        <f t="shared" si="74"/>
        <v>84.28439874500722</v>
      </c>
      <c r="AN210" s="12">
        <f t="shared" si="75"/>
        <v>26.379028476246127</v>
      </c>
      <c r="AO210" s="12">
        <f t="shared" si="76"/>
        <v>2.4240348348317795</v>
      </c>
      <c r="AP210" s="12">
        <f t="shared" si="77"/>
        <v>16.798000819615563</v>
      </c>
    </row>
    <row r="211" spans="1:42" ht="12.75">
      <c r="A211">
        <f t="shared" si="78"/>
        <v>205</v>
      </c>
      <c r="B211">
        <v>-16.1082</v>
      </c>
      <c r="C211">
        <v>43.6611</v>
      </c>
      <c r="D211">
        <v>53.7107</v>
      </c>
      <c r="E211" s="1">
        <f t="shared" si="79"/>
        <v>0.20214106460588355</v>
      </c>
      <c r="G211">
        <v>32.4045</v>
      </c>
      <c r="H211">
        <v>53.0815</v>
      </c>
      <c r="I211">
        <v>60.8703</v>
      </c>
      <c r="J211" s="1">
        <f t="shared" si="80"/>
        <v>0.20214106460588355</v>
      </c>
      <c r="L211">
        <v>-1.8576</v>
      </c>
      <c r="M211">
        <v>94.1307</v>
      </c>
      <c r="N211">
        <v>64.3627</v>
      </c>
      <c r="O211" s="1">
        <f t="shared" si="81"/>
        <v>0.20219104826871084</v>
      </c>
      <c r="Q211">
        <v>10.3868</v>
      </c>
      <c r="R211">
        <v>75.6777</v>
      </c>
      <c r="S211">
        <v>-14.3843</v>
      </c>
      <c r="T211" s="1">
        <f t="shared" si="82"/>
        <v>0.20210445319190554</v>
      </c>
      <c r="V211" s="1">
        <f t="shared" si="63"/>
        <v>10.3868</v>
      </c>
      <c r="W211" s="1">
        <f t="shared" si="64"/>
        <v>75.6777</v>
      </c>
      <c r="X211" s="1">
        <f t="shared" si="65"/>
        <v>285.625</v>
      </c>
      <c r="Y211" s="1">
        <f t="shared" si="83"/>
        <v>0.20210445319190554</v>
      </c>
      <c r="AA211" s="1">
        <f t="shared" si="66"/>
        <v>235.6083407798841</v>
      </c>
      <c r="AB211" s="1">
        <f t="shared" si="67"/>
        <v>226.9582396385291</v>
      </c>
      <c r="AC211" s="1">
        <f t="shared" si="68"/>
        <v>222.36781228777244</v>
      </c>
      <c r="AE211" s="1">
        <f t="shared" si="69"/>
        <v>49.93481620683107</v>
      </c>
      <c r="AF211" s="1">
        <f t="shared" si="70"/>
        <v>53.5828813597216</v>
      </c>
      <c r="AG211" s="1">
        <f t="shared" si="71"/>
        <v>53.51378540637917</v>
      </c>
      <c r="AI211" s="1">
        <f t="shared" si="72"/>
        <v>79.84073677388567</v>
      </c>
      <c r="AJ211" s="1">
        <f t="shared" si="73"/>
        <v>82.00944224993353</v>
      </c>
      <c r="AK211" s="1">
        <f t="shared" si="74"/>
        <v>84.28437738209026</v>
      </c>
      <c r="AN211" s="12">
        <f t="shared" si="75"/>
        <v>26.378949372272853</v>
      </c>
      <c r="AO211" s="12">
        <f t="shared" si="76"/>
        <v>2.424130519745741</v>
      </c>
      <c r="AP211" s="12">
        <f t="shared" si="77"/>
        <v>16.798001510512936</v>
      </c>
    </row>
    <row r="212" spans="1:42" ht="12.75">
      <c r="A212">
        <f t="shared" si="78"/>
        <v>206</v>
      </c>
      <c r="B212">
        <v>-16.2916</v>
      </c>
      <c r="C212">
        <v>43.9787</v>
      </c>
      <c r="D212">
        <v>53.7107</v>
      </c>
      <c r="E212" s="1">
        <f t="shared" si="79"/>
        <v>0.3667496693931752</v>
      </c>
      <c r="G212">
        <v>32.2211</v>
      </c>
      <c r="H212">
        <v>53.3991</v>
      </c>
      <c r="I212">
        <v>60.8703</v>
      </c>
      <c r="J212" s="1">
        <f t="shared" si="80"/>
        <v>0.36674966939316905</v>
      </c>
      <c r="L212">
        <v>-2.041</v>
      </c>
      <c r="M212">
        <v>94.4483</v>
      </c>
      <c r="N212">
        <v>64.3627</v>
      </c>
      <c r="O212" s="1">
        <f t="shared" si="81"/>
        <v>0.36674966939316966</v>
      </c>
      <c r="Q212">
        <v>10.2034</v>
      </c>
      <c r="R212">
        <v>75.9953</v>
      </c>
      <c r="S212">
        <v>-14.3843</v>
      </c>
      <c r="T212" s="1">
        <f t="shared" si="82"/>
        <v>0.36674966939316905</v>
      </c>
      <c r="V212" s="1">
        <f t="shared" si="63"/>
        <v>10.2034</v>
      </c>
      <c r="W212" s="1">
        <f t="shared" si="64"/>
        <v>75.9953</v>
      </c>
      <c r="X212" s="1">
        <f t="shared" si="65"/>
        <v>285.625</v>
      </c>
      <c r="Y212" s="1">
        <f t="shared" si="83"/>
        <v>0.36674966939316905</v>
      </c>
      <c r="AA212" s="1">
        <f t="shared" si="66"/>
        <v>235.6083407798841</v>
      </c>
      <c r="AB212" s="1">
        <f t="shared" si="67"/>
        <v>226.9582396385291</v>
      </c>
      <c r="AC212" s="1">
        <f t="shared" si="68"/>
        <v>222.36781228777244</v>
      </c>
      <c r="AE212" s="1">
        <f t="shared" si="69"/>
        <v>49.93481620683107</v>
      </c>
      <c r="AF212" s="1">
        <f t="shared" si="70"/>
        <v>53.5828813597216</v>
      </c>
      <c r="AG212" s="1">
        <f t="shared" si="71"/>
        <v>53.513785406379164</v>
      </c>
      <c r="AI212" s="1">
        <f t="shared" si="72"/>
        <v>79.84073677388567</v>
      </c>
      <c r="AJ212" s="1">
        <f t="shared" si="73"/>
        <v>82.00944224993353</v>
      </c>
      <c r="AK212" s="1">
        <f t="shared" si="74"/>
        <v>84.28437738209026</v>
      </c>
      <c r="AN212" s="12">
        <f t="shared" si="75"/>
        <v>26.37894937227285</v>
      </c>
      <c r="AO212" s="12">
        <f t="shared" si="76"/>
        <v>2.42413051974574</v>
      </c>
      <c r="AP212" s="12">
        <f t="shared" si="77"/>
        <v>16.798001510512936</v>
      </c>
    </row>
    <row r="213" spans="1:42" ht="12.75">
      <c r="A213">
        <f t="shared" si="78"/>
        <v>207</v>
      </c>
      <c r="B213">
        <v>-16.4748</v>
      </c>
      <c r="C213">
        <v>44.2961</v>
      </c>
      <c r="D213">
        <v>53.7107</v>
      </c>
      <c r="E213" s="1">
        <f t="shared" si="79"/>
        <v>0.3664764658201114</v>
      </c>
      <c r="G213">
        <v>32.0378</v>
      </c>
      <c r="H213">
        <v>53.7165</v>
      </c>
      <c r="I213">
        <v>60.8703</v>
      </c>
      <c r="J213" s="1">
        <f t="shared" si="80"/>
        <v>0.36652646562015817</v>
      </c>
      <c r="L213">
        <v>-2.2242</v>
      </c>
      <c r="M213">
        <v>94.7657</v>
      </c>
      <c r="N213">
        <v>64.3627</v>
      </c>
      <c r="O213" s="1">
        <f t="shared" si="81"/>
        <v>0.3664764658201057</v>
      </c>
      <c r="Q213">
        <v>10.0202</v>
      </c>
      <c r="R213">
        <v>76.3127</v>
      </c>
      <c r="S213">
        <v>-14.3843</v>
      </c>
      <c r="T213" s="1">
        <f t="shared" si="82"/>
        <v>0.36647646582011756</v>
      </c>
      <c r="V213" s="1">
        <f t="shared" si="63"/>
        <v>10.0202</v>
      </c>
      <c r="W213" s="1">
        <f t="shared" si="64"/>
        <v>76.3127</v>
      </c>
      <c r="X213" s="1">
        <f t="shared" si="65"/>
        <v>285.625</v>
      </c>
      <c r="Y213" s="1">
        <f t="shared" si="83"/>
        <v>0.36647646582011756</v>
      </c>
      <c r="AA213" s="1">
        <f t="shared" si="66"/>
        <v>235.6083407798841</v>
      </c>
      <c r="AB213" s="1">
        <f t="shared" si="67"/>
        <v>226.95822993733893</v>
      </c>
      <c r="AC213" s="1">
        <f t="shared" si="68"/>
        <v>222.36781228777244</v>
      </c>
      <c r="AE213" s="1">
        <f t="shared" si="69"/>
        <v>49.9347190547819</v>
      </c>
      <c r="AF213" s="1">
        <f t="shared" si="70"/>
        <v>53.58281741752667</v>
      </c>
      <c r="AG213" s="1">
        <f t="shared" si="71"/>
        <v>53.51378540637916</v>
      </c>
      <c r="AI213" s="1">
        <f t="shared" si="72"/>
        <v>79.84073677388567</v>
      </c>
      <c r="AJ213" s="1">
        <f t="shared" si="73"/>
        <v>82.00945969687359</v>
      </c>
      <c r="AK213" s="1">
        <f t="shared" si="74"/>
        <v>84.28437738209026</v>
      </c>
      <c r="AN213" s="12">
        <f t="shared" si="75"/>
        <v>26.378936985573112</v>
      </c>
      <c r="AO213" s="12">
        <f t="shared" si="76"/>
        <v>2.424098913222766</v>
      </c>
      <c r="AP213" s="12">
        <f t="shared" si="77"/>
        <v>16.798001510512936</v>
      </c>
    </row>
    <row r="214" spans="1:42" ht="12.75">
      <c r="A214">
        <f t="shared" si="78"/>
        <v>208</v>
      </c>
      <c r="B214">
        <v>-16.657</v>
      </c>
      <c r="C214">
        <v>44.6116</v>
      </c>
      <c r="D214">
        <v>53.7107</v>
      </c>
      <c r="E214" s="1">
        <f t="shared" si="79"/>
        <v>0.3643310170710156</v>
      </c>
      <c r="G214">
        <v>31.8557</v>
      </c>
      <c r="H214">
        <v>54.032</v>
      </c>
      <c r="I214">
        <v>60.8703</v>
      </c>
      <c r="J214" s="1">
        <f t="shared" si="80"/>
        <v>0.36428101789689094</v>
      </c>
      <c r="L214">
        <v>-2.4064</v>
      </c>
      <c r="M214">
        <v>95.0813</v>
      </c>
      <c r="N214">
        <v>64.3627</v>
      </c>
      <c r="O214" s="1">
        <f t="shared" si="81"/>
        <v>0.3644176175763216</v>
      </c>
      <c r="Q214">
        <v>9.838</v>
      </c>
      <c r="R214">
        <v>76.6283</v>
      </c>
      <c r="S214">
        <v>-14.3843</v>
      </c>
      <c r="T214" s="1">
        <f t="shared" si="82"/>
        <v>0.36441761757631014</v>
      </c>
      <c r="V214" s="1">
        <f t="shared" si="63"/>
        <v>9.838</v>
      </c>
      <c r="W214" s="1">
        <f t="shared" si="64"/>
        <v>76.6283</v>
      </c>
      <c r="X214" s="1">
        <f t="shared" si="65"/>
        <v>285.625</v>
      </c>
      <c r="Y214" s="1">
        <f t="shared" si="83"/>
        <v>0.36441761757631014</v>
      </c>
      <c r="AA214" s="1">
        <f t="shared" si="66"/>
        <v>235.60835436881266</v>
      </c>
      <c r="AB214" s="1">
        <f t="shared" si="67"/>
        <v>226.95824959465563</v>
      </c>
      <c r="AC214" s="1">
        <f t="shared" si="68"/>
        <v>222.36781228777244</v>
      </c>
      <c r="AE214" s="1">
        <f t="shared" si="69"/>
        <v>49.93481620683107</v>
      </c>
      <c r="AF214" s="1">
        <f t="shared" si="70"/>
        <v>53.58295796855564</v>
      </c>
      <c r="AG214" s="1">
        <f t="shared" si="71"/>
        <v>53.513879717789095</v>
      </c>
      <c r="AI214" s="1">
        <f t="shared" si="72"/>
        <v>79.84071833256013</v>
      </c>
      <c r="AJ214" s="1">
        <f t="shared" si="73"/>
        <v>82.00942434454844</v>
      </c>
      <c r="AK214" s="1">
        <f t="shared" si="74"/>
        <v>84.28437738209026</v>
      </c>
      <c r="AN214" s="12">
        <f t="shared" si="75"/>
        <v>26.37904753859521</v>
      </c>
      <c r="AO214" s="12">
        <f t="shared" si="76"/>
        <v>2.4241041391345792</v>
      </c>
      <c r="AP214" s="12">
        <f t="shared" si="77"/>
        <v>16.797994032820952</v>
      </c>
    </row>
    <row r="215" spans="1:42" ht="12.75">
      <c r="A215">
        <f t="shared" si="78"/>
        <v>209</v>
      </c>
      <c r="B215">
        <v>-16.8513</v>
      </c>
      <c r="C215">
        <v>44.9481</v>
      </c>
      <c r="D215">
        <v>53.7107</v>
      </c>
      <c r="E215" s="1">
        <f t="shared" si="79"/>
        <v>0.38856754882516265</v>
      </c>
      <c r="G215">
        <v>31.6614</v>
      </c>
      <c r="H215">
        <v>54.3685</v>
      </c>
      <c r="I215">
        <v>60.8703</v>
      </c>
      <c r="J215" s="1">
        <f t="shared" si="80"/>
        <v>0.38856754882516886</v>
      </c>
      <c r="L215">
        <v>-2.6007</v>
      </c>
      <c r="M215">
        <v>95.4177</v>
      </c>
      <c r="N215">
        <v>64.3627</v>
      </c>
      <c r="O215" s="1">
        <f t="shared" si="81"/>
        <v>0.388480951913988</v>
      </c>
      <c r="Q215">
        <v>9.6438</v>
      </c>
      <c r="R215">
        <v>76.9647</v>
      </c>
      <c r="S215">
        <v>-14.3843</v>
      </c>
      <c r="T215" s="1">
        <f t="shared" si="82"/>
        <v>0.38843094624398533</v>
      </c>
      <c r="V215" s="1">
        <f t="shared" si="63"/>
        <v>9.6438</v>
      </c>
      <c r="W215" s="1">
        <f t="shared" si="64"/>
        <v>76.9647</v>
      </c>
      <c r="X215" s="1">
        <f t="shared" si="65"/>
        <v>285.625</v>
      </c>
      <c r="Y215" s="1">
        <f t="shared" si="83"/>
        <v>0.38843094624398533</v>
      </c>
      <c r="AA215" s="1">
        <f t="shared" si="66"/>
        <v>235.60835202526246</v>
      </c>
      <c r="AB215" s="1">
        <f t="shared" si="67"/>
        <v>226.95822993733893</v>
      </c>
      <c r="AC215" s="1">
        <f t="shared" si="68"/>
        <v>222.3678177941673</v>
      </c>
      <c r="AE215" s="1">
        <f t="shared" si="69"/>
        <v>49.93481620683107</v>
      </c>
      <c r="AF215" s="1">
        <f t="shared" si="70"/>
        <v>53.5828813597216</v>
      </c>
      <c r="AG215" s="1">
        <f t="shared" si="71"/>
        <v>53.513785406379164</v>
      </c>
      <c r="AI215" s="1">
        <f t="shared" si="72"/>
        <v>79.84072151295348</v>
      </c>
      <c r="AJ215" s="1">
        <f t="shared" si="73"/>
        <v>82.00945969687359</v>
      </c>
      <c r="AK215" s="1">
        <f t="shared" si="74"/>
        <v>84.28436320677781</v>
      </c>
      <c r="AN215" s="12">
        <f t="shared" si="75"/>
        <v>26.37893030992375</v>
      </c>
      <c r="AO215" s="12">
        <f t="shared" si="76"/>
        <v>2.4240537477086397</v>
      </c>
      <c r="AP215" s="12">
        <f t="shared" si="77"/>
        <v>16.798097747712458</v>
      </c>
    </row>
    <row r="216" spans="1:42" ht="12.75">
      <c r="A216">
        <f t="shared" si="78"/>
        <v>210</v>
      </c>
      <c r="B216">
        <v>-17.0334</v>
      </c>
      <c r="C216">
        <v>45.2636</v>
      </c>
      <c r="D216">
        <v>53.7107</v>
      </c>
      <c r="E216" s="1">
        <f t="shared" si="79"/>
        <v>0.3642810178968989</v>
      </c>
      <c r="G216">
        <v>31.4792</v>
      </c>
      <c r="H216">
        <v>54.684</v>
      </c>
      <c r="I216">
        <v>60.8703</v>
      </c>
      <c r="J216" s="1">
        <f t="shared" si="80"/>
        <v>0.3643310170710156</v>
      </c>
      <c r="L216">
        <v>-2.7828</v>
      </c>
      <c r="M216">
        <v>95.7332</v>
      </c>
      <c r="N216">
        <v>64.3627</v>
      </c>
      <c r="O216" s="1">
        <f t="shared" si="81"/>
        <v>0.36428101789689804</v>
      </c>
      <c r="Q216">
        <v>9.4616</v>
      </c>
      <c r="R216">
        <v>77.2803</v>
      </c>
      <c r="S216">
        <v>-14.3843</v>
      </c>
      <c r="T216" s="1">
        <f t="shared" si="82"/>
        <v>0.3644176175763216</v>
      </c>
      <c r="V216" s="1">
        <f t="shared" si="63"/>
        <v>9.4616</v>
      </c>
      <c r="W216" s="1">
        <f t="shared" si="64"/>
        <v>77.2803</v>
      </c>
      <c r="X216" s="1">
        <f t="shared" si="65"/>
        <v>285.625</v>
      </c>
      <c r="Y216" s="1">
        <f t="shared" si="83"/>
        <v>0.3644176175763216</v>
      </c>
      <c r="AA216" s="1">
        <f t="shared" si="66"/>
        <v>235.60835436881266</v>
      </c>
      <c r="AB216" s="1">
        <f t="shared" si="67"/>
        <v>226.95823989346587</v>
      </c>
      <c r="AC216" s="1">
        <f t="shared" si="68"/>
        <v>222.36780398938149</v>
      </c>
      <c r="AE216" s="1">
        <f t="shared" si="69"/>
        <v>49.934719054781915</v>
      </c>
      <c r="AF216" s="1">
        <f t="shared" si="70"/>
        <v>53.58281741752667</v>
      </c>
      <c r="AG216" s="1">
        <f t="shared" si="71"/>
        <v>53.513785406379164</v>
      </c>
      <c r="AI216" s="1">
        <f t="shared" si="72"/>
        <v>79.84071833256013</v>
      </c>
      <c r="AJ216" s="1">
        <f t="shared" si="73"/>
        <v>82.00944179144737</v>
      </c>
      <c r="AK216" s="1">
        <f t="shared" si="74"/>
        <v>84.28439874500722</v>
      </c>
      <c r="AN216" s="12">
        <f t="shared" si="75"/>
        <v>26.379035151888118</v>
      </c>
      <c r="AO216" s="12">
        <f t="shared" si="76"/>
        <v>2.424034834831781</v>
      </c>
      <c r="AP216" s="12">
        <f t="shared" si="77"/>
        <v>16.797974336970142</v>
      </c>
    </row>
    <row r="217" spans="1:42" ht="12.75">
      <c r="A217">
        <f t="shared" si="78"/>
        <v>211</v>
      </c>
      <c r="B217">
        <v>-17.2156</v>
      </c>
      <c r="C217">
        <v>45.5792</v>
      </c>
      <c r="D217">
        <v>53.7107</v>
      </c>
      <c r="E217" s="1">
        <f t="shared" si="79"/>
        <v>0.36441761757632063</v>
      </c>
      <c r="G217">
        <v>31.2971</v>
      </c>
      <c r="H217">
        <v>54.9996</v>
      </c>
      <c r="I217">
        <v>60.8703</v>
      </c>
      <c r="J217" s="1">
        <f t="shared" si="80"/>
        <v>0.3643676302856794</v>
      </c>
      <c r="L217">
        <v>-2.965</v>
      </c>
      <c r="M217">
        <v>96.0488</v>
      </c>
      <c r="N217">
        <v>64.3627</v>
      </c>
      <c r="O217" s="1">
        <f t="shared" si="81"/>
        <v>0.3644176175763216</v>
      </c>
      <c r="Q217">
        <v>9.2794</v>
      </c>
      <c r="R217">
        <v>77.5958</v>
      </c>
      <c r="S217">
        <v>-14.3843</v>
      </c>
      <c r="T217" s="1">
        <f t="shared" si="82"/>
        <v>0.36433101707101473</v>
      </c>
      <c r="V217" s="1">
        <f t="shared" si="63"/>
        <v>9.2794</v>
      </c>
      <c r="W217" s="1">
        <f t="shared" si="64"/>
        <v>77.5958</v>
      </c>
      <c r="X217" s="1">
        <f t="shared" si="65"/>
        <v>285.625</v>
      </c>
      <c r="Y217" s="1">
        <f t="shared" si="83"/>
        <v>0.36433101707101473</v>
      </c>
      <c r="AA217" s="1">
        <f t="shared" si="66"/>
        <v>235.6083407798841</v>
      </c>
      <c r="AB217" s="1">
        <f t="shared" si="67"/>
        <v>226.9582396385291</v>
      </c>
      <c r="AC217" s="1">
        <f t="shared" si="68"/>
        <v>222.36781228777244</v>
      </c>
      <c r="AE217" s="1">
        <f t="shared" si="69"/>
        <v>49.93481620683107</v>
      </c>
      <c r="AF217" s="1">
        <f t="shared" si="70"/>
        <v>53.5828813597216</v>
      </c>
      <c r="AG217" s="1">
        <f t="shared" si="71"/>
        <v>53.513785406379164</v>
      </c>
      <c r="AI217" s="1">
        <f t="shared" si="72"/>
        <v>79.84073677388567</v>
      </c>
      <c r="AJ217" s="1">
        <f t="shared" si="73"/>
        <v>82.00944224993353</v>
      </c>
      <c r="AK217" s="1">
        <f t="shared" si="74"/>
        <v>84.28437738209026</v>
      </c>
      <c r="AN217" s="12">
        <f t="shared" si="75"/>
        <v>26.37894937227285</v>
      </c>
      <c r="AO217" s="12">
        <f t="shared" si="76"/>
        <v>2.424130519745742</v>
      </c>
      <c r="AP217" s="12">
        <f t="shared" si="77"/>
        <v>16.798001510512936</v>
      </c>
    </row>
    <row r="218" spans="1:42" ht="12.75">
      <c r="A218">
        <f t="shared" si="78"/>
        <v>212</v>
      </c>
      <c r="B218">
        <v>-17.3978</v>
      </c>
      <c r="C218">
        <v>45.8947</v>
      </c>
      <c r="D218">
        <v>53.7107</v>
      </c>
      <c r="E218" s="1">
        <f t="shared" si="79"/>
        <v>0.3643310170710156</v>
      </c>
      <c r="G218">
        <v>31.1149</v>
      </c>
      <c r="H218">
        <v>55.3151</v>
      </c>
      <c r="I218">
        <v>60.8703</v>
      </c>
      <c r="J218" s="1">
        <f t="shared" si="80"/>
        <v>0.3643310170710156</v>
      </c>
      <c r="L218">
        <v>-3.1472</v>
      </c>
      <c r="M218">
        <v>96.3643</v>
      </c>
      <c r="N218">
        <v>64.3627</v>
      </c>
      <c r="O218" s="1">
        <f t="shared" si="81"/>
        <v>0.36433101707101495</v>
      </c>
      <c r="Q218">
        <v>9.0972</v>
      </c>
      <c r="R218">
        <v>77.9114</v>
      </c>
      <c r="S218">
        <v>-14.3843</v>
      </c>
      <c r="T218" s="1">
        <f t="shared" si="82"/>
        <v>0.3644176175763216</v>
      </c>
      <c r="V218" s="1">
        <f t="shared" si="63"/>
        <v>9.0972</v>
      </c>
      <c r="W218" s="1">
        <f t="shared" si="64"/>
        <v>77.9114</v>
      </c>
      <c r="X218" s="1">
        <f t="shared" si="65"/>
        <v>285.625</v>
      </c>
      <c r="Y218" s="1">
        <f t="shared" si="83"/>
        <v>0.3644176175763216</v>
      </c>
      <c r="AA218" s="1">
        <f t="shared" si="66"/>
        <v>235.60835436881266</v>
      </c>
      <c r="AB218" s="1">
        <f t="shared" si="67"/>
        <v>226.95824959465563</v>
      </c>
      <c r="AC218" s="1">
        <f t="shared" si="68"/>
        <v>222.36780398938149</v>
      </c>
      <c r="AE218" s="1">
        <f t="shared" si="69"/>
        <v>49.93481620683107</v>
      </c>
      <c r="AF218" s="1">
        <f t="shared" si="70"/>
        <v>53.58288135972159</v>
      </c>
      <c r="AG218" s="1">
        <f t="shared" si="71"/>
        <v>53.513785406379164</v>
      </c>
      <c r="AI218" s="1">
        <f t="shared" si="72"/>
        <v>79.84071833256013</v>
      </c>
      <c r="AJ218" s="1">
        <f t="shared" si="73"/>
        <v>82.00942434454844</v>
      </c>
      <c r="AK218" s="1">
        <f t="shared" si="74"/>
        <v>84.28439874500722</v>
      </c>
      <c r="AN218" s="12">
        <f t="shared" si="75"/>
        <v>26.379047538595216</v>
      </c>
      <c r="AO218" s="12">
        <f t="shared" si="76"/>
        <v>2.4240664412445168</v>
      </c>
      <c r="AP218" s="12">
        <f t="shared" si="77"/>
        <v>16.797974336970142</v>
      </c>
    </row>
    <row r="219" spans="1:42" ht="12.75">
      <c r="A219">
        <f t="shared" si="78"/>
        <v>213</v>
      </c>
      <c r="B219">
        <v>-17.58</v>
      </c>
      <c r="C219">
        <v>46.2103</v>
      </c>
      <c r="D219">
        <v>53.7107</v>
      </c>
      <c r="E219" s="1">
        <f t="shared" si="79"/>
        <v>0.3644176175763145</v>
      </c>
      <c r="G219">
        <v>30.9327</v>
      </c>
      <c r="H219">
        <v>55.6307</v>
      </c>
      <c r="I219">
        <v>60.8703</v>
      </c>
      <c r="J219" s="1">
        <f t="shared" si="80"/>
        <v>0.3644176175763145</v>
      </c>
      <c r="L219">
        <v>-3.3294</v>
      </c>
      <c r="M219">
        <v>96.6799</v>
      </c>
      <c r="N219">
        <v>64.3627</v>
      </c>
      <c r="O219" s="1">
        <f t="shared" si="81"/>
        <v>0.3644176175763216</v>
      </c>
      <c r="Q219">
        <v>8.915</v>
      </c>
      <c r="R219">
        <v>78.2269</v>
      </c>
      <c r="S219">
        <v>-14.3843</v>
      </c>
      <c r="T219" s="1">
        <f t="shared" si="82"/>
        <v>0.3643310170710156</v>
      </c>
      <c r="V219" s="1">
        <f t="shared" si="63"/>
        <v>8.915</v>
      </c>
      <c r="W219" s="1">
        <f t="shared" si="64"/>
        <v>78.2269</v>
      </c>
      <c r="X219" s="1">
        <f t="shared" si="65"/>
        <v>285.625</v>
      </c>
      <c r="Y219" s="1">
        <f t="shared" si="83"/>
        <v>0.3643310170710156</v>
      </c>
      <c r="AA219" s="1">
        <f t="shared" si="66"/>
        <v>235.6083407798841</v>
      </c>
      <c r="AB219" s="1">
        <f t="shared" si="67"/>
        <v>226.9582396385291</v>
      </c>
      <c r="AC219" s="1">
        <f t="shared" si="68"/>
        <v>222.36781228777244</v>
      </c>
      <c r="AE219" s="1">
        <f t="shared" si="69"/>
        <v>49.93481620683107</v>
      </c>
      <c r="AF219" s="1">
        <f t="shared" si="70"/>
        <v>53.582881359721604</v>
      </c>
      <c r="AG219" s="1">
        <f t="shared" si="71"/>
        <v>53.51378540637917</v>
      </c>
      <c r="AI219" s="1">
        <f t="shared" si="72"/>
        <v>79.84073677388567</v>
      </c>
      <c r="AJ219" s="1">
        <f t="shared" si="73"/>
        <v>82.00944224993353</v>
      </c>
      <c r="AK219" s="1">
        <f t="shared" si="74"/>
        <v>84.28437738209026</v>
      </c>
      <c r="AN219" s="12">
        <f t="shared" si="75"/>
        <v>26.37894937227286</v>
      </c>
      <c r="AO219" s="12">
        <f t="shared" si="76"/>
        <v>2.424130519745742</v>
      </c>
      <c r="AP219" s="12">
        <f t="shared" si="77"/>
        <v>16.798001510512936</v>
      </c>
    </row>
    <row r="220" spans="1:42" ht="12.75">
      <c r="A220">
        <f t="shared" si="78"/>
        <v>214</v>
      </c>
      <c r="B220">
        <v>-17.7622</v>
      </c>
      <c r="C220">
        <v>46.5258</v>
      </c>
      <c r="D220">
        <v>53.7107</v>
      </c>
      <c r="E220" s="1">
        <f t="shared" si="79"/>
        <v>0.3643310170710156</v>
      </c>
      <c r="G220">
        <v>30.7505</v>
      </c>
      <c r="H220">
        <v>55.9462</v>
      </c>
      <c r="I220">
        <v>60.8703</v>
      </c>
      <c r="J220" s="1">
        <f t="shared" si="80"/>
        <v>0.3643310170710156</v>
      </c>
      <c r="L220">
        <v>-3.5116</v>
      </c>
      <c r="M220">
        <v>96.9955</v>
      </c>
      <c r="N220">
        <v>64.3627</v>
      </c>
      <c r="O220" s="1">
        <f t="shared" si="81"/>
        <v>0.3644176175763216</v>
      </c>
      <c r="Q220">
        <v>8.7328</v>
      </c>
      <c r="R220">
        <v>78.5425</v>
      </c>
      <c r="S220">
        <v>-14.3843</v>
      </c>
      <c r="T220" s="1">
        <f t="shared" si="82"/>
        <v>0.3644176175763216</v>
      </c>
      <c r="V220" s="1">
        <f t="shared" si="63"/>
        <v>8.7328</v>
      </c>
      <c r="W220" s="1">
        <f t="shared" si="64"/>
        <v>78.5425</v>
      </c>
      <c r="X220" s="1">
        <f t="shared" si="65"/>
        <v>285.625</v>
      </c>
      <c r="Y220" s="1">
        <f t="shared" si="83"/>
        <v>0.3644176175763216</v>
      </c>
      <c r="AA220" s="1">
        <f t="shared" si="66"/>
        <v>235.60835436881266</v>
      </c>
      <c r="AB220" s="1">
        <f t="shared" si="67"/>
        <v>226.95824959465563</v>
      </c>
      <c r="AC220" s="1">
        <f t="shared" si="68"/>
        <v>222.36781228777244</v>
      </c>
      <c r="AE220" s="1">
        <f t="shared" si="69"/>
        <v>49.93481620683107</v>
      </c>
      <c r="AF220" s="1">
        <f t="shared" si="70"/>
        <v>53.58295796855564</v>
      </c>
      <c r="AG220" s="1">
        <f t="shared" si="71"/>
        <v>53.51387971778911</v>
      </c>
      <c r="AI220" s="1">
        <f t="shared" si="72"/>
        <v>79.84071833256013</v>
      </c>
      <c r="AJ220" s="1">
        <f t="shared" si="73"/>
        <v>82.00942434454844</v>
      </c>
      <c r="AK220" s="1">
        <f t="shared" si="74"/>
        <v>84.28437738209026</v>
      </c>
      <c r="AN220" s="12">
        <f t="shared" si="75"/>
        <v>26.379047538595223</v>
      </c>
      <c r="AO220" s="12">
        <f t="shared" si="76"/>
        <v>2.4241041391345766</v>
      </c>
      <c r="AP220" s="12">
        <f t="shared" si="77"/>
        <v>16.797994032820952</v>
      </c>
    </row>
    <row r="221" spans="1:42" ht="12.75">
      <c r="A221">
        <f t="shared" si="78"/>
        <v>215</v>
      </c>
      <c r="B221">
        <v>-17.9444</v>
      </c>
      <c r="C221">
        <v>46.8414</v>
      </c>
      <c r="D221">
        <v>53.7107</v>
      </c>
      <c r="E221" s="1">
        <f t="shared" si="79"/>
        <v>0.3644176175763224</v>
      </c>
      <c r="G221">
        <v>30.5683</v>
      </c>
      <c r="H221">
        <v>56.2618</v>
      </c>
      <c r="I221">
        <v>60.8703</v>
      </c>
      <c r="J221" s="1">
        <f t="shared" si="80"/>
        <v>0.36441761757632063</v>
      </c>
      <c r="L221">
        <v>-3.6938</v>
      </c>
      <c r="M221">
        <v>97.311</v>
      </c>
      <c r="N221">
        <v>64.3627</v>
      </c>
      <c r="O221" s="1">
        <f t="shared" si="81"/>
        <v>0.36433101707101473</v>
      </c>
      <c r="Q221">
        <v>8.5506</v>
      </c>
      <c r="R221">
        <v>78.8581</v>
      </c>
      <c r="S221">
        <v>-14.3843</v>
      </c>
      <c r="T221" s="1">
        <f t="shared" si="82"/>
        <v>0.36441761757630925</v>
      </c>
      <c r="V221" s="1">
        <f t="shared" si="63"/>
        <v>8.5506</v>
      </c>
      <c r="W221" s="1">
        <f t="shared" si="64"/>
        <v>78.8581</v>
      </c>
      <c r="X221" s="1">
        <f t="shared" si="65"/>
        <v>285.625</v>
      </c>
      <c r="Y221" s="1">
        <f t="shared" si="83"/>
        <v>0.36441761757630925</v>
      </c>
      <c r="AA221" s="1">
        <f t="shared" si="66"/>
        <v>235.60835436881266</v>
      </c>
      <c r="AB221" s="1">
        <f t="shared" si="67"/>
        <v>226.95824959465563</v>
      </c>
      <c r="AC221" s="1">
        <f t="shared" si="68"/>
        <v>222.36780398938149</v>
      </c>
      <c r="AE221" s="1">
        <f t="shared" si="69"/>
        <v>49.93481620683108</v>
      </c>
      <c r="AF221" s="1">
        <f t="shared" si="70"/>
        <v>53.582881359721604</v>
      </c>
      <c r="AG221" s="1">
        <f t="shared" si="71"/>
        <v>53.51378540637917</v>
      </c>
      <c r="AI221" s="1">
        <f t="shared" si="72"/>
        <v>79.84071833256013</v>
      </c>
      <c r="AJ221" s="1">
        <f t="shared" si="73"/>
        <v>82.00942434454844</v>
      </c>
      <c r="AK221" s="1">
        <f t="shared" si="74"/>
        <v>84.28439874500722</v>
      </c>
      <c r="AN221" s="12">
        <f t="shared" si="75"/>
        <v>26.37904753859521</v>
      </c>
      <c r="AO221" s="12">
        <f t="shared" si="76"/>
        <v>2.424066441244525</v>
      </c>
      <c r="AP221" s="12">
        <f t="shared" si="77"/>
        <v>16.797974336970142</v>
      </c>
    </row>
    <row r="222" spans="1:42" ht="12.75">
      <c r="A222">
        <f t="shared" si="78"/>
        <v>216</v>
      </c>
      <c r="B222">
        <v>-18.1266</v>
      </c>
      <c r="C222">
        <v>47.157</v>
      </c>
      <c r="D222">
        <v>53.7107</v>
      </c>
      <c r="E222" s="1">
        <f t="shared" si="79"/>
        <v>0.3644176175763145</v>
      </c>
      <c r="G222">
        <v>30.3861</v>
      </c>
      <c r="H222">
        <v>56.5774</v>
      </c>
      <c r="I222">
        <v>60.8703</v>
      </c>
      <c r="J222" s="1">
        <f t="shared" si="80"/>
        <v>0.3644176175763163</v>
      </c>
      <c r="L222">
        <v>-3.876</v>
      </c>
      <c r="M222">
        <v>97.6266</v>
      </c>
      <c r="N222">
        <v>64.3627</v>
      </c>
      <c r="O222" s="1">
        <f t="shared" si="81"/>
        <v>0.36441761757630925</v>
      </c>
      <c r="Q222">
        <v>8.3684</v>
      </c>
      <c r="R222">
        <v>79.1736</v>
      </c>
      <c r="S222">
        <v>-14.3843</v>
      </c>
      <c r="T222" s="1">
        <f t="shared" si="82"/>
        <v>0.36433101707101473</v>
      </c>
      <c r="V222" s="1">
        <f t="shared" si="63"/>
        <v>8.3684</v>
      </c>
      <c r="W222" s="1">
        <f t="shared" si="64"/>
        <v>79.1736</v>
      </c>
      <c r="X222" s="1">
        <f t="shared" si="65"/>
        <v>285.625</v>
      </c>
      <c r="Y222" s="1">
        <f t="shared" si="83"/>
        <v>0.36433101707101473</v>
      </c>
      <c r="AA222" s="1">
        <f t="shared" si="66"/>
        <v>235.6083407798841</v>
      </c>
      <c r="AB222" s="1">
        <f t="shared" si="67"/>
        <v>226.9582396385291</v>
      </c>
      <c r="AC222" s="1">
        <f t="shared" si="68"/>
        <v>222.36781228777244</v>
      </c>
      <c r="AE222" s="1">
        <f t="shared" si="69"/>
        <v>49.93481620683107</v>
      </c>
      <c r="AF222" s="1">
        <f t="shared" si="70"/>
        <v>53.58288135972159</v>
      </c>
      <c r="AG222" s="1">
        <f t="shared" si="71"/>
        <v>53.513785406379164</v>
      </c>
      <c r="AI222" s="1">
        <f t="shared" si="72"/>
        <v>79.84073677388567</v>
      </c>
      <c r="AJ222" s="1">
        <f t="shared" si="73"/>
        <v>82.00944224993353</v>
      </c>
      <c r="AK222" s="1">
        <f t="shared" si="74"/>
        <v>84.28437738209026</v>
      </c>
      <c r="AN222" s="12">
        <f t="shared" si="75"/>
        <v>26.37894937227285</v>
      </c>
      <c r="AO222" s="12">
        <f t="shared" si="76"/>
        <v>2.4241305197457432</v>
      </c>
      <c r="AP222" s="12">
        <f t="shared" si="77"/>
        <v>16.798001510512936</v>
      </c>
    </row>
    <row r="223" spans="1:42" ht="12.75">
      <c r="A223">
        <f t="shared" si="78"/>
        <v>217</v>
      </c>
      <c r="B223">
        <v>-18.3088</v>
      </c>
      <c r="C223">
        <v>47.4725</v>
      </c>
      <c r="D223">
        <v>53.7107</v>
      </c>
      <c r="E223" s="1">
        <f t="shared" si="79"/>
        <v>0.3643310170710156</v>
      </c>
      <c r="G223">
        <v>30.2039</v>
      </c>
      <c r="H223">
        <v>56.8929</v>
      </c>
      <c r="I223">
        <v>60.8703</v>
      </c>
      <c r="J223" s="1">
        <f t="shared" si="80"/>
        <v>0.36433101707101384</v>
      </c>
      <c r="L223">
        <v>-4.0582</v>
      </c>
      <c r="M223">
        <v>97.9421</v>
      </c>
      <c r="N223">
        <v>64.3627</v>
      </c>
      <c r="O223" s="1">
        <f t="shared" si="81"/>
        <v>0.36433101707101495</v>
      </c>
      <c r="Q223">
        <v>8.1863</v>
      </c>
      <c r="R223">
        <v>79.4892</v>
      </c>
      <c r="S223">
        <v>-14.3843</v>
      </c>
      <c r="T223" s="1">
        <f t="shared" si="82"/>
        <v>0.3643676302856803</v>
      </c>
      <c r="V223" s="1">
        <f t="shared" si="63"/>
        <v>8.1863</v>
      </c>
      <c r="W223" s="1">
        <f t="shared" si="64"/>
        <v>79.4892</v>
      </c>
      <c r="X223" s="1">
        <f t="shared" si="65"/>
        <v>285.625</v>
      </c>
      <c r="Y223" s="1">
        <f t="shared" si="83"/>
        <v>0.3643676302856803</v>
      </c>
      <c r="AA223" s="1">
        <f t="shared" si="66"/>
        <v>235.60836561419035</v>
      </c>
      <c r="AB223" s="1">
        <f t="shared" si="67"/>
        <v>226.95823989346587</v>
      </c>
      <c r="AC223" s="1">
        <f t="shared" si="68"/>
        <v>222.36780949577658</v>
      </c>
      <c r="AE223" s="1">
        <f t="shared" si="69"/>
        <v>49.93481620683108</v>
      </c>
      <c r="AF223" s="1">
        <f t="shared" si="70"/>
        <v>53.5828813597216</v>
      </c>
      <c r="AG223" s="1">
        <f t="shared" si="71"/>
        <v>53.513785406379164</v>
      </c>
      <c r="AI223" s="1">
        <f t="shared" si="72"/>
        <v>79.84070307165804</v>
      </c>
      <c r="AJ223" s="1">
        <f t="shared" si="73"/>
        <v>82.00944179144737</v>
      </c>
      <c r="AK223" s="1">
        <f t="shared" si="74"/>
        <v>84.28438456964034</v>
      </c>
      <c r="AN223" s="12">
        <f t="shared" si="75"/>
        <v>26.379028476246113</v>
      </c>
      <c r="AO223" s="12">
        <f t="shared" si="76"/>
        <v>2.423989669207415</v>
      </c>
      <c r="AP223" s="12">
        <f t="shared" si="77"/>
        <v>16.798070574169664</v>
      </c>
    </row>
    <row r="224" spans="1:42" ht="12.75">
      <c r="A224">
        <f t="shared" si="78"/>
        <v>218</v>
      </c>
      <c r="B224">
        <v>-18.491</v>
      </c>
      <c r="C224">
        <v>47.7881</v>
      </c>
      <c r="D224">
        <v>53.7107</v>
      </c>
      <c r="E224" s="1">
        <f t="shared" si="79"/>
        <v>0.36441761757632063</v>
      </c>
      <c r="G224">
        <v>30.0217</v>
      </c>
      <c r="H224">
        <v>57.2085</v>
      </c>
      <c r="I224">
        <v>60.8703</v>
      </c>
      <c r="J224" s="1">
        <f t="shared" si="80"/>
        <v>0.3644176175763224</v>
      </c>
      <c r="L224">
        <v>-4.2404</v>
      </c>
      <c r="M224">
        <v>98.2577</v>
      </c>
      <c r="N224">
        <v>64.3627</v>
      </c>
      <c r="O224" s="1">
        <f t="shared" si="81"/>
        <v>0.3644176175763216</v>
      </c>
      <c r="Q224">
        <v>8.004</v>
      </c>
      <c r="R224">
        <v>79.8048</v>
      </c>
      <c r="S224">
        <v>-14.3843</v>
      </c>
      <c r="T224" s="1">
        <f t="shared" si="82"/>
        <v>0.36446762544840944</v>
      </c>
      <c r="V224" s="1">
        <f t="shared" si="63"/>
        <v>8.004</v>
      </c>
      <c r="W224" s="1">
        <f t="shared" si="64"/>
        <v>79.8048</v>
      </c>
      <c r="X224" s="1">
        <f t="shared" si="65"/>
        <v>285.625</v>
      </c>
      <c r="Y224" s="1">
        <f t="shared" si="83"/>
        <v>0.36446762544840944</v>
      </c>
      <c r="AA224" s="1">
        <f t="shared" si="66"/>
        <v>235.60835436881266</v>
      </c>
      <c r="AB224" s="1">
        <f t="shared" si="67"/>
        <v>226.95824959465563</v>
      </c>
      <c r="AC224" s="1">
        <f t="shared" si="68"/>
        <v>222.36780398938149</v>
      </c>
      <c r="AE224" s="1">
        <f t="shared" si="69"/>
        <v>49.93481620683107</v>
      </c>
      <c r="AF224" s="1">
        <f t="shared" si="70"/>
        <v>53.58288135972159</v>
      </c>
      <c r="AG224" s="1">
        <f t="shared" si="71"/>
        <v>53.513785406379164</v>
      </c>
      <c r="AI224" s="1">
        <f t="shared" si="72"/>
        <v>79.84071833256013</v>
      </c>
      <c r="AJ224" s="1">
        <f t="shared" si="73"/>
        <v>82.00942434454844</v>
      </c>
      <c r="AK224" s="1">
        <f t="shared" si="74"/>
        <v>84.28439874500722</v>
      </c>
      <c r="AN224" s="12">
        <f t="shared" si="75"/>
        <v>26.379047538595216</v>
      </c>
      <c r="AO224" s="12">
        <f t="shared" si="76"/>
        <v>2.424066441244518</v>
      </c>
      <c r="AP224" s="12">
        <f t="shared" si="77"/>
        <v>16.79797433697014</v>
      </c>
    </row>
    <row r="225" spans="1:42" ht="12.75">
      <c r="A225">
        <f t="shared" si="78"/>
        <v>219</v>
      </c>
      <c r="B225">
        <v>-18.6732</v>
      </c>
      <c r="C225">
        <v>48.1037</v>
      </c>
      <c r="D225">
        <v>53.7107</v>
      </c>
      <c r="E225" s="1">
        <f t="shared" si="79"/>
        <v>0.3644176175763224</v>
      </c>
      <c r="G225">
        <v>29.8395</v>
      </c>
      <c r="H225">
        <v>57.5241</v>
      </c>
      <c r="I225">
        <v>60.8703</v>
      </c>
      <c r="J225" s="1">
        <f t="shared" si="80"/>
        <v>0.3644176175763145</v>
      </c>
      <c r="L225">
        <v>-4.4225</v>
      </c>
      <c r="M225">
        <v>98.5733</v>
      </c>
      <c r="N225">
        <v>64.3627</v>
      </c>
      <c r="O225" s="1">
        <f t="shared" si="81"/>
        <v>0.3643676302856803</v>
      </c>
      <c r="Q225">
        <v>7.8219</v>
      </c>
      <c r="R225">
        <v>80.1203</v>
      </c>
      <c r="S225">
        <v>-14.3843</v>
      </c>
      <c r="T225" s="1">
        <f t="shared" si="82"/>
        <v>0.36428101789689754</v>
      </c>
      <c r="V225" s="1">
        <f t="shared" si="63"/>
        <v>7.8219</v>
      </c>
      <c r="W225" s="1">
        <f t="shared" si="64"/>
        <v>80.1203</v>
      </c>
      <c r="X225" s="1">
        <f t="shared" si="65"/>
        <v>285.625</v>
      </c>
      <c r="Y225" s="1">
        <f t="shared" si="83"/>
        <v>0.36428101789689754</v>
      </c>
      <c r="AA225" s="1">
        <f t="shared" si="66"/>
        <v>235.60835202526246</v>
      </c>
      <c r="AB225" s="1">
        <f t="shared" si="67"/>
        <v>226.95822993733893</v>
      </c>
      <c r="AC225" s="1">
        <f t="shared" si="68"/>
        <v>222.36781228777244</v>
      </c>
      <c r="AE225" s="1">
        <f t="shared" si="69"/>
        <v>49.93481620683108</v>
      </c>
      <c r="AF225" s="1">
        <f t="shared" si="70"/>
        <v>53.582817417526684</v>
      </c>
      <c r="AG225" s="1">
        <f t="shared" si="71"/>
        <v>53.51381203623976</v>
      </c>
      <c r="AI225" s="1">
        <f t="shared" si="72"/>
        <v>79.84072151295348</v>
      </c>
      <c r="AJ225" s="1">
        <f t="shared" si="73"/>
        <v>82.00945969687359</v>
      </c>
      <c r="AK225" s="1">
        <f t="shared" si="74"/>
        <v>84.28437738209026</v>
      </c>
      <c r="AN225" s="12">
        <f t="shared" si="75"/>
        <v>26.378930309923746</v>
      </c>
      <c r="AO225" s="12">
        <f t="shared" si="76"/>
        <v>2.4240989132227733</v>
      </c>
      <c r="AP225" s="12">
        <f t="shared" si="77"/>
        <v>16.798027993334966</v>
      </c>
    </row>
    <row r="226" spans="1:42" ht="12.75">
      <c r="A226">
        <f t="shared" si="78"/>
        <v>220</v>
      </c>
      <c r="B226">
        <v>-18.8553</v>
      </c>
      <c r="C226">
        <v>48.4192</v>
      </c>
      <c r="D226">
        <v>53.7107</v>
      </c>
      <c r="E226" s="1">
        <f t="shared" si="79"/>
        <v>0.36428101789689094</v>
      </c>
      <c r="G226">
        <v>29.6574</v>
      </c>
      <c r="H226">
        <v>57.8396</v>
      </c>
      <c r="I226">
        <v>60.8703</v>
      </c>
      <c r="J226" s="1">
        <f t="shared" si="80"/>
        <v>0.3642810178968989</v>
      </c>
      <c r="L226">
        <v>-4.6047</v>
      </c>
      <c r="M226">
        <v>98.8888</v>
      </c>
      <c r="N226">
        <v>64.3627</v>
      </c>
      <c r="O226" s="1">
        <f t="shared" si="81"/>
        <v>0.36433101707101473</v>
      </c>
      <c r="Q226">
        <v>7.6397</v>
      </c>
      <c r="R226">
        <v>80.4359</v>
      </c>
      <c r="S226">
        <v>-14.3843</v>
      </c>
      <c r="T226" s="1">
        <f t="shared" si="82"/>
        <v>0.3644176175763216</v>
      </c>
      <c r="V226" s="1">
        <f t="shared" si="63"/>
        <v>7.6397</v>
      </c>
      <c r="W226" s="1">
        <f t="shared" si="64"/>
        <v>80.4359</v>
      </c>
      <c r="X226" s="1">
        <f t="shared" si="65"/>
        <v>285.625</v>
      </c>
      <c r="Y226" s="1">
        <f t="shared" si="83"/>
        <v>0.3644176175763216</v>
      </c>
      <c r="AA226" s="1">
        <f t="shared" si="66"/>
        <v>235.60835436881266</v>
      </c>
      <c r="AB226" s="1">
        <f t="shared" si="67"/>
        <v>226.95824959465563</v>
      </c>
      <c r="AC226" s="1">
        <f t="shared" si="68"/>
        <v>222.36780398938149</v>
      </c>
      <c r="AE226" s="1">
        <f t="shared" si="69"/>
        <v>49.93481620683107</v>
      </c>
      <c r="AF226" s="1">
        <f t="shared" si="70"/>
        <v>53.5828813597216</v>
      </c>
      <c r="AG226" s="1">
        <f t="shared" si="71"/>
        <v>53.51378540637917</v>
      </c>
      <c r="AI226" s="1">
        <f t="shared" si="72"/>
        <v>79.84071833256013</v>
      </c>
      <c r="AJ226" s="1">
        <f t="shared" si="73"/>
        <v>82.00942434454844</v>
      </c>
      <c r="AK226" s="1">
        <f t="shared" si="74"/>
        <v>84.28439874500722</v>
      </c>
      <c r="AN226" s="12">
        <f t="shared" si="75"/>
        <v>26.379047538595223</v>
      </c>
      <c r="AO226" s="12">
        <f t="shared" si="76"/>
        <v>2.4240664412445145</v>
      </c>
      <c r="AP226" s="12">
        <f t="shared" si="77"/>
        <v>16.797974336970142</v>
      </c>
    </row>
    <row r="227" spans="1:42" ht="12.75">
      <c r="A227">
        <f t="shared" si="78"/>
        <v>221</v>
      </c>
      <c r="B227">
        <v>-19.0375</v>
      </c>
      <c r="C227">
        <v>48.7348</v>
      </c>
      <c r="D227">
        <v>53.7107</v>
      </c>
      <c r="E227" s="1">
        <f t="shared" si="79"/>
        <v>0.3644176175763224</v>
      </c>
      <c r="G227">
        <v>29.4752</v>
      </c>
      <c r="H227">
        <v>58.1552</v>
      </c>
      <c r="I227">
        <v>60.8703</v>
      </c>
      <c r="J227" s="1">
        <f t="shared" si="80"/>
        <v>0.36441761757632063</v>
      </c>
      <c r="L227">
        <v>-4.7869</v>
      </c>
      <c r="M227">
        <v>99.2044</v>
      </c>
      <c r="N227">
        <v>64.3627</v>
      </c>
      <c r="O227" s="1">
        <f t="shared" si="81"/>
        <v>0.3644176175763216</v>
      </c>
      <c r="Q227">
        <v>7.4575</v>
      </c>
      <c r="R227">
        <v>80.7514</v>
      </c>
      <c r="S227">
        <v>-14.3843</v>
      </c>
      <c r="T227" s="1">
        <f t="shared" si="82"/>
        <v>0.3643310170710152</v>
      </c>
      <c r="V227" s="1">
        <f t="shared" si="63"/>
        <v>7.4575</v>
      </c>
      <c r="W227" s="1">
        <f t="shared" si="64"/>
        <v>80.7514</v>
      </c>
      <c r="X227" s="1">
        <f t="shared" si="65"/>
        <v>285.625</v>
      </c>
      <c r="Y227" s="1">
        <f t="shared" si="83"/>
        <v>0.3643310170710152</v>
      </c>
      <c r="AA227" s="1">
        <f t="shared" si="66"/>
        <v>235.6083407798841</v>
      </c>
      <c r="AB227" s="1">
        <f t="shared" si="67"/>
        <v>226.9582396385291</v>
      </c>
      <c r="AC227" s="1">
        <f t="shared" si="68"/>
        <v>222.36781228777244</v>
      </c>
      <c r="AE227" s="1">
        <f t="shared" si="69"/>
        <v>49.93481620683108</v>
      </c>
      <c r="AF227" s="1">
        <f t="shared" si="70"/>
        <v>53.582881359721604</v>
      </c>
      <c r="AG227" s="1">
        <f t="shared" si="71"/>
        <v>53.51378540637917</v>
      </c>
      <c r="AI227" s="1">
        <f t="shared" si="72"/>
        <v>79.84073677388567</v>
      </c>
      <c r="AJ227" s="1">
        <f t="shared" si="73"/>
        <v>82.00944224993353</v>
      </c>
      <c r="AK227" s="1">
        <f t="shared" si="74"/>
        <v>84.28437738209026</v>
      </c>
      <c r="AN227" s="12">
        <f t="shared" si="75"/>
        <v>26.37894937227285</v>
      </c>
      <c r="AO227" s="12">
        <f t="shared" si="76"/>
        <v>2.424130519745742</v>
      </c>
      <c r="AP227" s="12">
        <f t="shared" si="77"/>
        <v>16.798001510512936</v>
      </c>
    </row>
    <row r="228" spans="1:42" ht="12.75">
      <c r="A228">
        <f t="shared" si="78"/>
        <v>222</v>
      </c>
      <c r="B228">
        <v>-19.2197</v>
      </c>
      <c r="C228">
        <v>49.0504</v>
      </c>
      <c r="D228">
        <v>53.7107</v>
      </c>
      <c r="E228" s="1">
        <f t="shared" si="79"/>
        <v>0.36441761757632063</v>
      </c>
      <c r="G228">
        <v>29.293</v>
      </c>
      <c r="H228">
        <v>58.4708</v>
      </c>
      <c r="I228">
        <v>60.8703</v>
      </c>
      <c r="J228" s="1">
        <f t="shared" si="80"/>
        <v>0.3644176175763163</v>
      </c>
      <c r="L228">
        <v>-4.9691</v>
      </c>
      <c r="M228">
        <v>99.52</v>
      </c>
      <c r="N228">
        <v>64.3627</v>
      </c>
      <c r="O228" s="1">
        <f t="shared" si="81"/>
        <v>0.36441761757630925</v>
      </c>
      <c r="Q228">
        <v>7.2753</v>
      </c>
      <c r="R228">
        <v>81.067</v>
      </c>
      <c r="S228">
        <v>-14.3843</v>
      </c>
      <c r="T228" s="1">
        <f t="shared" si="82"/>
        <v>0.36441761757630925</v>
      </c>
      <c r="V228" s="1">
        <f t="shared" si="63"/>
        <v>7.2753</v>
      </c>
      <c r="W228" s="1">
        <f t="shared" si="64"/>
        <v>81.067</v>
      </c>
      <c r="X228" s="1">
        <f t="shared" si="65"/>
        <v>285.625</v>
      </c>
      <c r="Y228" s="1">
        <f t="shared" si="83"/>
        <v>0.36441761757630925</v>
      </c>
      <c r="AA228" s="1">
        <f t="shared" si="66"/>
        <v>235.6083407798841</v>
      </c>
      <c r="AB228" s="1">
        <f t="shared" si="67"/>
        <v>226.9582396385291</v>
      </c>
      <c r="AC228" s="1">
        <f t="shared" si="68"/>
        <v>222.36781228777244</v>
      </c>
      <c r="AE228" s="1">
        <f t="shared" si="69"/>
        <v>49.93481620683107</v>
      </c>
      <c r="AF228" s="1">
        <f t="shared" si="70"/>
        <v>53.58288135972159</v>
      </c>
      <c r="AG228" s="1">
        <f t="shared" si="71"/>
        <v>53.51378540637916</v>
      </c>
      <c r="AI228" s="1">
        <f t="shared" si="72"/>
        <v>79.84073677388567</v>
      </c>
      <c r="AJ228" s="1">
        <f t="shared" si="73"/>
        <v>82.00944224993353</v>
      </c>
      <c r="AK228" s="1">
        <f t="shared" si="74"/>
        <v>84.28437738209026</v>
      </c>
      <c r="AN228" s="12">
        <f t="shared" si="75"/>
        <v>26.37894937227284</v>
      </c>
      <c r="AO228" s="12">
        <f t="shared" si="76"/>
        <v>2.4241305197457432</v>
      </c>
      <c r="AP228" s="12">
        <f t="shared" si="77"/>
        <v>16.79800151051294</v>
      </c>
    </row>
    <row r="229" spans="1:42" ht="12.75">
      <c r="A229">
        <f t="shared" si="78"/>
        <v>223</v>
      </c>
      <c r="B229">
        <v>-19.4019</v>
      </c>
      <c r="C229">
        <v>49.3659</v>
      </c>
      <c r="D229">
        <v>53.7107</v>
      </c>
      <c r="E229" s="1">
        <f t="shared" si="79"/>
        <v>0.3643310170710156</v>
      </c>
      <c r="G229">
        <v>29.1108</v>
      </c>
      <c r="H229">
        <v>58.7863</v>
      </c>
      <c r="I229">
        <v>60.8703</v>
      </c>
      <c r="J229" s="1">
        <f t="shared" si="80"/>
        <v>0.36433101707101384</v>
      </c>
      <c r="L229">
        <v>-5.1513</v>
      </c>
      <c r="M229">
        <v>99.8355</v>
      </c>
      <c r="N229">
        <v>64.3627</v>
      </c>
      <c r="O229" s="1">
        <f t="shared" si="81"/>
        <v>0.36433101707101473</v>
      </c>
      <c r="Q229">
        <v>7.0931</v>
      </c>
      <c r="R229">
        <v>81.3826</v>
      </c>
      <c r="S229">
        <v>-14.3843</v>
      </c>
      <c r="T229" s="1">
        <f t="shared" si="82"/>
        <v>0.3644176175763216</v>
      </c>
      <c r="V229" s="1">
        <f t="shared" si="63"/>
        <v>7.0931</v>
      </c>
      <c r="W229" s="1">
        <f t="shared" si="64"/>
        <v>81.3826</v>
      </c>
      <c r="X229" s="1">
        <f t="shared" si="65"/>
        <v>285.625</v>
      </c>
      <c r="Y229" s="1">
        <f t="shared" si="83"/>
        <v>0.3644176175763216</v>
      </c>
      <c r="AA229" s="1">
        <f t="shared" si="66"/>
        <v>235.60835436881266</v>
      </c>
      <c r="AB229" s="1">
        <f t="shared" si="67"/>
        <v>226.95824959465563</v>
      </c>
      <c r="AC229" s="1">
        <f t="shared" si="68"/>
        <v>222.36780398938149</v>
      </c>
      <c r="AE229" s="1">
        <f t="shared" si="69"/>
        <v>49.93481620683108</v>
      </c>
      <c r="AF229" s="1">
        <f t="shared" si="70"/>
        <v>53.5828813597216</v>
      </c>
      <c r="AG229" s="1">
        <f t="shared" si="71"/>
        <v>53.51378540637916</v>
      </c>
      <c r="AI229" s="1">
        <f t="shared" si="72"/>
        <v>79.84071833256013</v>
      </c>
      <c r="AJ229" s="1">
        <f t="shared" si="73"/>
        <v>82.00942434454844</v>
      </c>
      <c r="AK229" s="1">
        <f t="shared" si="74"/>
        <v>84.28439874500722</v>
      </c>
      <c r="AN229" s="12">
        <f t="shared" si="75"/>
        <v>26.37904753859521</v>
      </c>
      <c r="AO229" s="12">
        <f t="shared" si="76"/>
        <v>2.4240664412445185</v>
      </c>
      <c r="AP229" s="12">
        <f t="shared" si="77"/>
        <v>16.797974336970142</v>
      </c>
    </row>
    <row r="230" spans="1:42" ht="12.75">
      <c r="A230">
        <f t="shared" si="78"/>
        <v>224</v>
      </c>
      <c r="B230">
        <v>-19.5841</v>
      </c>
      <c r="C230">
        <v>49.6815</v>
      </c>
      <c r="D230">
        <v>53.7107</v>
      </c>
      <c r="E230" s="1">
        <f t="shared" si="79"/>
        <v>0.3644176175763145</v>
      </c>
      <c r="G230">
        <v>28.9286</v>
      </c>
      <c r="H230">
        <v>59.1019</v>
      </c>
      <c r="I230">
        <v>60.8703</v>
      </c>
      <c r="J230" s="1">
        <f t="shared" si="80"/>
        <v>0.3644176175763224</v>
      </c>
      <c r="L230">
        <v>-5.3335</v>
      </c>
      <c r="M230">
        <v>100.1511</v>
      </c>
      <c r="N230">
        <v>64.3627</v>
      </c>
      <c r="O230" s="1">
        <f t="shared" si="81"/>
        <v>0.3644176175763216</v>
      </c>
      <c r="Q230">
        <v>6.9109</v>
      </c>
      <c r="R230">
        <v>81.6981</v>
      </c>
      <c r="S230">
        <v>-14.3843</v>
      </c>
      <c r="T230" s="1">
        <f t="shared" si="82"/>
        <v>0.36433101707101473</v>
      </c>
      <c r="V230" s="1">
        <f t="shared" si="63"/>
        <v>6.9109</v>
      </c>
      <c r="W230" s="1">
        <f t="shared" si="64"/>
        <v>81.6981</v>
      </c>
      <c r="X230" s="1">
        <f t="shared" si="65"/>
        <v>285.625</v>
      </c>
      <c r="Y230" s="1">
        <f t="shared" si="83"/>
        <v>0.36433101707101473</v>
      </c>
      <c r="AA230" s="1">
        <f t="shared" si="66"/>
        <v>235.6083407798841</v>
      </c>
      <c r="AB230" s="1">
        <f t="shared" si="67"/>
        <v>226.9582396385291</v>
      </c>
      <c r="AC230" s="1">
        <f t="shared" si="68"/>
        <v>222.36781228777244</v>
      </c>
      <c r="AE230" s="1">
        <f t="shared" si="69"/>
        <v>49.93481620683107</v>
      </c>
      <c r="AF230" s="1">
        <f t="shared" si="70"/>
        <v>53.58288135972159</v>
      </c>
      <c r="AG230" s="1">
        <f t="shared" si="71"/>
        <v>53.513785406379164</v>
      </c>
      <c r="AI230" s="1">
        <f t="shared" si="72"/>
        <v>79.84073677388567</v>
      </c>
      <c r="AJ230" s="1">
        <f t="shared" si="73"/>
        <v>82.00944224993353</v>
      </c>
      <c r="AK230" s="1">
        <f t="shared" si="74"/>
        <v>84.28437738209026</v>
      </c>
      <c r="AN230" s="12">
        <f t="shared" si="75"/>
        <v>26.37894937227285</v>
      </c>
      <c r="AO230" s="12">
        <f t="shared" si="76"/>
        <v>2.4241305197457432</v>
      </c>
      <c r="AP230" s="12">
        <f t="shared" si="77"/>
        <v>16.798001510512936</v>
      </c>
    </row>
    <row r="231" spans="1:42" ht="12.75">
      <c r="A231">
        <f t="shared" si="78"/>
        <v>225</v>
      </c>
      <c r="B231">
        <v>-19.7663</v>
      </c>
      <c r="C231">
        <v>49.997</v>
      </c>
      <c r="D231">
        <v>53.7107</v>
      </c>
      <c r="E231" s="1">
        <f t="shared" si="79"/>
        <v>0.3643310170710156</v>
      </c>
      <c r="G231">
        <v>28.7464</v>
      </c>
      <c r="H231">
        <v>59.4174</v>
      </c>
      <c r="I231">
        <v>60.8703</v>
      </c>
      <c r="J231" s="1">
        <f t="shared" si="80"/>
        <v>0.36433101707101384</v>
      </c>
      <c r="L231">
        <v>-5.5157</v>
      </c>
      <c r="M231">
        <v>100.4667</v>
      </c>
      <c r="N231">
        <v>64.3627</v>
      </c>
      <c r="O231" s="1">
        <f t="shared" si="81"/>
        <v>0.3644176175763216</v>
      </c>
      <c r="Q231">
        <v>6.7287</v>
      </c>
      <c r="R231">
        <v>82.0137</v>
      </c>
      <c r="S231">
        <v>-14.3843</v>
      </c>
      <c r="T231" s="1">
        <f t="shared" si="82"/>
        <v>0.3644176175763216</v>
      </c>
      <c r="V231" s="1">
        <f t="shared" si="63"/>
        <v>6.7287</v>
      </c>
      <c r="W231" s="1">
        <f t="shared" si="64"/>
        <v>82.0137</v>
      </c>
      <c r="X231" s="1">
        <f t="shared" si="65"/>
        <v>285.625</v>
      </c>
      <c r="Y231" s="1">
        <f t="shared" si="83"/>
        <v>0.3644176175763216</v>
      </c>
      <c r="AA231" s="1">
        <f t="shared" si="66"/>
        <v>235.60835436881266</v>
      </c>
      <c r="AB231" s="1">
        <f t="shared" si="67"/>
        <v>226.95824959465563</v>
      </c>
      <c r="AC231" s="1">
        <f t="shared" si="68"/>
        <v>222.36781228777244</v>
      </c>
      <c r="AE231" s="1">
        <f t="shared" si="69"/>
        <v>49.93481620683108</v>
      </c>
      <c r="AF231" s="1">
        <f t="shared" si="70"/>
        <v>53.58295796855564</v>
      </c>
      <c r="AG231" s="1">
        <f t="shared" si="71"/>
        <v>53.51387971778911</v>
      </c>
      <c r="AI231" s="1">
        <f t="shared" si="72"/>
        <v>79.84071833256013</v>
      </c>
      <c r="AJ231" s="1">
        <f t="shared" si="73"/>
        <v>82.00942434454844</v>
      </c>
      <c r="AK231" s="1">
        <f t="shared" si="74"/>
        <v>84.28437738209026</v>
      </c>
      <c r="AN231" s="12">
        <f t="shared" si="75"/>
        <v>26.379047538595213</v>
      </c>
      <c r="AO231" s="12">
        <f t="shared" si="76"/>
        <v>2.4241041391345797</v>
      </c>
      <c r="AP231" s="12">
        <f t="shared" si="77"/>
        <v>16.797994032820952</v>
      </c>
    </row>
    <row r="232" spans="1:42" ht="12.75">
      <c r="A232">
        <f t="shared" si="78"/>
        <v>226</v>
      </c>
      <c r="B232">
        <v>-19.9485</v>
      </c>
      <c r="C232">
        <v>50.3126</v>
      </c>
      <c r="D232">
        <v>53.7107</v>
      </c>
      <c r="E232" s="1">
        <f t="shared" si="79"/>
        <v>0.36441761757632063</v>
      </c>
      <c r="G232">
        <v>28.5642</v>
      </c>
      <c r="H232">
        <v>59.733</v>
      </c>
      <c r="I232">
        <v>60.8703</v>
      </c>
      <c r="J232" s="1">
        <f t="shared" si="80"/>
        <v>0.3644176175763163</v>
      </c>
      <c r="L232">
        <v>-5.6979</v>
      </c>
      <c r="M232">
        <v>100.7822</v>
      </c>
      <c r="N232">
        <v>64.3627</v>
      </c>
      <c r="O232" s="1">
        <f t="shared" si="81"/>
        <v>0.36433101707101473</v>
      </c>
      <c r="Q232">
        <v>6.5465</v>
      </c>
      <c r="R232">
        <v>82.3293</v>
      </c>
      <c r="S232">
        <v>-14.3843</v>
      </c>
      <c r="T232" s="1">
        <f t="shared" si="82"/>
        <v>0.3644176175763216</v>
      </c>
      <c r="V232" s="1">
        <f t="shared" si="63"/>
        <v>6.5465</v>
      </c>
      <c r="W232" s="1">
        <f t="shared" si="64"/>
        <v>82.3293</v>
      </c>
      <c r="X232" s="1">
        <f t="shared" si="65"/>
        <v>285.625</v>
      </c>
      <c r="Y232" s="1">
        <f t="shared" si="83"/>
        <v>0.3644176175763216</v>
      </c>
      <c r="AA232" s="1">
        <f t="shared" si="66"/>
        <v>235.60835436881266</v>
      </c>
      <c r="AB232" s="1">
        <f t="shared" si="67"/>
        <v>226.95824959465563</v>
      </c>
      <c r="AC232" s="1">
        <f t="shared" si="68"/>
        <v>222.36780398938149</v>
      </c>
      <c r="AE232" s="1">
        <f t="shared" si="69"/>
        <v>49.93481620683107</v>
      </c>
      <c r="AF232" s="1">
        <f t="shared" si="70"/>
        <v>53.5828813597216</v>
      </c>
      <c r="AG232" s="1">
        <f t="shared" si="71"/>
        <v>53.513785406379164</v>
      </c>
      <c r="AI232" s="1">
        <f t="shared" si="72"/>
        <v>79.84071833256013</v>
      </c>
      <c r="AJ232" s="1">
        <f t="shared" si="73"/>
        <v>82.00942434454844</v>
      </c>
      <c r="AK232" s="1">
        <f t="shared" si="74"/>
        <v>84.28439874500722</v>
      </c>
      <c r="AN232" s="12">
        <f t="shared" si="75"/>
        <v>26.37904753859522</v>
      </c>
      <c r="AO232" s="12">
        <f t="shared" si="76"/>
        <v>2.4240664412445154</v>
      </c>
      <c r="AP232" s="12">
        <f t="shared" si="77"/>
        <v>16.79797433697014</v>
      </c>
    </row>
    <row r="233" spans="1:42" ht="12.75">
      <c r="A233">
        <f t="shared" si="78"/>
        <v>227</v>
      </c>
      <c r="B233">
        <v>-20.1307</v>
      </c>
      <c r="C233">
        <v>50.6282</v>
      </c>
      <c r="D233">
        <v>53.7107</v>
      </c>
      <c r="E233" s="1">
        <f t="shared" si="79"/>
        <v>0.3644176175763163</v>
      </c>
      <c r="G233">
        <v>28.382</v>
      </c>
      <c r="H233">
        <v>60.0486</v>
      </c>
      <c r="I233">
        <v>60.8703</v>
      </c>
      <c r="J233" s="1">
        <f t="shared" si="80"/>
        <v>0.36441761757632063</v>
      </c>
      <c r="L233">
        <v>-5.8801</v>
      </c>
      <c r="M233">
        <v>101.0978</v>
      </c>
      <c r="N233">
        <v>64.3627</v>
      </c>
      <c r="O233" s="1">
        <f t="shared" si="81"/>
        <v>0.3644176175763216</v>
      </c>
      <c r="Q233">
        <v>6.3643</v>
      </c>
      <c r="R233">
        <v>82.6448</v>
      </c>
      <c r="S233">
        <v>-14.3843</v>
      </c>
      <c r="T233" s="1">
        <f t="shared" si="82"/>
        <v>0.36433101707101473</v>
      </c>
      <c r="V233" s="1">
        <f t="shared" si="63"/>
        <v>6.3643</v>
      </c>
      <c r="W233" s="1">
        <f t="shared" si="64"/>
        <v>82.6448</v>
      </c>
      <c r="X233" s="1">
        <f t="shared" si="65"/>
        <v>285.625</v>
      </c>
      <c r="Y233" s="1">
        <f t="shared" si="83"/>
        <v>0.36433101707101473</v>
      </c>
      <c r="AA233" s="1">
        <f t="shared" si="66"/>
        <v>235.6083407798841</v>
      </c>
      <c r="AB233" s="1">
        <f t="shared" si="67"/>
        <v>226.9582396385291</v>
      </c>
      <c r="AC233" s="1">
        <f t="shared" si="68"/>
        <v>222.36781228777244</v>
      </c>
      <c r="AE233" s="1">
        <f t="shared" si="69"/>
        <v>49.93481620683108</v>
      </c>
      <c r="AF233" s="1">
        <f t="shared" si="70"/>
        <v>53.582881359721604</v>
      </c>
      <c r="AG233" s="1">
        <f t="shared" si="71"/>
        <v>53.51378540637917</v>
      </c>
      <c r="AI233" s="1">
        <f t="shared" si="72"/>
        <v>79.84073677388567</v>
      </c>
      <c r="AJ233" s="1">
        <f t="shared" si="73"/>
        <v>82.00944224993353</v>
      </c>
      <c r="AK233" s="1">
        <f t="shared" si="74"/>
        <v>84.28437738209026</v>
      </c>
      <c r="AN233" s="12">
        <f t="shared" si="75"/>
        <v>26.37894937227285</v>
      </c>
      <c r="AO233" s="12">
        <f t="shared" si="76"/>
        <v>2.424130519745742</v>
      </c>
      <c r="AP233" s="12">
        <f t="shared" si="77"/>
        <v>16.798001510512936</v>
      </c>
    </row>
    <row r="234" spans="1:42" ht="12.75">
      <c r="A234">
        <f t="shared" si="78"/>
        <v>228</v>
      </c>
      <c r="B234">
        <v>-20.3129</v>
      </c>
      <c r="C234">
        <v>50.9437</v>
      </c>
      <c r="D234">
        <v>53.7107</v>
      </c>
      <c r="E234" s="1">
        <f t="shared" si="79"/>
        <v>0.36433101707101384</v>
      </c>
      <c r="G234">
        <v>28.1998</v>
      </c>
      <c r="H234">
        <v>60.3641</v>
      </c>
      <c r="I234">
        <v>60.8703</v>
      </c>
      <c r="J234" s="1">
        <f t="shared" si="80"/>
        <v>0.3643310170710156</v>
      </c>
      <c r="L234">
        <v>-6.0622</v>
      </c>
      <c r="M234">
        <v>101.4133</v>
      </c>
      <c r="N234">
        <v>64.3627</v>
      </c>
      <c r="O234" s="1">
        <f t="shared" si="81"/>
        <v>0.36428101789689804</v>
      </c>
      <c r="Q234">
        <v>6.1822</v>
      </c>
      <c r="R234">
        <v>82.9604</v>
      </c>
      <c r="S234">
        <v>-14.3843</v>
      </c>
      <c r="T234" s="1">
        <f t="shared" si="82"/>
        <v>0.3643676302856803</v>
      </c>
      <c r="V234" s="1">
        <f t="shared" si="63"/>
        <v>6.1822</v>
      </c>
      <c r="W234" s="1">
        <f t="shared" si="64"/>
        <v>82.9604</v>
      </c>
      <c r="X234" s="1">
        <f t="shared" si="65"/>
        <v>285.625</v>
      </c>
      <c r="Y234" s="1">
        <f t="shared" si="83"/>
        <v>0.3643676302856803</v>
      </c>
      <c r="AA234" s="1">
        <f t="shared" si="66"/>
        <v>235.60836561419035</v>
      </c>
      <c r="AB234" s="1">
        <f t="shared" si="67"/>
        <v>226.95823989346587</v>
      </c>
      <c r="AC234" s="1">
        <f t="shared" si="68"/>
        <v>222.36780398938149</v>
      </c>
      <c r="AE234" s="1">
        <f t="shared" si="69"/>
        <v>49.93481620683107</v>
      </c>
      <c r="AF234" s="1">
        <f t="shared" si="70"/>
        <v>53.582817417526684</v>
      </c>
      <c r="AG234" s="1">
        <f t="shared" si="71"/>
        <v>53.51381203623978</v>
      </c>
      <c r="AI234" s="1">
        <f t="shared" si="72"/>
        <v>79.84070307165804</v>
      </c>
      <c r="AJ234" s="1">
        <f t="shared" si="73"/>
        <v>82.00944179144737</v>
      </c>
      <c r="AK234" s="1">
        <f t="shared" si="74"/>
        <v>84.28439874500722</v>
      </c>
      <c r="AN234" s="12">
        <f t="shared" si="75"/>
        <v>26.37902847624613</v>
      </c>
      <c r="AO234" s="12">
        <f t="shared" si="76"/>
        <v>2.4240348348317804</v>
      </c>
      <c r="AP234" s="12">
        <f t="shared" si="77"/>
        <v>16.798000819615563</v>
      </c>
    </row>
    <row r="235" spans="1:42" ht="12.75">
      <c r="A235">
        <f t="shared" si="78"/>
        <v>229</v>
      </c>
      <c r="B235">
        <v>-20.4951</v>
      </c>
      <c r="C235">
        <v>51.2593</v>
      </c>
      <c r="D235">
        <v>53.7107</v>
      </c>
      <c r="E235" s="1">
        <f t="shared" si="79"/>
        <v>0.3644176175763224</v>
      </c>
      <c r="G235">
        <v>28.0176</v>
      </c>
      <c r="H235">
        <v>60.6797</v>
      </c>
      <c r="I235">
        <v>60.8703</v>
      </c>
      <c r="J235" s="1">
        <f t="shared" si="80"/>
        <v>0.3644176175763145</v>
      </c>
      <c r="L235">
        <v>-6.2445</v>
      </c>
      <c r="M235">
        <v>101.7289</v>
      </c>
      <c r="N235">
        <v>64.3627</v>
      </c>
      <c r="O235" s="1">
        <f t="shared" si="81"/>
        <v>0.36446762544839756</v>
      </c>
      <c r="Q235">
        <v>6</v>
      </c>
      <c r="R235">
        <v>83.2759</v>
      </c>
      <c r="S235">
        <v>-14.3843</v>
      </c>
      <c r="T235" s="1">
        <f t="shared" si="82"/>
        <v>0.3643310170710024</v>
      </c>
      <c r="V235" s="1">
        <f t="shared" si="63"/>
        <v>6</v>
      </c>
      <c r="W235" s="1">
        <f t="shared" si="64"/>
        <v>83.2759</v>
      </c>
      <c r="X235" s="1">
        <f t="shared" si="65"/>
        <v>285.625</v>
      </c>
      <c r="Y235" s="1">
        <f t="shared" si="83"/>
        <v>0.3643310170710024</v>
      </c>
      <c r="AA235" s="1">
        <f t="shared" si="66"/>
        <v>235.60835202526246</v>
      </c>
      <c r="AB235" s="1">
        <f t="shared" si="67"/>
        <v>226.95822993733893</v>
      </c>
      <c r="AC235" s="1">
        <f t="shared" si="68"/>
        <v>222.3678177941673</v>
      </c>
      <c r="AE235" s="1">
        <f t="shared" si="69"/>
        <v>49.93481620683108</v>
      </c>
      <c r="AF235" s="1">
        <f t="shared" si="70"/>
        <v>53.5828813597216</v>
      </c>
      <c r="AG235" s="1">
        <f t="shared" si="71"/>
        <v>53.51378540637916</v>
      </c>
      <c r="AI235" s="1">
        <f t="shared" si="72"/>
        <v>79.84072151295348</v>
      </c>
      <c r="AJ235" s="1">
        <f t="shared" si="73"/>
        <v>82.00945969687359</v>
      </c>
      <c r="AK235" s="1">
        <f t="shared" si="74"/>
        <v>84.28436320677781</v>
      </c>
      <c r="AN235" s="12">
        <f t="shared" si="75"/>
        <v>26.37893030992374</v>
      </c>
      <c r="AO235" s="12">
        <f t="shared" si="76"/>
        <v>2.4240537477086397</v>
      </c>
      <c r="AP235" s="12">
        <f t="shared" si="77"/>
        <v>16.798097747712465</v>
      </c>
    </row>
    <row r="236" spans="1:42" ht="12.75">
      <c r="A236">
        <f t="shared" si="78"/>
        <v>230</v>
      </c>
      <c r="B236">
        <v>-20.6772</v>
      </c>
      <c r="C236">
        <v>51.5749</v>
      </c>
      <c r="D236">
        <v>53.7107</v>
      </c>
      <c r="E236" s="1">
        <f t="shared" si="79"/>
        <v>0.36436763028567326</v>
      </c>
      <c r="G236">
        <v>27.8354</v>
      </c>
      <c r="H236">
        <v>60.9953</v>
      </c>
      <c r="I236">
        <v>60.8703</v>
      </c>
      <c r="J236" s="1">
        <f t="shared" si="80"/>
        <v>0.3644176175763224</v>
      </c>
      <c r="L236">
        <v>-6.4266</v>
      </c>
      <c r="M236">
        <v>102.0445</v>
      </c>
      <c r="N236">
        <v>64.3627</v>
      </c>
      <c r="O236" s="1">
        <f t="shared" si="81"/>
        <v>0.36436763028567987</v>
      </c>
      <c r="Q236">
        <v>5.8178</v>
      </c>
      <c r="R236">
        <v>83.5915</v>
      </c>
      <c r="S236">
        <v>-14.3843</v>
      </c>
      <c r="T236" s="1">
        <f t="shared" si="82"/>
        <v>0.3644176175763216</v>
      </c>
      <c r="V236" s="1">
        <f t="shared" si="63"/>
        <v>5.8178</v>
      </c>
      <c r="W236" s="1">
        <f t="shared" si="64"/>
        <v>83.5915</v>
      </c>
      <c r="X236" s="1">
        <f t="shared" si="65"/>
        <v>285.625</v>
      </c>
      <c r="Y236" s="1">
        <f t="shared" si="83"/>
        <v>0.3644176175763216</v>
      </c>
      <c r="AA236" s="1">
        <f t="shared" si="66"/>
        <v>235.6083407798841</v>
      </c>
      <c r="AB236" s="1">
        <f t="shared" si="67"/>
        <v>226.95822993733893</v>
      </c>
      <c r="AC236" s="1">
        <f t="shared" si="68"/>
        <v>222.36781228777244</v>
      </c>
      <c r="AE236" s="1">
        <f t="shared" si="69"/>
        <v>49.934719054781915</v>
      </c>
      <c r="AF236" s="1">
        <f t="shared" si="70"/>
        <v>53.58281741752667</v>
      </c>
      <c r="AG236" s="1">
        <f t="shared" si="71"/>
        <v>53.513785406379164</v>
      </c>
      <c r="AI236" s="1">
        <f t="shared" si="72"/>
        <v>79.84073677388567</v>
      </c>
      <c r="AJ236" s="1">
        <f t="shared" si="73"/>
        <v>82.00945969687359</v>
      </c>
      <c r="AK236" s="1">
        <f t="shared" si="74"/>
        <v>84.28437738209026</v>
      </c>
      <c r="AN236" s="12">
        <f t="shared" si="75"/>
        <v>26.378936985573105</v>
      </c>
      <c r="AO236" s="12">
        <f t="shared" si="76"/>
        <v>2.424098913222777</v>
      </c>
      <c r="AP236" s="12">
        <f t="shared" si="77"/>
        <v>16.798001510512936</v>
      </c>
    </row>
    <row r="237" spans="1:42" ht="12.75">
      <c r="A237">
        <f t="shared" si="78"/>
        <v>231</v>
      </c>
      <c r="B237">
        <v>-20.8594</v>
      </c>
      <c r="C237">
        <v>51.8904</v>
      </c>
      <c r="D237">
        <v>53.7107</v>
      </c>
      <c r="E237" s="1">
        <f t="shared" si="79"/>
        <v>0.3643310170710156</v>
      </c>
      <c r="G237">
        <v>27.6533</v>
      </c>
      <c r="H237">
        <v>61.3108</v>
      </c>
      <c r="I237">
        <v>60.8703</v>
      </c>
      <c r="J237" s="1">
        <f t="shared" si="80"/>
        <v>0.3642810178968971</v>
      </c>
      <c r="L237">
        <v>-6.6088</v>
      </c>
      <c r="M237">
        <v>102.36</v>
      </c>
      <c r="N237">
        <v>64.3627</v>
      </c>
      <c r="O237" s="1">
        <f t="shared" si="81"/>
        <v>0.36433101707101473</v>
      </c>
      <c r="Q237">
        <v>5.6356</v>
      </c>
      <c r="R237">
        <v>83.9071</v>
      </c>
      <c r="S237">
        <v>-14.3843</v>
      </c>
      <c r="T237" s="1">
        <f t="shared" si="82"/>
        <v>0.3644176175763216</v>
      </c>
      <c r="V237" s="1">
        <f t="shared" si="63"/>
        <v>5.6356</v>
      </c>
      <c r="W237" s="1">
        <f t="shared" si="64"/>
        <v>83.9071</v>
      </c>
      <c r="X237" s="1">
        <f t="shared" si="65"/>
        <v>285.625</v>
      </c>
      <c r="Y237" s="1">
        <f t="shared" si="83"/>
        <v>0.3644176175763216</v>
      </c>
      <c r="AA237" s="1">
        <f t="shared" si="66"/>
        <v>235.60835436881266</v>
      </c>
      <c r="AB237" s="1">
        <f t="shared" si="67"/>
        <v>226.95824959465563</v>
      </c>
      <c r="AC237" s="1">
        <f t="shared" si="68"/>
        <v>222.36780398938149</v>
      </c>
      <c r="AE237" s="1">
        <f t="shared" si="69"/>
        <v>49.93481620683108</v>
      </c>
      <c r="AF237" s="1">
        <f t="shared" si="70"/>
        <v>53.5828813597216</v>
      </c>
      <c r="AG237" s="1">
        <f t="shared" si="71"/>
        <v>53.513785406379164</v>
      </c>
      <c r="AI237" s="1">
        <f t="shared" si="72"/>
        <v>79.84071833256013</v>
      </c>
      <c r="AJ237" s="1">
        <f t="shared" si="73"/>
        <v>82.00942434454844</v>
      </c>
      <c r="AK237" s="1">
        <f t="shared" si="74"/>
        <v>84.28439874500722</v>
      </c>
      <c r="AN237" s="12">
        <f t="shared" si="75"/>
        <v>26.379047538595213</v>
      </c>
      <c r="AO237" s="12">
        <f t="shared" si="76"/>
        <v>2.4240664412445185</v>
      </c>
      <c r="AP237" s="12">
        <f t="shared" si="77"/>
        <v>16.79797433697014</v>
      </c>
    </row>
    <row r="238" spans="1:42" ht="12.75">
      <c r="A238">
        <f t="shared" si="78"/>
        <v>232</v>
      </c>
      <c r="B238">
        <v>-21.0416</v>
      </c>
      <c r="C238">
        <v>52.206</v>
      </c>
      <c r="D238">
        <v>53.7107</v>
      </c>
      <c r="E238" s="1">
        <f t="shared" si="79"/>
        <v>0.36441761757632063</v>
      </c>
      <c r="G238">
        <v>27.4711</v>
      </c>
      <c r="H238">
        <v>61.6264</v>
      </c>
      <c r="I238">
        <v>60.8703</v>
      </c>
      <c r="J238" s="1">
        <f t="shared" si="80"/>
        <v>0.3644176175763163</v>
      </c>
      <c r="L238">
        <v>-6.791</v>
      </c>
      <c r="M238">
        <v>102.6756</v>
      </c>
      <c r="N238">
        <v>64.3627</v>
      </c>
      <c r="O238" s="1">
        <f t="shared" si="81"/>
        <v>0.364417617576322</v>
      </c>
      <c r="Q238">
        <v>5.4534</v>
      </c>
      <c r="R238">
        <v>84.2226</v>
      </c>
      <c r="S238">
        <v>-14.3843</v>
      </c>
      <c r="T238" s="1">
        <f t="shared" si="82"/>
        <v>0.36433101707101473</v>
      </c>
      <c r="V238" s="1">
        <f t="shared" si="63"/>
        <v>5.4534</v>
      </c>
      <c r="W238" s="1">
        <f t="shared" si="64"/>
        <v>84.2226</v>
      </c>
      <c r="X238" s="1">
        <f t="shared" si="65"/>
        <v>285.625</v>
      </c>
      <c r="Y238" s="1">
        <f t="shared" si="83"/>
        <v>0.36433101707101473</v>
      </c>
      <c r="AA238" s="1">
        <f t="shared" si="66"/>
        <v>235.6083407798841</v>
      </c>
      <c r="AB238" s="1">
        <f t="shared" si="67"/>
        <v>226.9582396385291</v>
      </c>
      <c r="AC238" s="1">
        <f t="shared" si="68"/>
        <v>222.36781228777244</v>
      </c>
      <c r="AE238" s="1">
        <f t="shared" si="69"/>
        <v>49.93481620683107</v>
      </c>
      <c r="AF238" s="1">
        <f t="shared" si="70"/>
        <v>53.582881359721604</v>
      </c>
      <c r="AG238" s="1">
        <f t="shared" si="71"/>
        <v>53.513785406379164</v>
      </c>
      <c r="AI238" s="1">
        <f t="shared" si="72"/>
        <v>79.84073677388567</v>
      </c>
      <c r="AJ238" s="1">
        <f t="shared" si="73"/>
        <v>82.00944224993353</v>
      </c>
      <c r="AK238" s="1">
        <f t="shared" si="74"/>
        <v>84.28437738209026</v>
      </c>
      <c r="AN238" s="12">
        <f t="shared" si="75"/>
        <v>26.37894937227285</v>
      </c>
      <c r="AO238" s="12">
        <f t="shared" si="76"/>
        <v>2.42413051974574</v>
      </c>
      <c r="AP238" s="12">
        <f t="shared" si="77"/>
        <v>16.798001510512936</v>
      </c>
    </row>
    <row r="239" spans="1:42" ht="12.75">
      <c r="A239">
        <f t="shared" si="78"/>
        <v>233</v>
      </c>
      <c r="B239">
        <v>-21.2238</v>
      </c>
      <c r="C239">
        <v>52.5216</v>
      </c>
      <c r="D239">
        <v>53.7107</v>
      </c>
      <c r="E239" s="1">
        <f t="shared" si="79"/>
        <v>0.3644176175763163</v>
      </c>
      <c r="G239">
        <v>27.2889</v>
      </c>
      <c r="H239">
        <v>61.942</v>
      </c>
      <c r="I239">
        <v>60.8703</v>
      </c>
      <c r="J239" s="1">
        <f t="shared" si="80"/>
        <v>0.36441761757632063</v>
      </c>
      <c r="L239">
        <v>-6.9732</v>
      </c>
      <c r="M239">
        <v>102.9912</v>
      </c>
      <c r="N239">
        <v>64.3627</v>
      </c>
      <c r="O239" s="1">
        <f t="shared" si="81"/>
        <v>0.3644176175763216</v>
      </c>
      <c r="Q239">
        <v>5.2712</v>
      </c>
      <c r="R239">
        <v>84.5382</v>
      </c>
      <c r="S239">
        <v>-14.3843</v>
      </c>
      <c r="T239" s="1">
        <f t="shared" si="82"/>
        <v>0.3644176175763216</v>
      </c>
      <c r="V239" s="1">
        <f t="shared" si="63"/>
        <v>5.2712</v>
      </c>
      <c r="W239" s="1">
        <f t="shared" si="64"/>
        <v>84.5382</v>
      </c>
      <c r="X239" s="1">
        <f t="shared" si="65"/>
        <v>285.625</v>
      </c>
      <c r="Y239" s="1">
        <f t="shared" si="83"/>
        <v>0.3644176175763216</v>
      </c>
      <c r="AA239" s="1">
        <f t="shared" si="66"/>
        <v>235.6083407798841</v>
      </c>
      <c r="AB239" s="1">
        <f t="shared" si="67"/>
        <v>226.9582396385291</v>
      </c>
      <c r="AC239" s="1">
        <f t="shared" si="68"/>
        <v>222.36781228777244</v>
      </c>
      <c r="AE239" s="1">
        <f t="shared" si="69"/>
        <v>49.93481620683108</v>
      </c>
      <c r="AF239" s="1">
        <f t="shared" si="70"/>
        <v>53.582881359721604</v>
      </c>
      <c r="AG239" s="1">
        <f t="shared" si="71"/>
        <v>53.51378540637917</v>
      </c>
      <c r="AI239" s="1">
        <f t="shared" si="72"/>
        <v>79.84073677388567</v>
      </c>
      <c r="AJ239" s="1">
        <f t="shared" si="73"/>
        <v>82.00944224993353</v>
      </c>
      <c r="AK239" s="1">
        <f t="shared" si="74"/>
        <v>84.28437738209026</v>
      </c>
      <c r="AN239" s="12">
        <f t="shared" si="75"/>
        <v>26.37894937227285</v>
      </c>
      <c r="AO239" s="12">
        <f t="shared" si="76"/>
        <v>2.424130519745741</v>
      </c>
      <c r="AP239" s="12">
        <f t="shared" si="77"/>
        <v>16.798001510512936</v>
      </c>
    </row>
    <row r="240" spans="1:42" ht="12.75">
      <c r="A240">
        <f t="shared" si="78"/>
        <v>234</v>
      </c>
      <c r="B240">
        <v>-21.406</v>
      </c>
      <c r="C240">
        <v>52.8371</v>
      </c>
      <c r="D240">
        <v>53.7107</v>
      </c>
      <c r="E240" s="1">
        <f t="shared" si="79"/>
        <v>0.36433101707101384</v>
      </c>
      <c r="G240">
        <v>27.1067</v>
      </c>
      <c r="H240">
        <v>62.2575</v>
      </c>
      <c r="I240">
        <v>60.8703</v>
      </c>
      <c r="J240" s="1">
        <f t="shared" si="80"/>
        <v>0.3643310170710156</v>
      </c>
      <c r="L240">
        <v>-7.1554</v>
      </c>
      <c r="M240">
        <v>103.3067</v>
      </c>
      <c r="N240">
        <v>64.3627</v>
      </c>
      <c r="O240" s="1">
        <f t="shared" si="81"/>
        <v>0.36433101707101473</v>
      </c>
      <c r="Q240">
        <v>5.089</v>
      </c>
      <c r="R240">
        <v>84.8537</v>
      </c>
      <c r="S240">
        <v>-14.3843</v>
      </c>
      <c r="T240" s="1">
        <f t="shared" si="82"/>
        <v>0.36433101707101473</v>
      </c>
      <c r="V240" s="1">
        <f t="shared" si="63"/>
        <v>5.089</v>
      </c>
      <c r="W240" s="1">
        <f t="shared" si="64"/>
        <v>84.8537</v>
      </c>
      <c r="X240" s="1">
        <f t="shared" si="65"/>
        <v>285.625</v>
      </c>
      <c r="Y240" s="1">
        <f t="shared" si="83"/>
        <v>0.36433101707101473</v>
      </c>
      <c r="AA240" s="1">
        <f t="shared" si="66"/>
        <v>235.6083407798841</v>
      </c>
      <c r="AB240" s="1">
        <f t="shared" si="67"/>
        <v>226.9582396385291</v>
      </c>
      <c r="AC240" s="1">
        <f t="shared" si="68"/>
        <v>222.36781228777244</v>
      </c>
      <c r="AE240" s="1">
        <f t="shared" si="69"/>
        <v>49.93481620683107</v>
      </c>
      <c r="AF240" s="1">
        <f t="shared" si="70"/>
        <v>53.582881359721604</v>
      </c>
      <c r="AG240" s="1">
        <f t="shared" si="71"/>
        <v>53.51378540637917</v>
      </c>
      <c r="AI240" s="1">
        <f t="shared" si="72"/>
        <v>79.84073677388567</v>
      </c>
      <c r="AJ240" s="1">
        <f t="shared" si="73"/>
        <v>82.00944224993353</v>
      </c>
      <c r="AK240" s="1">
        <f t="shared" si="74"/>
        <v>84.28437738209026</v>
      </c>
      <c r="AN240" s="12">
        <f t="shared" si="75"/>
        <v>26.378949372272853</v>
      </c>
      <c r="AO240" s="12">
        <f t="shared" si="76"/>
        <v>2.42413051974574</v>
      </c>
      <c r="AP240" s="12">
        <f t="shared" si="77"/>
        <v>16.798001510512936</v>
      </c>
    </row>
    <row r="241" spans="1:42" ht="12.75">
      <c r="A241">
        <f t="shared" si="78"/>
        <v>235</v>
      </c>
      <c r="B241">
        <v>-21.5882</v>
      </c>
      <c r="C241">
        <v>53.1527</v>
      </c>
      <c r="D241">
        <v>53.7107</v>
      </c>
      <c r="E241" s="1">
        <f t="shared" si="79"/>
        <v>0.3644176175763224</v>
      </c>
      <c r="G241">
        <v>26.9245</v>
      </c>
      <c r="H241">
        <v>62.5731</v>
      </c>
      <c r="I241">
        <v>60.8703</v>
      </c>
      <c r="J241" s="1">
        <f t="shared" si="80"/>
        <v>0.3644176175763163</v>
      </c>
      <c r="L241">
        <v>-7.3376</v>
      </c>
      <c r="M241">
        <v>103.6223</v>
      </c>
      <c r="N241">
        <v>64.3627</v>
      </c>
      <c r="O241" s="1">
        <f t="shared" si="81"/>
        <v>0.36441761757630925</v>
      </c>
      <c r="Q241">
        <v>4.9068</v>
      </c>
      <c r="R241">
        <v>85.1693</v>
      </c>
      <c r="S241">
        <v>-14.3843</v>
      </c>
      <c r="T241" s="1">
        <f t="shared" si="82"/>
        <v>0.364417617576322</v>
      </c>
      <c r="V241" s="1">
        <f t="shared" si="63"/>
        <v>4.9068</v>
      </c>
      <c r="W241" s="1">
        <f t="shared" si="64"/>
        <v>85.1693</v>
      </c>
      <c r="X241" s="1">
        <f t="shared" si="65"/>
        <v>285.625</v>
      </c>
      <c r="Y241" s="1">
        <f t="shared" si="83"/>
        <v>0.364417617576322</v>
      </c>
      <c r="AA241" s="1">
        <f t="shared" si="66"/>
        <v>235.6083407798841</v>
      </c>
      <c r="AB241" s="1">
        <f t="shared" si="67"/>
        <v>226.9582396385291</v>
      </c>
      <c r="AC241" s="1">
        <f t="shared" si="68"/>
        <v>222.36781228777244</v>
      </c>
      <c r="AE241" s="1">
        <f t="shared" si="69"/>
        <v>49.93481620683107</v>
      </c>
      <c r="AF241" s="1">
        <f t="shared" si="70"/>
        <v>53.58288135972159</v>
      </c>
      <c r="AG241" s="1">
        <f t="shared" si="71"/>
        <v>53.51378540637916</v>
      </c>
      <c r="AI241" s="1">
        <f t="shared" si="72"/>
        <v>79.84073677388567</v>
      </c>
      <c r="AJ241" s="1">
        <f t="shared" si="73"/>
        <v>82.00944224993353</v>
      </c>
      <c r="AK241" s="1">
        <f t="shared" si="74"/>
        <v>84.28437738209026</v>
      </c>
      <c r="AN241" s="12">
        <f t="shared" si="75"/>
        <v>26.37894937227286</v>
      </c>
      <c r="AO241" s="12">
        <f t="shared" si="76"/>
        <v>2.424130519745733</v>
      </c>
      <c r="AP241" s="12">
        <f t="shared" si="77"/>
        <v>16.798001510512936</v>
      </c>
    </row>
    <row r="242" spans="1:42" ht="12.75">
      <c r="A242">
        <f t="shared" si="78"/>
        <v>236</v>
      </c>
      <c r="B242">
        <v>-21.7704</v>
      </c>
      <c r="C242">
        <v>53.4682</v>
      </c>
      <c r="D242">
        <v>53.7107</v>
      </c>
      <c r="E242" s="1">
        <f t="shared" si="79"/>
        <v>0.36433101707101384</v>
      </c>
      <c r="G242">
        <v>26.7423</v>
      </c>
      <c r="H242">
        <v>62.8886</v>
      </c>
      <c r="I242">
        <v>60.8703</v>
      </c>
      <c r="J242" s="1">
        <f t="shared" si="80"/>
        <v>0.36433101707101384</v>
      </c>
      <c r="L242">
        <v>-7.5198</v>
      </c>
      <c r="M242">
        <v>103.9378</v>
      </c>
      <c r="N242">
        <v>64.3627</v>
      </c>
      <c r="O242" s="1">
        <f t="shared" si="81"/>
        <v>0.36433101707101473</v>
      </c>
      <c r="Q242">
        <v>4.7246</v>
      </c>
      <c r="R242">
        <v>85.4849</v>
      </c>
      <c r="S242">
        <v>-14.3843</v>
      </c>
      <c r="T242" s="1">
        <f t="shared" si="82"/>
        <v>0.36441761757630925</v>
      </c>
      <c r="V242" s="1">
        <f t="shared" si="63"/>
        <v>4.7246</v>
      </c>
      <c r="W242" s="1">
        <f t="shared" si="64"/>
        <v>85.4849</v>
      </c>
      <c r="X242" s="1">
        <f t="shared" si="65"/>
        <v>285.625</v>
      </c>
      <c r="Y242" s="1">
        <f t="shared" si="83"/>
        <v>0.36441761757630925</v>
      </c>
      <c r="AA242" s="1">
        <f t="shared" si="66"/>
        <v>235.60835436881266</v>
      </c>
      <c r="AB242" s="1">
        <f t="shared" si="67"/>
        <v>226.95824959465563</v>
      </c>
      <c r="AC242" s="1">
        <f t="shared" si="68"/>
        <v>222.36780398938149</v>
      </c>
      <c r="AE242" s="1">
        <f t="shared" si="69"/>
        <v>49.93481620683107</v>
      </c>
      <c r="AF242" s="1">
        <f t="shared" si="70"/>
        <v>53.5828813597216</v>
      </c>
      <c r="AG242" s="1">
        <f t="shared" si="71"/>
        <v>53.51378540637916</v>
      </c>
      <c r="AI242" s="1">
        <f t="shared" si="72"/>
        <v>79.84071833256013</v>
      </c>
      <c r="AJ242" s="1">
        <f t="shared" si="73"/>
        <v>82.00942434454844</v>
      </c>
      <c r="AK242" s="1">
        <f t="shared" si="74"/>
        <v>84.28439874500722</v>
      </c>
      <c r="AN242" s="12">
        <f t="shared" si="75"/>
        <v>26.379047538595216</v>
      </c>
      <c r="AO242" s="12">
        <f t="shared" si="76"/>
        <v>2.4240664412445185</v>
      </c>
      <c r="AP242" s="12">
        <f t="shared" si="77"/>
        <v>16.797974336970142</v>
      </c>
    </row>
    <row r="243" spans="1:42" ht="12.75">
      <c r="A243">
        <f t="shared" si="78"/>
        <v>237</v>
      </c>
      <c r="B243">
        <v>-21.9526</v>
      </c>
      <c r="C243">
        <v>53.7838</v>
      </c>
      <c r="D243">
        <v>53.7107</v>
      </c>
      <c r="E243" s="1">
        <f t="shared" si="79"/>
        <v>0.3644176175763163</v>
      </c>
      <c r="G243">
        <v>26.5601</v>
      </c>
      <c r="H243">
        <v>63.2042</v>
      </c>
      <c r="I243">
        <v>60.8703</v>
      </c>
      <c r="J243" s="1">
        <f t="shared" si="80"/>
        <v>0.3644176175763224</v>
      </c>
      <c r="L243">
        <v>-7.702</v>
      </c>
      <c r="M243">
        <v>104.2534</v>
      </c>
      <c r="N243">
        <v>64.3627</v>
      </c>
      <c r="O243" s="1">
        <f t="shared" si="81"/>
        <v>0.3644176175763216</v>
      </c>
      <c r="Q243">
        <v>4.5425</v>
      </c>
      <c r="R243">
        <v>85.8004</v>
      </c>
      <c r="S243">
        <v>-14.3843</v>
      </c>
      <c r="T243" s="1">
        <f t="shared" si="82"/>
        <v>0.36428101789689754</v>
      </c>
      <c r="V243" s="1">
        <f t="shared" si="63"/>
        <v>4.5425</v>
      </c>
      <c r="W243" s="1">
        <f t="shared" si="64"/>
        <v>85.8004</v>
      </c>
      <c r="X243" s="1">
        <f t="shared" si="65"/>
        <v>285.625</v>
      </c>
      <c r="Y243" s="1">
        <f t="shared" si="83"/>
        <v>0.36428101789689754</v>
      </c>
      <c r="AA243" s="1">
        <f t="shared" si="66"/>
        <v>235.60835202526246</v>
      </c>
      <c r="AB243" s="1">
        <f t="shared" si="67"/>
        <v>226.95822993733893</v>
      </c>
      <c r="AC243" s="1">
        <f t="shared" si="68"/>
        <v>222.3678177941673</v>
      </c>
      <c r="AE243" s="1">
        <f t="shared" si="69"/>
        <v>49.93481620683107</v>
      </c>
      <c r="AF243" s="1">
        <f t="shared" si="70"/>
        <v>53.58288135972159</v>
      </c>
      <c r="AG243" s="1">
        <f t="shared" si="71"/>
        <v>53.513785406379164</v>
      </c>
      <c r="AI243" s="1">
        <f t="shared" si="72"/>
        <v>79.84072151295348</v>
      </c>
      <c r="AJ243" s="1">
        <f t="shared" si="73"/>
        <v>82.00945969687359</v>
      </c>
      <c r="AK243" s="1">
        <f t="shared" si="74"/>
        <v>84.28436320677781</v>
      </c>
      <c r="AN243" s="12">
        <f t="shared" si="75"/>
        <v>26.378930309923746</v>
      </c>
      <c r="AO243" s="12">
        <f t="shared" si="76"/>
        <v>2.424053747708639</v>
      </c>
      <c r="AP243" s="12">
        <f t="shared" si="77"/>
        <v>16.798097747712458</v>
      </c>
    </row>
    <row r="244" spans="1:42" ht="12.75">
      <c r="A244">
        <f t="shared" si="78"/>
        <v>238</v>
      </c>
      <c r="B244">
        <v>-22.1347</v>
      </c>
      <c r="C244">
        <v>54.0993</v>
      </c>
      <c r="D244">
        <v>53.7107</v>
      </c>
      <c r="E244" s="1">
        <f t="shared" si="79"/>
        <v>0.3642810178968971</v>
      </c>
      <c r="G244">
        <v>26.3779</v>
      </c>
      <c r="H244">
        <v>63.5197</v>
      </c>
      <c r="I244">
        <v>60.8703</v>
      </c>
      <c r="J244" s="1">
        <f t="shared" si="80"/>
        <v>0.36433101707101384</v>
      </c>
      <c r="L244">
        <v>-7.8841</v>
      </c>
      <c r="M244">
        <v>104.569</v>
      </c>
      <c r="N244">
        <v>64.3627</v>
      </c>
      <c r="O244" s="1">
        <f t="shared" si="81"/>
        <v>0.3643676302856803</v>
      </c>
      <c r="Q244">
        <v>4.3603</v>
      </c>
      <c r="R244">
        <v>86.116</v>
      </c>
      <c r="S244">
        <v>-14.3843</v>
      </c>
      <c r="T244" s="1">
        <f t="shared" si="82"/>
        <v>0.364417617576322</v>
      </c>
      <c r="V244" s="1">
        <f t="shared" si="63"/>
        <v>4.3603</v>
      </c>
      <c r="W244" s="1">
        <f t="shared" si="64"/>
        <v>86.116</v>
      </c>
      <c r="X244" s="1">
        <f t="shared" si="65"/>
        <v>285.625</v>
      </c>
      <c r="Y244" s="1">
        <f t="shared" si="83"/>
        <v>0.364417617576322</v>
      </c>
      <c r="AA244" s="1">
        <f t="shared" si="66"/>
        <v>235.60835436881266</v>
      </c>
      <c r="AB244" s="1">
        <f t="shared" si="67"/>
        <v>226.95823989346587</v>
      </c>
      <c r="AC244" s="1">
        <f t="shared" si="68"/>
        <v>222.36781228777244</v>
      </c>
      <c r="AE244" s="1">
        <f t="shared" si="69"/>
        <v>49.934719054781915</v>
      </c>
      <c r="AF244" s="1">
        <f t="shared" si="70"/>
        <v>53.58289402645214</v>
      </c>
      <c r="AG244" s="1">
        <f t="shared" si="71"/>
        <v>53.51387971778911</v>
      </c>
      <c r="AI244" s="1">
        <f t="shared" si="72"/>
        <v>79.84071833256013</v>
      </c>
      <c r="AJ244" s="1">
        <f t="shared" si="73"/>
        <v>82.00944179144737</v>
      </c>
      <c r="AK244" s="1">
        <f t="shared" si="74"/>
        <v>84.28437738209026</v>
      </c>
      <c r="AN244" s="12">
        <f t="shared" si="75"/>
        <v>26.379035151888118</v>
      </c>
      <c r="AO244" s="12">
        <f t="shared" si="76"/>
        <v>2.4240725326212074</v>
      </c>
      <c r="AP244" s="12">
        <f t="shared" si="77"/>
        <v>16.797994032820952</v>
      </c>
    </row>
    <row r="245" spans="1:42" ht="12.75">
      <c r="A245">
        <f t="shared" si="78"/>
        <v>239</v>
      </c>
      <c r="B245">
        <v>-22.3169</v>
      </c>
      <c r="C245">
        <v>54.4149</v>
      </c>
      <c r="D245">
        <v>53.7107</v>
      </c>
      <c r="E245" s="1">
        <f t="shared" si="79"/>
        <v>0.3644176175763224</v>
      </c>
      <c r="G245">
        <v>26.1958</v>
      </c>
      <c r="H245">
        <v>63.8353</v>
      </c>
      <c r="I245">
        <v>60.8703</v>
      </c>
      <c r="J245" s="1">
        <f t="shared" si="80"/>
        <v>0.3643676302856751</v>
      </c>
      <c r="L245">
        <v>-8.0663</v>
      </c>
      <c r="M245">
        <v>104.8845</v>
      </c>
      <c r="N245">
        <v>64.3627</v>
      </c>
      <c r="O245" s="1">
        <f t="shared" si="81"/>
        <v>0.36433101707101473</v>
      </c>
      <c r="Q245">
        <v>4.1781</v>
      </c>
      <c r="R245">
        <v>86.4315</v>
      </c>
      <c r="S245">
        <v>-14.3843</v>
      </c>
      <c r="T245" s="1">
        <f t="shared" si="82"/>
        <v>0.36433101707101473</v>
      </c>
      <c r="V245" s="1">
        <f t="shared" si="63"/>
        <v>4.1781</v>
      </c>
      <c r="W245" s="1">
        <f t="shared" si="64"/>
        <v>86.4315</v>
      </c>
      <c r="X245" s="1">
        <f t="shared" si="65"/>
        <v>285.625</v>
      </c>
      <c r="Y245" s="1">
        <f t="shared" si="83"/>
        <v>0.36433101707101473</v>
      </c>
      <c r="AA245" s="1">
        <f t="shared" si="66"/>
        <v>235.6083407798841</v>
      </c>
      <c r="AB245" s="1">
        <f t="shared" si="67"/>
        <v>226.9582396385291</v>
      </c>
      <c r="AC245" s="1">
        <f t="shared" si="68"/>
        <v>222.36781228777244</v>
      </c>
      <c r="AE245" s="1">
        <f t="shared" si="69"/>
        <v>49.93481620683107</v>
      </c>
      <c r="AF245" s="1">
        <f t="shared" si="70"/>
        <v>53.5828813597216</v>
      </c>
      <c r="AG245" s="1">
        <f t="shared" si="71"/>
        <v>53.513785406379164</v>
      </c>
      <c r="AI245" s="1">
        <f t="shared" si="72"/>
        <v>79.84073677388567</v>
      </c>
      <c r="AJ245" s="1">
        <f t="shared" si="73"/>
        <v>82.00944224993353</v>
      </c>
      <c r="AK245" s="1">
        <f t="shared" si="74"/>
        <v>84.28437738209026</v>
      </c>
      <c r="AN245" s="12">
        <f t="shared" si="75"/>
        <v>26.378949372272853</v>
      </c>
      <c r="AO245" s="12">
        <f t="shared" si="76"/>
        <v>2.424130519745741</v>
      </c>
      <c r="AP245" s="12">
        <f t="shared" si="77"/>
        <v>16.79800151051294</v>
      </c>
    </row>
    <row r="246" spans="1:42" ht="12.75">
      <c r="A246">
        <f t="shared" si="78"/>
        <v>240</v>
      </c>
      <c r="B246">
        <v>-22.4991</v>
      </c>
      <c r="C246">
        <v>54.7305</v>
      </c>
      <c r="D246">
        <v>53.7107</v>
      </c>
      <c r="E246" s="1">
        <f t="shared" si="79"/>
        <v>0.3644176175763145</v>
      </c>
      <c r="G246">
        <v>26.0136</v>
      </c>
      <c r="H246">
        <v>64.1509</v>
      </c>
      <c r="I246">
        <v>60.8703</v>
      </c>
      <c r="J246" s="1">
        <f t="shared" si="80"/>
        <v>0.3644176175763145</v>
      </c>
      <c r="L246">
        <v>-8.2485</v>
      </c>
      <c r="M246">
        <v>105.2001</v>
      </c>
      <c r="N246">
        <v>64.3627</v>
      </c>
      <c r="O246" s="1">
        <f t="shared" si="81"/>
        <v>0.3644176175763216</v>
      </c>
      <c r="Q246">
        <v>3.9959</v>
      </c>
      <c r="R246">
        <v>86.7471</v>
      </c>
      <c r="S246">
        <v>-14.3843</v>
      </c>
      <c r="T246" s="1">
        <f t="shared" si="82"/>
        <v>0.3644176175763216</v>
      </c>
      <c r="V246" s="1">
        <f t="shared" si="63"/>
        <v>3.9959</v>
      </c>
      <c r="W246" s="1">
        <f t="shared" si="64"/>
        <v>86.7471</v>
      </c>
      <c r="X246" s="1">
        <f t="shared" si="65"/>
        <v>285.625</v>
      </c>
      <c r="Y246" s="1">
        <f t="shared" si="83"/>
        <v>0.3644176175763216</v>
      </c>
      <c r="AA246" s="1">
        <f t="shared" si="66"/>
        <v>235.6083407798841</v>
      </c>
      <c r="AB246" s="1">
        <f t="shared" si="67"/>
        <v>226.9582396385291</v>
      </c>
      <c r="AC246" s="1">
        <f t="shared" si="68"/>
        <v>222.36781228777244</v>
      </c>
      <c r="AE246" s="1">
        <f t="shared" si="69"/>
        <v>49.93481620683107</v>
      </c>
      <c r="AF246" s="1">
        <f t="shared" si="70"/>
        <v>53.582881359721604</v>
      </c>
      <c r="AG246" s="1">
        <f t="shared" si="71"/>
        <v>53.51378540637917</v>
      </c>
      <c r="AI246" s="1">
        <f t="shared" si="72"/>
        <v>79.84073677388567</v>
      </c>
      <c r="AJ246" s="1">
        <f t="shared" si="73"/>
        <v>82.00944224993353</v>
      </c>
      <c r="AK246" s="1">
        <f t="shared" si="74"/>
        <v>84.28437738209026</v>
      </c>
      <c r="AN246" s="12">
        <f t="shared" si="75"/>
        <v>26.37894937227286</v>
      </c>
      <c r="AO246" s="12">
        <f t="shared" si="76"/>
        <v>2.4241305197457397</v>
      </c>
      <c r="AP246" s="12">
        <f t="shared" si="77"/>
        <v>16.798001510512936</v>
      </c>
    </row>
    <row r="247" spans="1:42" ht="12.75">
      <c r="A247">
        <f t="shared" si="78"/>
        <v>241</v>
      </c>
      <c r="B247">
        <v>-22.6813</v>
      </c>
      <c r="C247">
        <v>55.046</v>
      </c>
      <c r="D247">
        <v>53.7107</v>
      </c>
      <c r="E247" s="1">
        <f t="shared" si="79"/>
        <v>0.3643310170710156</v>
      </c>
      <c r="G247">
        <v>25.8314</v>
      </c>
      <c r="H247">
        <v>64.4664</v>
      </c>
      <c r="I247">
        <v>60.8703</v>
      </c>
      <c r="J247" s="1">
        <f t="shared" si="80"/>
        <v>0.3643310170710156</v>
      </c>
      <c r="L247">
        <v>-8.4307</v>
      </c>
      <c r="M247">
        <v>105.5156</v>
      </c>
      <c r="N247">
        <v>64.3627</v>
      </c>
      <c r="O247" s="1">
        <f t="shared" si="81"/>
        <v>0.36433101707101473</v>
      </c>
      <c r="Q247">
        <v>3.8137</v>
      </c>
      <c r="R247">
        <v>87.0627</v>
      </c>
      <c r="S247">
        <v>-14.3843</v>
      </c>
      <c r="T247" s="1">
        <f t="shared" si="82"/>
        <v>0.3644176175763216</v>
      </c>
      <c r="V247" s="1">
        <f t="shared" si="63"/>
        <v>3.8137</v>
      </c>
      <c r="W247" s="1">
        <f t="shared" si="64"/>
        <v>87.0627</v>
      </c>
      <c r="X247" s="1">
        <f t="shared" si="65"/>
        <v>285.625</v>
      </c>
      <c r="Y247" s="1">
        <f t="shared" si="83"/>
        <v>0.3644176175763216</v>
      </c>
      <c r="AA247" s="1">
        <f t="shared" si="66"/>
        <v>235.60835436881266</v>
      </c>
      <c r="AB247" s="1">
        <f t="shared" si="67"/>
        <v>226.95824959465563</v>
      </c>
      <c r="AC247" s="1">
        <f t="shared" si="68"/>
        <v>222.36780398938149</v>
      </c>
      <c r="AE247" s="1">
        <f t="shared" si="69"/>
        <v>49.93481620683107</v>
      </c>
      <c r="AF247" s="1">
        <f t="shared" si="70"/>
        <v>53.582881359721604</v>
      </c>
      <c r="AG247" s="1">
        <f t="shared" si="71"/>
        <v>53.51378540637917</v>
      </c>
      <c r="AI247" s="1">
        <f t="shared" si="72"/>
        <v>79.84071833256013</v>
      </c>
      <c r="AJ247" s="1">
        <f t="shared" si="73"/>
        <v>82.00942434454844</v>
      </c>
      <c r="AK247" s="1">
        <f t="shared" si="74"/>
        <v>84.28439874500722</v>
      </c>
      <c r="AN247" s="12">
        <f t="shared" si="75"/>
        <v>26.379047538595223</v>
      </c>
      <c r="AO247" s="12">
        <f t="shared" si="76"/>
        <v>2.4240664412445145</v>
      </c>
      <c r="AP247" s="12">
        <f t="shared" si="77"/>
        <v>16.79797433697014</v>
      </c>
    </row>
    <row r="248" spans="1:42" ht="12.75">
      <c r="A248">
        <f t="shared" si="78"/>
        <v>242</v>
      </c>
      <c r="B248">
        <v>-22.8635</v>
      </c>
      <c r="C248">
        <v>55.3616</v>
      </c>
      <c r="D248">
        <v>53.7107</v>
      </c>
      <c r="E248" s="1">
        <f t="shared" si="79"/>
        <v>0.36441761757632063</v>
      </c>
      <c r="G248">
        <v>25.6492</v>
      </c>
      <c r="H248">
        <v>64.782</v>
      </c>
      <c r="I248">
        <v>60.8703</v>
      </c>
      <c r="J248" s="1">
        <f t="shared" si="80"/>
        <v>0.36441761757632063</v>
      </c>
      <c r="L248">
        <v>-8.6129</v>
      </c>
      <c r="M248">
        <v>105.8312</v>
      </c>
      <c r="N248">
        <v>64.3627</v>
      </c>
      <c r="O248" s="1">
        <f t="shared" si="81"/>
        <v>0.36441761757630925</v>
      </c>
      <c r="Q248">
        <v>3.6315</v>
      </c>
      <c r="R248">
        <v>87.3782</v>
      </c>
      <c r="S248">
        <v>-14.3843</v>
      </c>
      <c r="T248" s="1">
        <f t="shared" si="82"/>
        <v>0.36433101707101473</v>
      </c>
      <c r="V248" s="1">
        <f t="shared" si="63"/>
        <v>3.6315</v>
      </c>
      <c r="W248" s="1">
        <f t="shared" si="64"/>
        <v>87.3782</v>
      </c>
      <c r="X248" s="1">
        <f t="shared" si="65"/>
        <v>285.625</v>
      </c>
      <c r="Y248" s="1">
        <f t="shared" si="83"/>
        <v>0.36433101707101473</v>
      </c>
      <c r="AA248" s="1">
        <f t="shared" si="66"/>
        <v>235.6083407798841</v>
      </c>
      <c r="AB248" s="1">
        <f t="shared" si="67"/>
        <v>226.9582396385291</v>
      </c>
      <c r="AC248" s="1">
        <f t="shared" si="68"/>
        <v>222.36781228777244</v>
      </c>
      <c r="AE248" s="1">
        <f t="shared" si="69"/>
        <v>49.93481620683107</v>
      </c>
      <c r="AF248" s="1">
        <f t="shared" si="70"/>
        <v>53.5828813597216</v>
      </c>
      <c r="AG248" s="1">
        <f t="shared" si="71"/>
        <v>53.51378540637916</v>
      </c>
      <c r="AI248" s="1">
        <f t="shared" si="72"/>
        <v>79.84073677388567</v>
      </c>
      <c r="AJ248" s="1">
        <f t="shared" si="73"/>
        <v>82.00944224993353</v>
      </c>
      <c r="AK248" s="1">
        <f t="shared" si="74"/>
        <v>84.28437738209026</v>
      </c>
      <c r="AN248" s="12">
        <f t="shared" si="75"/>
        <v>26.37894937227286</v>
      </c>
      <c r="AO248" s="12">
        <f t="shared" si="76"/>
        <v>2.424130519745735</v>
      </c>
      <c r="AP248" s="12">
        <f t="shared" si="77"/>
        <v>16.798001510512936</v>
      </c>
    </row>
    <row r="249" spans="1:42" ht="12.75">
      <c r="A249">
        <f t="shared" si="78"/>
        <v>243</v>
      </c>
      <c r="B249">
        <v>-23.0457</v>
      </c>
      <c r="C249">
        <v>55.6771</v>
      </c>
      <c r="D249">
        <v>53.7107</v>
      </c>
      <c r="E249" s="1">
        <f t="shared" si="79"/>
        <v>0.3643310170710156</v>
      </c>
      <c r="G249">
        <v>25.467</v>
      </c>
      <c r="H249">
        <v>65.0975</v>
      </c>
      <c r="I249">
        <v>60.8703</v>
      </c>
      <c r="J249" s="1">
        <f t="shared" si="80"/>
        <v>0.3643310170710156</v>
      </c>
      <c r="L249">
        <v>-8.7951</v>
      </c>
      <c r="M249">
        <v>106.1467</v>
      </c>
      <c r="N249">
        <v>64.3627</v>
      </c>
      <c r="O249" s="1">
        <f t="shared" si="81"/>
        <v>0.36433101707101473</v>
      </c>
      <c r="Q249">
        <v>3.4493</v>
      </c>
      <c r="R249">
        <v>87.6938</v>
      </c>
      <c r="S249">
        <v>-14.3843</v>
      </c>
      <c r="T249" s="1">
        <f t="shared" si="82"/>
        <v>0.36441761757630925</v>
      </c>
      <c r="V249" s="1">
        <f t="shared" si="63"/>
        <v>3.4493</v>
      </c>
      <c r="W249" s="1">
        <f t="shared" si="64"/>
        <v>87.6938</v>
      </c>
      <c r="X249" s="1">
        <f t="shared" si="65"/>
        <v>285.625</v>
      </c>
      <c r="Y249" s="1">
        <f t="shared" si="83"/>
        <v>0.36441761757630925</v>
      </c>
      <c r="AA249" s="1">
        <f t="shared" si="66"/>
        <v>235.60835436881266</v>
      </c>
      <c r="AB249" s="1">
        <f t="shared" si="67"/>
        <v>226.95824959465563</v>
      </c>
      <c r="AC249" s="1">
        <f t="shared" si="68"/>
        <v>222.36780398938149</v>
      </c>
      <c r="AE249" s="1">
        <f t="shared" si="69"/>
        <v>49.93481620683107</v>
      </c>
      <c r="AF249" s="1">
        <f t="shared" si="70"/>
        <v>53.58288135972159</v>
      </c>
      <c r="AG249" s="1">
        <f t="shared" si="71"/>
        <v>53.51378540637916</v>
      </c>
      <c r="AI249" s="1">
        <f t="shared" si="72"/>
        <v>79.84071833256013</v>
      </c>
      <c r="AJ249" s="1">
        <f t="shared" si="73"/>
        <v>82.00942434454844</v>
      </c>
      <c r="AK249" s="1">
        <f t="shared" si="74"/>
        <v>84.28439874500722</v>
      </c>
      <c r="AN249" s="12">
        <f t="shared" si="75"/>
        <v>26.379047538595216</v>
      </c>
      <c r="AO249" s="12">
        <f t="shared" si="76"/>
        <v>2.424066441244518</v>
      </c>
      <c r="AP249" s="12">
        <f t="shared" si="77"/>
        <v>16.797974336970142</v>
      </c>
    </row>
    <row r="250" spans="1:42" ht="12.75">
      <c r="A250">
        <f t="shared" si="78"/>
        <v>244</v>
      </c>
      <c r="B250">
        <v>-23.2279</v>
      </c>
      <c r="C250">
        <v>55.9927</v>
      </c>
      <c r="D250">
        <v>53.7107</v>
      </c>
      <c r="E250" s="1">
        <f t="shared" si="79"/>
        <v>0.3644176175763163</v>
      </c>
      <c r="G250">
        <v>25.2848</v>
      </c>
      <c r="H250">
        <v>65.4131</v>
      </c>
      <c r="I250">
        <v>60.8703</v>
      </c>
      <c r="J250" s="1">
        <f t="shared" si="80"/>
        <v>0.36441761757632063</v>
      </c>
      <c r="L250">
        <v>-8.9773</v>
      </c>
      <c r="M250">
        <v>106.4623</v>
      </c>
      <c r="N250">
        <v>64.3627</v>
      </c>
      <c r="O250" s="1">
        <f t="shared" si="81"/>
        <v>0.3644176175763216</v>
      </c>
      <c r="Q250">
        <v>3.2671</v>
      </c>
      <c r="R250">
        <v>88.0094</v>
      </c>
      <c r="S250">
        <v>-14.3843</v>
      </c>
      <c r="T250" s="1">
        <f t="shared" si="82"/>
        <v>0.3644176175763216</v>
      </c>
      <c r="V250" s="1">
        <f t="shared" si="63"/>
        <v>3.2671</v>
      </c>
      <c r="W250" s="1">
        <f t="shared" si="64"/>
        <v>88.0094</v>
      </c>
      <c r="X250" s="1">
        <f t="shared" si="65"/>
        <v>285.625</v>
      </c>
      <c r="Y250" s="1">
        <f t="shared" si="83"/>
        <v>0.3644176175763216</v>
      </c>
      <c r="AA250" s="1">
        <f t="shared" si="66"/>
        <v>235.60835436881266</v>
      </c>
      <c r="AB250" s="1">
        <f t="shared" si="67"/>
        <v>226.95824959465563</v>
      </c>
      <c r="AC250" s="1">
        <f t="shared" si="68"/>
        <v>222.36780398938149</v>
      </c>
      <c r="AE250" s="1">
        <f t="shared" si="69"/>
        <v>49.93481620683108</v>
      </c>
      <c r="AF250" s="1">
        <f t="shared" si="70"/>
        <v>53.5828813597216</v>
      </c>
      <c r="AG250" s="1">
        <f t="shared" si="71"/>
        <v>53.513785406379164</v>
      </c>
      <c r="AI250" s="1">
        <f t="shared" si="72"/>
        <v>79.84071833256013</v>
      </c>
      <c r="AJ250" s="1">
        <f t="shared" si="73"/>
        <v>82.00942434454844</v>
      </c>
      <c r="AK250" s="1">
        <f t="shared" si="74"/>
        <v>84.28439874500722</v>
      </c>
      <c r="AN250" s="12">
        <f t="shared" si="75"/>
        <v>26.379047538595213</v>
      </c>
      <c r="AO250" s="12">
        <f t="shared" si="76"/>
        <v>2.4240664412445185</v>
      </c>
      <c r="AP250" s="12">
        <f t="shared" si="77"/>
        <v>16.79797433697014</v>
      </c>
    </row>
    <row r="251" spans="1:42" ht="12.75">
      <c r="A251">
        <f t="shared" si="78"/>
        <v>245</v>
      </c>
      <c r="B251">
        <v>-23.4101</v>
      </c>
      <c r="C251">
        <v>56.3083</v>
      </c>
      <c r="D251">
        <v>53.7107</v>
      </c>
      <c r="E251" s="1">
        <f t="shared" si="79"/>
        <v>0.36441761757632063</v>
      </c>
      <c r="G251">
        <v>25.1026</v>
      </c>
      <c r="H251">
        <v>65.7287</v>
      </c>
      <c r="I251">
        <v>60.8703</v>
      </c>
      <c r="J251" s="1">
        <f t="shared" si="80"/>
        <v>0.3644176175763224</v>
      </c>
      <c r="L251">
        <v>-9.1595</v>
      </c>
      <c r="M251">
        <v>106.7779</v>
      </c>
      <c r="N251">
        <v>64.3627</v>
      </c>
      <c r="O251" s="1">
        <f t="shared" si="81"/>
        <v>0.3644176175763216</v>
      </c>
      <c r="Q251">
        <v>3.0849</v>
      </c>
      <c r="R251">
        <v>88.3249</v>
      </c>
      <c r="S251">
        <v>-14.3843</v>
      </c>
      <c r="T251" s="1">
        <f t="shared" si="82"/>
        <v>0.36433101707101473</v>
      </c>
      <c r="V251" s="1">
        <f t="shared" si="63"/>
        <v>3.0849</v>
      </c>
      <c r="W251" s="1">
        <f t="shared" si="64"/>
        <v>88.3249</v>
      </c>
      <c r="X251" s="1">
        <f t="shared" si="65"/>
        <v>285.625</v>
      </c>
      <c r="Y251" s="1">
        <f t="shared" si="83"/>
        <v>0.36433101707101473</v>
      </c>
      <c r="AA251" s="1">
        <f t="shared" si="66"/>
        <v>235.6083407798841</v>
      </c>
      <c r="AB251" s="1">
        <f t="shared" si="67"/>
        <v>226.9582396385291</v>
      </c>
      <c r="AC251" s="1">
        <f t="shared" si="68"/>
        <v>222.36781228777244</v>
      </c>
      <c r="AE251" s="1">
        <f t="shared" si="69"/>
        <v>49.93481620683107</v>
      </c>
      <c r="AF251" s="1">
        <f t="shared" si="70"/>
        <v>53.58288135972159</v>
      </c>
      <c r="AG251" s="1">
        <f t="shared" si="71"/>
        <v>53.513785406379164</v>
      </c>
      <c r="AI251" s="1">
        <f t="shared" si="72"/>
        <v>79.84073677388567</v>
      </c>
      <c r="AJ251" s="1">
        <f t="shared" si="73"/>
        <v>82.00944224993353</v>
      </c>
      <c r="AK251" s="1">
        <f t="shared" si="74"/>
        <v>84.28437738209026</v>
      </c>
      <c r="AN251" s="12">
        <f t="shared" si="75"/>
        <v>26.37894937227285</v>
      </c>
      <c r="AO251" s="12">
        <f t="shared" si="76"/>
        <v>2.4241305197457432</v>
      </c>
      <c r="AP251" s="12">
        <f t="shared" si="77"/>
        <v>16.79800151051294</v>
      </c>
    </row>
    <row r="252" spans="1:42" ht="12.75">
      <c r="A252">
        <f t="shared" si="78"/>
        <v>246</v>
      </c>
      <c r="B252">
        <v>-23.5923</v>
      </c>
      <c r="C252">
        <v>56.6238</v>
      </c>
      <c r="D252">
        <v>53.7107</v>
      </c>
      <c r="E252" s="1">
        <f t="shared" si="79"/>
        <v>0.3643310170710156</v>
      </c>
      <c r="G252">
        <v>24.9204</v>
      </c>
      <c r="H252">
        <v>66.0442</v>
      </c>
      <c r="I252">
        <v>60.8703</v>
      </c>
      <c r="J252" s="1">
        <f t="shared" si="80"/>
        <v>0.36433101707101384</v>
      </c>
      <c r="L252">
        <v>-9.3417</v>
      </c>
      <c r="M252">
        <v>107.0935</v>
      </c>
      <c r="N252">
        <v>64.3627</v>
      </c>
      <c r="O252" s="1">
        <f t="shared" si="81"/>
        <v>0.3644176175763216</v>
      </c>
      <c r="Q252">
        <v>2.9027</v>
      </c>
      <c r="R252">
        <v>88.6405</v>
      </c>
      <c r="S252">
        <v>-14.3843</v>
      </c>
      <c r="T252" s="1">
        <f t="shared" si="82"/>
        <v>0.3644176175763218</v>
      </c>
      <c r="V252" s="1">
        <f t="shared" si="63"/>
        <v>2.9027</v>
      </c>
      <c r="W252" s="1">
        <f t="shared" si="64"/>
        <v>88.6405</v>
      </c>
      <c r="X252" s="1">
        <f t="shared" si="65"/>
        <v>285.625</v>
      </c>
      <c r="Y252" s="1">
        <f t="shared" si="83"/>
        <v>0.3644176175763218</v>
      </c>
      <c r="AA252" s="1">
        <f t="shared" si="66"/>
        <v>235.60835436881266</v>
      </c>
      <c r="AB252" s="1">
        <f t="shared" si="67"/>
        <v>226.95824959465563</v>
      </c>
      <c r="AC252" s="1">
        <f t="shared" si="68"/>
        <v>222.36781228777244</v>
      </c>
      <c r="AE252" s="1">
        <f t="shared" si="69"/>
        <v>49.93481620683108</v>
      </c>
      <c r="AF252" s="1">
        <f t="shared" si="70"/>
        <v>53.58295796855564</v>
      </c>
      <c r="AG252" s="1">
        <f t="shared" si="71"/>
        <v>53.51387971778911</v>
      </c>
      <c r="AI252" s="1">
        <f t="shared" si="72"/>
        <v>79.84071833256013</v>
      </c>
      <c r="AJ252" s="1">
        <f t="shared" si="73"/>
        <v>82.00942434454844</v>
      </c>
      <c r="AK252" s="1">
        <f t="shared" si="74"/>
        <v>84.28437738209026</v>
      </c>
      <c r="AN252" s="12">
        <f t="shared" si="75"/>
        <v>26.379047538595213</v>
      </c>
      <c r="AO252" s="12">
        <f t="shared" si="76"/>
        <v>2.4241041391345797</v>
      </c>
      <c r="AP252" s="12">
        <f t="shared" si="77"/>
        <v>16.797994032820952</v>
      </c>
    </row>
    <row r="253" spans="1:42" ht="12.75">
      <c r="A253">
        <f t="shared" si="78"/>
        <v>247</v>
      </c>
      <c r="B253">
        <v>-23.7745</v>
      </c>
      <c r="C253">
        <v>56.9394</v>
      </c>
      <c r="D253">
        <v>53.7107</v>
      </c>
      <c r="E253" s="1">
        <f t="shared" si="79"/>
        <v>0.3644176175763145</v>
      </c>
      <c r="G253">
        <v>24.7382</v>
      </c>
      <c r="H253">
        <v>66.3598</v>
      </c>
      <c r="I253">
        <v>60.8703</v>
      </c>
      <c r="J253" s="1">
        <f t="shared" si="80"/>
        <v>0.3644176175763224</v>
      </c>
      <c r="L253">
        <v>-9.5239</v>
      </c>
      <c r="M253">
        <v>107.409</v>
      </c>
      <c r="N253">
        <v>64.3627</v>
      </c>
      <c r="O253" s="1">
        <f t="shared" si="81"/>
        <v>0.36433101707101473</v>
      </c>
      <c r="Q253">
        <v>2.7205</v>
      </c>
      <c r="R253">
        <v>88.9561</v>
      </c>
      <c r="S253">
        <v>-14.3843</v>
      </c>
      <c r="T253" s="1">
        <f t="shared" si="82"/>
        <v>0.3644176175763216</v>
      </c>
      <c r="V253" s="1">
        <f t="shared" si="63"/>
        <v>2.7205</v>
      </c>
      <c r="W253" s="1">
        <f t="shared" si="64"/>
        <v>88.9561</v>
      </c>
      <c r="X253" s="1">
        <f t="shared" si="65"/>
        <v>285.625</v>
      </c>
      <c r="Y253" s="1">
        <f t="shared" si="83"/>
        <v>0.3644176175763216</v>
      </c>
      <c r="AA253" s="10">
        <f t="shared" si="66"/>
        <v>235.60835436881266</v>
      </c>
      <c r="AB253" s="1">
        <f t="shared" si="67"/>
        <v>226.95824959465563</v>
      </c>
      <c r="AC253" s="1">
        <f t="shared" si="68"/>
        <v>222.36780398938149</v>
      </c>
      <c r="AE253" s="1">
        <f t="shared" si="69"/>
        <v>49.93481620683107</v>
      </c>
      <c r="AF253" s="1">
        <f t="shared" si="70"/>
        <v>53.58288135972159</v>
      </c>
      <c r="AG253" s="1">
        <f t="shared" si="71"/>
        <v>53.51378540637917</v>
      </c>
      <c r="AI253" s="1">
        <f t="shared" si="72"/>
        <v>79.84071833256013</v>
      </c>
      <c r="AJ253" s="1">
        <f t="shared" si="73"/>
        <v>82.00942434454844</v>
      </c>
      <c r="AK253" s="1">
        <f t="shared" si="74"/>
        <v>84.28439874500722</v>
      </c>
      <c r="AN253" s="12">
        <f t="shared" si="75"/>
        <v>26.37904753859522</v>
      </c>
      <c r="AO253" s="12">
        <f t="shared" si="76"/>
        <v>2.424066441244518</v>
      </c>
      <c r="AP253" s="12">
        <f t="shared" si="77"/>
        <v>16.79797433697014</v>
      </c>
    </row>
    <row r="254" spans="4:47" ht="12.75">
      <c r="D254" s="1" t="s">
        <v>15</v>
      </c>
      <c r="E254" s="1">
        <f>MAX(E7:E253)</f>
        <v>0.8202301932994187</v>
      </c>
      <c r="I254" s="1" t="s">
        <v>15</v>
      </c>
      <c r="J254" s="1">
        <f>MAX(J7:J253)</f>
        <v>0.7922624438909113</v>
      </c>
      <c r="N254" s="1" t="s">
        <v>15</v>
      </c>
      <c r="O254" s="1">
        <f>MAX(O7:O253)</f>
        <v>1.1298965483618437</v>
      </c>
      <c r="S254" s="1" t="s">
        <v>15</v>
      </c>
      <c r="T254" s="1">
        <f>MAX(T7:T253)</f>
        <v>0.4871998050081735</v>
      </c>
      <c r="X254" s="1" t="s">
        <v>15</v>
      </c>
      <c r="Y254" s="1">
        <f>MAX(Y7:Y253)</f>
        <v>0.44389526917956884</v>
      </c>
      <c r="Z254" s="1" t="s">
        <v>15</v>
      </c>
      <c r="AA254" s="9">
        <f>MAX(AA7:AA253)</f>
        <v>235.60836561419035</v>
      </c>
      <c r="AB254" s="10">
        <f>MAX(AB7:AB253)</f>
        <v>226.95824959465563</v>
      </c>
      <c r="AC254" s="10">
        <f>MAX(AC7:AC253)</f>
        <v>222.4520340823837</v>
      </c>
      <c r="AE254" s="1">
        <f>MAX(AE7:AE253)</f>
        <v>49.934885532761555</v>
      </c>
      <c r="AF254" s="1">
        <f>MAX(AF7:AF253)</f>
        <v>53.582984958753464</v>
      </c>
      <c r="AG254" s="1">
        <f>MAX(AG7:AG253)</f>
        <v>53.51390634760278</v>
      </c>
      <c r="AH254" s="1" t="s">
        <v>15</v>
      </c>
      <c r="AI254" s="1">
        <f>MAX(AI7:AI253)</f>
        <v>83.31657947313164</v>
      </c>
      <c r="AJ254" s="1">
        <f>MAX(AJ7:AJ253)</f>
        <v>82.22648089424887</v>
      </c>
      <c r="AK254" s="1">
        <f>MAX(AK7:AK253)</f>
        <v>84.28439874500722</v>
      </c>
      <c r="AM254" s="1" t="s">
        <v>15</v>
      </c>
      <c r="AN254" s="1">
        <f>MAX(AN7:AN253)</f>
        <v>26.379047538595223</v>
      </c>
      <c r="AO254" s="1">
        <f>MAX(AO7:AO253)</f>
        <v>19.002378205281346</v>
      </c>
      <c r="AP254" s="1">
        <f>MAX(AP7:AP253)</f>
        <v>17.674396302608127</v>
      </c>
      <c r="AR254" s="1"/>
      <c r="AS254" s="1"/>
      <c r="AT254" s="1"/>
      <c r="AU254" s="1"/>
    </row>
    <row r="255" spans="4:47" ht="12.75">
      <c r="D255" s="1" t="s">
        <v>16</v>
      </c>
      <c r="E255" s="1">
        <f>MIN(E8:E254)</f>
        <v>0.04366932561878914</v>
      </c>
      <c r="I255" s="1" t="s">
        <v>16</v>
      </c>
      <c r="J255" s="1">
        <f>MIN(J8:J254)</f>
        <v>0.03555798082006192</v>
      </c>
      <c r="N255" s="1" t="s">
        <v>16</v>
      </c>
      <c r="O255" s="1">
        <f>MIN(O8:O254)</f>
        <v>0.04366932561879413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212.14731515859447</v>
      </c>
      <c r="AB255" s="9">
        <f>MIN(AB8:AB254)</f>
        <v>212.86608440519595</v>
      </c>
      <c r="AC255" s="10">
        <f>MIN(AC8:AC254)</f>
        <v>212.9473953303961</v>
      </c>
      <c r="AE255" s="1">
        <f>MIN(AE8:AE254)</f>
        <v>49.93470597740614</v>
      </c>
      <c r="AF255" s="1">
        <f>MIN(AF8:AF254)</f>
        <v>53.58277988327966</v>
      </c>
      <c r="AG255" s="1">
        <f>MIN(AG8:AG254)</f>
        <v>53.51370792852986</v>
      </c>
      <c r="AH255" s="1" t="s">
        <v>16</v>
      </c>
      <c r="AI255" s="1">
        <f>MIN(AI8:AI254)</f>
        <v>79.7579348654794</v>
      </c>
      <c r="AJ255" s="1">
        <f>MIN(AJ8:AJ254)</f>
        <v>81.32668094571487</v>
      </c>
      <c r="AK255" s="1">
        <f>MIN(AK8:AK254)</f>
        <v>80.91976265979737</v>
      </c>
      <c r="AM255" s="1" t="s">
        <v>16</v>
      </c>
      <c r="AN255" s="1">
        <f>MIN(AN8:AN254)</f>
        <v>12.447446258135324</v>
      </c>
      <c r="AO255" s="9">
        <f>MIN(AO8:AO254)</f>
        <v>2.4216243041598013</v>
      </c>
      <c r="AP255" s="1">
        <f>MIN(AP8:AP254)</f>
        <v>11.730495951652973</v>
      </c>
      <c r="AR255" s="1"/>
      <c r="AS255" s="1"/>
      <c r="AT255" s="1"/>
      <c r="AU255" s="1"/>
    </row>
    <row r="256" spans="4:46" ht="12.75">
      <c r="D256" s="1" t="s">
        <v>17</v>
      </c>
      <c r="E256" s="1">
        <f>SUM(E9:E255)</f>
        <v>96.08145619505514</v>
      </c>
      <c r="I256" s="1" t="s">
        <v>17</v>
      </c>
      <c r="J256" s="1">
        <f>SUM(J9:J255)</f>
        <v>94.80380012801757</v>
      </c>
      <c r="N256" s="1" t="s">
        <v>17</v>
      </c>
      <c r="O256" s="1">
        <f>SUM(O9:O255)</f>
        <v>104.1849416315073</v>
      </c>
      <c r="S256" s="1" t="s">
        <v>17</v>
      </c>
      <c r="T256" s="1">
        <f>SUM(T9:T255)</f>
        <v>86.33355498551298</v>
      </c>
      <c r="X256" s="1" t="s">
        <v>17</v>
      </c>
      <c r="Y256" s="1">
        <f>SUM(Y9:Y255)</f>
        <v>80.60467141752402</v>
      </c>
      <c r="Z256" t="s">
        <v>18</v>
      </c>
      <c r="AA256" s="10">
        <f>AA254-AA255</f>
        <v>23.46105045559588</v>
      </c>
      <c r="AB256" s="10">
        <f>AB254-AB255</f>
        <v>14.092165189459678</v>
      </c>
      <c r="AC256" s="10">
        <f>AC254-AC255</f>
        <v>9.504638751987613</v>
      </c>
      <c r="AD256" t="s">
        <v>18</v>
      </c>
      <c r="AE256" s="1">
        <f>AE254-AE255</f>
        <v>0.00017955535541602785</v>
      </c>
      <c r="AF256" s="1">
        <f>AF254-AF255</f>
        <v>0.0002050754738007754</v>
      </c>
      <c r="AG256" s="1">
        <f>AG254-AG255</f>
        <v>0.0001984190729160673</v>
      </c>
      <c r="AH256" t="s">
        <v>18</v>
      </c>
      <c r="AI256" s="1">
        <f>AI254-AI255</f>
        <v>3.5586446076522407</v>
      </c>
      <c r="AJ256" s="1">
        <f>AJ254-AJ255</f>
        <v>0.899799948533996</v>
      </c>
      <c r="AK256" s="1">
        <f>AK254-AK255</f>
        <v>3.3646360852098525</v>
      </c>
      <c r="AR256" s="1"/>
      <c r="AS256" s="1"/>
      <c r="AT256" s="1"/>
    </row>
    <row r="257" spans="26:29" ht="12.75">
      <c r="Z257" s="11" t="s">
        <v>34</v>
      </c>
      <c r="AA257" s="10"/>
      <c r="AB257" s="9">
        <f>MAX(AA254:AC254)-MIN(AA255:AC255)</f>
        <v>23.46105045559588</v>
      </c>
      <c r="AC257" s="10"/>
    </row>
    <row r="259" spans="26:28" ht="12.75">
      <c r="Z259" t="s">
        <v>39</v>
      </c>
      <c r="AB259" s="1">
        <f>MAX(AA254:AC255)</f>
        <v>235.60836561419035</v>
      </c>
    </row>
    <row r="260" spans="26:28" ht="12.75">
      <c r="Z260" t="s">
        <v>40</v>
      </c>
      <c r="AB260" s="1">
        <f>MIN(AA254:AC255)</f>
        <v>212.14731515859447</v>
      </c>
    </row>
    <row r="261" ht="12.75">
      <c r="AB261" s="1">
        <f>AB259-AB260</f>
        <v>23.46105045559588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tabSelected="1" workbookViewId="0" topLeftCell="A1">
      <selection activeCell="F3" sqref="F3"/>
    </sheetView>
  </sheetViews>
  <sheetFormatPr defaultColWidth="9.140625" defaultRowHeight="12.75"/>
  <sheetData>
    <row r="2" ht="12.75">
      <c r="A2" s="5" t="s">
        <v>41</v>
      </c>
    </row>
    <row r="3" spans="2:4" ht="12.75">
      <c r="B3" t="s">
        <v>42</v>
      </c>
      <c r="C3" t="s">
        <v>43</v>
      </c>
      <c r="D3" t="s">
        <v>44</v>
      </c>
    </row>
    <row r="4" spans="1:4" ht="12.75">
      <c r="A4">
        <v>0</v>
      </c>
      <c r="B4">
        <v>0.40214</v>
      </c>
      <c r="C4">
        <v>0.283799</v>
      </c>
      <c r="D4">
        <v>0.324205</v>
      </c>
    </row>
    <row r="5" spans="1:4" ht="12.75">
      <c r="A5">
        <f aca="true" t="shared" si="0" ref="A5:A68">A4+1</f>
        <v>1</v>
      </c>
      <c r="B5">
        <v>0.40214</v>
      </c>
      <c r="C5">
        <v>0.283799</v>
      </c>
      <c r="D5">
        <v>0.324205</v>
      </c>
    </row>
    <row r="6" spans="1:4" ht="12.75">
      <c r="A6">
        <f t="shared" si="0"/>
        <v>2</v>
      </c>
      <c r="B6">
        <v>0.40214</v>
      </c>
      <c r="C6">
        <v>0.283799</v>
      </c>
      <c r="D6">
        <v>0.324205</v>
      </c>
    </row>
    <row r="7" spans="1:4" ht="12.75">
      <c r="A7">
        <f t="shared" si="0"/>
        <v>3</v>
      </c>
      <c r="B7">
        <v>0.40214</v>
      </c>
      <c r="C7">
        <v>0.283799</v>
      </c>
      <c r="D7">
        <v>0.324205</v>
      </c>
    </row>
    <row r="8" spans="1:4" ht="12.75">
      <c r="A8">
        <f t="shared" si="0"/>
        <v>4</v>
      </c>
      <c r="B8">
        <v>0.408101</v>
      </c>
      <c r="C8">
        <v>0.284797</v>
      </c>
      <c r="D8">
        <v>0.317221</v>
      </c>
    </row>
    <row r="9" spans="1:4" ht="12.75">
      <c r="A9">
        <f t="shared" si="0"/>
        <v>5</v>
      </c>
      <c r="B9">
        <v>0.414061</v>
      </c>
      <c r="C9">
        <v>0.2858</v>
      </c>
      <c r="D9">
        <v>0.310228</v>
      </c>
    </row>
    <row r="10" spans="1:4" ht="12.75">
      <c r="A10">
        <f t="shared" si="0"/>
        <v>6</v>
      </c>
      <c r="B10">
        <v>0.420023</v>
      </c>
      <c r="C10">
        <v>0.286808</v>
      </c>
      <c r="D10">
        <v>0.303226</v>
      </c>
    </row>
    <row r="11" spans="1:4" ht="12.75">
      <c r="A11">
        <f t="shared" si="0"/>
        <v>7</v>
      </c>
      <c r="B11">
        <v>0.425986</v>
      </c>
      <c r="C11">
        <v>0.287821</v>
      </c>
      <c r="D11">
        <v>0.296214</v>
      </c>
    </row>
    <row r="12" spans="1:4" ht="12.75">
      <c r="A12">
        <f t="shared" si="0"/>
        <v>8</v>
      </c>
      <c r="B12">
        <v>0.431952</v>
      </c>
      <c r="C12">
        <v>0.288839</v>
      </c>
      <c r="D12">
        <v>0.289191</v>
      </c>
    </row>
    <row r="13" spans="1:4" ht="12.75">
      <c r="A13">
        <f t="shared" si="0"/>
        <v>9</v>
      </c>
      <c r="B13">
        <v>0.431952</v>
      </c>
      <c r="C13">
        <v>0.288839</v>
      </c>
      <c r="D13">
        <v>0.289191</v>
      </c>
    </row>
    <row r="14" spans="1:4" ht="12.75">
      <c r="A14">
        <f t="shared" si="0"/>
        <v>10</v>
      </c>
      <c r="B14">
        <v>0.431952</v>
      </c>
      <c r="C14">
        <v>0.288839</v>
      </c>
      <c r="D14">
        <v>0.289191</v>
      </c>
    </row>
    <row r="15" spans="1:4" ht="12.75">
      <c r="A15">
        <f t="shared" si="0"/>
        <v>11</v>
      </c>
      <c r="B15">
        <v>0.431952</v>
      </c>
      <c r="C15">
        <v>0.288839</v>
      </c>
      <c r="D15">
        <v>0.289191</v>
      </c>
    </row>
    <row r="16" spans="1:4" ht="12.75">
      <c r="A16">
        <f t="shared" si="0"/>
        <v>12</v>
      </c>
      <c r="B16">
        <v>0.431952</v>
      </c>
      <c r="C16">
        <v>0.288839</v>
      </c>
      <c r="D16">
        <v>0.289191</v>
      </c>
    </row>
    <row r="17" spans="1:4" ht="12.75">
      <c r="A17">
        <f t="shared" si="0"/>
        <v>13</v>
      </c>
      <c r="B17">
        <v>0.431952</v>
      </c>
      <c r="C17">
        <v>0.288839</v>
      </c>
      <c r="D17">
        <v>0.289191</v>
      </c>
    </row>
    <row r="18" spans="1:4" ht="12.75">
      <c r="A18">
        <f t="shared" si="0"/>
        <v>14</v>
      </c>
      <c r="B18">
        <v>0.431952</v>
      </c>
      <c r="C18">
        <v>0.288839</v>
      </c>
      <c r="D18">
        <v>0.289191</v>
      </c>
    </row>
    <row r="19" spans="1:4" ht="12.75">
      <c r="A19">
        <f t="shared" si="0"/>
        <v>15</v>
      </c>
      <c r="B19">
        <v>0.431952</v>
      </c>
      <c r="C19">
        <v>0.288839</v>
      </c>
      <c r="D19">
        <v>0.289191</v>
      </c>
    </row>
    <row r="20" spans="1:4" ht="12.75">
      <c r="A20">
        <f t="shared" si="0"/>
        <v>16</v>
      </c>
      <c r="B20">
        <v>0.431952</v>
      </c>
      <c r="C20">
        <v>0.288839</v>
      </c>
      <c r="D20">
        <v>0.289191</v>
      </c>
    </row>
    <row r="21" spans="1:4" ht="12.75">
      <c r="A21">
        <f t="shared" si="0"/>
        <v>17</v>
      </c>
      <c r="B21">
        <v>0.431952</v>
      </c>
      <c r="C21">
        <v>0.288839</v>
      </c>
      <c r="D21">
        <v>0.289191</v>
      </c>
    </row>
    <row r="22" spans="1:4" ht="12.75">
      <c r="A22">
        <f t="shared" si="0"/>
        <v>18</v>
      </c>
      <c r="B22">
        <v>0.431952</v>
      </c>
      <c r="C22">
        <v>0.288839</v>
      </c>
      <c r="D22">
        <v>0.289191</v>
      </c>
    </row>
    <row r="23" spans="1:4" ht="12.75">
      <c r="A23">
        <f t="shared" si="0"/>
        <v>19</v>
      </c>
      <c r="B23">
        <v>0.432009</v>
      </c>
      <c r="C23">
        <v>0.288968</v>
      </c>
      <c r="D23">
        <v>0.289003</v>
      </c>
    </row>
    <row r="24" spans="1:4" ht="12.75">
      <c r="A24">
        <f t="shared" si="0"/>
        <v>20</v>
      </c>
      <c r="B24">
        <v>0.432385</v>
      </c>
      <c r="C24">
        <v>0.289836</v>
      </c>
      <c r="D24">
        <v>0.287756</v>
      </c>
    </row>
    <row r="25" spans="1:4" ht="12.75">
      <c r="A25">
        <f t="shared" si="0"/>
        <v>21</v>
      </c>
      <c r="B25">
        <v>0.432385</v>
      </c>
      <c r="C25">
        <v>0.289836</v>
      </c>
      <c r="D25">
        <v>0.287756</v>
      </c>
    </row>
    <row r="26" spans="1:4" ht="12.75">
      <c r="A26">
        <f t="shared" si="0"/>
        <v>22</v>
      </c>
      <c r="B26">
        <v>0.43256</v>
      </c>
      <c r="C26">
        <v>0.291076</v>
      </c>
      <c r="D26">
        <v>0.286338</v>
      </c>
    </row>
    <row r="27" spans="1:4" ht="12.75">
      <c r="A27">
        <f t="shared" si="0"/>
        <v>23</v>
      </c>
      <c r="B27">
        <v>0.432546</v>
      </c>
      <c r="C27">
        <v>0.29119</v>
      </c>
      <c r="D27">
        <v>0.286238</v>
      </c>
    </row>
    <row r="28" spans="1:4" ht="12.75">
      <c r="A28">
        <f t="shared" si="0"/>
        <v>24</v>
      </c>
      <c r="B28">
        <v>0.432352</v>
      </c>
      <c r="C28">
        <v>0.292764</v>
      </c>
      <c r="D28">
        <v>0.284855</v>
      </c>
    </row>
    <row r="29" spans="1:4" ht="12.75">
      <c r="A29">
        <f t="shared" si="0"/>
        <v>25</v>
      </c>
      <c r="B29">
        <v>0.432352</v>
      </c>
      <c r="C29">
        <v>0.292764</v>
      </c>
      <c r="D29">
        <v>0.284855</v>
      </c>
    </row>
    <row r="30" spans="1:4" ht="12.75">
      <c r="A30">
        <f t="shared" si="0"/>
        <v>26</v>
      </c>
      <c r="B30">
        <v>0.432091</v>
      </c>
      <c r="C30">
        <v>0.2939</v>
      </c>
      <c r="D30">
        <v>0.283979</v>
      </c>
    </row>
    <row r="31" spans="1:4" ht="12.75">
      <c r="A31">
        <f t="shared" si="0"/>
        <v>27</v>
      </c>
      <c r="B31">
        <v>0.431366</v>
      </c>
      <c r="C31">
        <v>0.296213</v>
      </c>
      <c r="D31">
        <v>0.282389</v>
      </c>
    </row>
    <row r="32" spans="1:4" ht="12.75">
      <c r="A32">
        <f t="shared" si="0"/>
        <v>28</v>
      </c>
      <c r="B32">
        <v>0.430691</v>
      </c>
      <c r="C32">
        <v>0.298447</v>
      </c>
      <c r="D32">
        <v>0.28083</v>
      </c>
    </row>
    <row r="33" spans="1:4" ht="12.75">
      <c r="A33">
        <f t="shared" si="0"/>
        <v>29</v>
      </c>
      <c r="B33">
        <v>0.43009</v>
      </c>
      <c r="C33">
        <v>0.300537</v>
      </c>
      <c r="D33">
        <v>0.279339</v>
      </c>
    </row>
    <row r="34" spans="1:4" ht="12.75">
      <c r="A34">
        <f t="shared" si="0"/>
        <v>30</v>
      </c>
      <c r="B34">
        <v>0.429248</v>
      </c>
      <c r="C34">
        <v>0.303188</v>
      </c>
      <c r="D34">
        <v>0.277529</v>
      </c>
    </row>
    <row r="35" spans="1:4" ht="12.75">
      <c r="A35">
        <f t="shared" si="0"/>
        <v>31</v>
      </c>
      <c r="B35">
        <v>0.428511</v>
      </c>
      <c r="C35">
        <v>0.305581</v>
      </c>
      <c r="D35">
        <v>0.27587</v>
      </c>
    </row>
    <row r="36" spans="1:4" ht="12.75">
      <c r="A36">
        <f t="shared" si="0"/>
        <v>32</v>
      </c>
      <c r="B36">
        <v>0.427823</v>
      </c>
      <c r="C36">
        <v>0.307889</v>
      </c>
      <c r="D36">
        <v>0.274247</v>
      </c>
    </row>
    <row r="37" spans="1:4" ht="12.75">
      <c r="A37">
        <f t="shared" si="0"/>
        <v>33</v>
      </c>
      <c r="B37">
        <v>0.427194</v>
      </c>
      <c r="C37">
        <v>0.310074</v>
      </c>
      <c r="D37">
        <v>0.272689</v>
      </c>
    </row>
    <row r="38" spans="1:4" ht="12.75">
      <c r="A38">
        <f t="shared" si="0"/>
        <v>34</v>
      </c>
      <c r="B38">
        <v>0.426621</v>
      </c>
      <c r="C38">
        <v>0.312144</v>
      </c>
      <c r="D38">
        <v>0.271189</v>
      </c>
    </row>
    <row r="39" spans="1:4" ht="12.75">
      <c r="A39">
        <f t="shared" si="0"/>
        <v>35</v>
      </c>
      <c r="B39">
        <v>0.425822</v>
      </c>
      <c r="C39">
        <v>0.313888</v>
      </c>
      <c r="D39">
        <v>0.270243</v>
      </c>
    </row>
    <row r="40" spans="1:4" ht="12.75">
      <c r="A40">
        <f t="shared" si="0"/>
        <v>36</v>
      </c>
      <c r="B40">
        <v>0.424492</v>
      </c>
      <c r="C40">
        <v>0.316816</v>
      </c>
      <c r="D40">
        <v>0.268645</v>
      </c>
    </row>
    <row r="41" spans="1:4" ht="12.75">
      <c r="A41">
        <f t="shared" si="0"/>
        <v>37</v>
      </c>
      <c r="B41">
        <v>0.423041</v>
      </c>
      <c r="C41">
        <v>0.318811</v>
      </c>
      <c r="D41">
        <v>0.268103</v>
      </c>
    </row>
    <row r="42" spans="1:4" ht="12.75">
      <c r="A42">
        <f t="shared" si="0"/>
        <v>38</v>
      </c>
      <c r="B42">
        <v>0.42027</v>
      </c>
      <c r="C42">
        <v>0.321534</v>
      </c>
      <c r="D42">
        <v>0.26816</v>
      </c>
    </row>
    <row r="43" spans="1:4" ht="12.75">
      <c r="A43">
        <f t="shared" si="0"/>
        <v>39</v>
      </c>
      <c r="B43">
        <v>0.413189</v>
      </c>
      <c r="C43">
        <v>0.321134</v>
      </c>
      <c r="D43">
        <v>0.275689</v>
      </c>
    </row>
    <row r="44" spans="1:4" ht="12.75">
      <c r="A44">
        <f t="shared" si="0"/>
        <v>40</v>
      </c>
      <c r="B44">
        <v>0.403959</v>
      </c>
      <c r="C44">
        <v>0.320633</v>
      </c>
      <c r="D44">
        <v>0.285476</v>
      </c>
    </row>
    <row r="45" spans="1:4" ht="12.75">
      <c r="A45">
        <f t="shared" si="0"/>
        <v>41</v>
      </c>
      <c r="B45">
        <v>0.394731</v>
      </c>
      <c r="C45">
        <v>0.320145</v>
      </c>
      <c r="D45">
        <v>0.295243</v>
      </c>
    </row>
    <row r="46" spans="1:4" ht="12.75">
      <c r="A46">
        <f t="shared" si="0"/>
        <v>42</v>
      </c>
      <c r="B46">
        <v>0.394325</v>
      </c>
      <c r="C46">
        <v>0.32074</v>
      </c>
      <c r="D46">
        <v>0.295054</v>
      </c>
    </row>
    <row r="47" spans="1:4" ht="12.75">
      <c r="A47">
        <f t="shared" si="0"/>
        <v>43</v>
      </c>
      <c r="B47">
        <v>0.386187</v>
      </c>
      <c r="C47">
        <v>0.3199</v>
      </c>
      <c r="D47">
        <v>0.304072</v>
      </c>
    </row>
    <row r="48" spans="1:4" ht="12.75">
      <c r="A48">
        <f t="shared" si="0"/>
        <v>44</v>
      </c>
      <c r="B48">
        <v>0.378047</v>
      </c>
      <c r="C48">
        <v>0.319072</v>
      </c>
      <c r="D48">
        <v>0.313074</v>
      </c>
    </row>
    <row r="49" spans="1:4" ht="12.75">
      <c r="A49">
        <f t="shared" si="0"/>
        <v>45</v>
      </c>
      <c r="B49">
        <v>0.36531</v>
      </c>
      <c r="C49">
        <v>0.317833</v>
      </c>
      <c r="D49">
        <v>0.327093</v>
      </c>
    </row>
    <row r="50" spans="1:4" ht="12.75">
      <c r="A50">
        <f t="shared" si="0"/>
        <v>46</v>
      </c>
      <c r="B50">
        <v>0.356169</v>
      </c>
      <c r="C50">
        <v>0.31524</v>
      </c>
      <c r="D50">
        <v>0.33885</v>
      </c>
    </row>
    <row r="51" spans="1:4" ht="12.75">
      <c r="A51">
        <f t="shared" si="0"/>
        <v>47</v>
      </c>
      <c r="B51">
        <v>0.347391</v>
      </c>
      <c r="C51">
        <v>0.314242</v>
      </c>
      <c r="D51">
        <v>0.34864</v>
      </c>
    </row>
    <row r="52" spans="1:4" ht="12.75">
      <c r="A52">
        <f t="shared" si="0"/>
        <v>48</v>
      </c>
      <c r="B52">
        <v>0.338602</v>
      </c>
      <c r="C52">
        <v>0.313258</v>
      </c>
      <c r="D52">
        <v>0.358421</v>
      </c>
    </row>
    <row r="53" spans="1:4" ht="12.75">
      <c r="A53">
        <f t="shared" si="0"/>
        <v>49</v>
      </c>
      <c r="B53">
        <v>0.336388</v>
      </c>
      <c r="C53">
        <v>0.311859</v>
      </c>
      <c r="D53">
        <v>0.362034</v>
      </c>
    </row>
    <row r="54" spans="1:4" ht="12.75">
      <c r="A54">
        <f t="shared" si="0"/>
        <v>50</v>
      </c>
      <c r="B54">
        <v>0.333605</v>
      </c>
      <c r="C54">
        <v>0.310274</v>
      </c>
      <c r="D54">
        <v>0.366402</v>
      </c>
    </row>
    <row r="55" spans="1:4" ht="12.75">
      <c r="A55">
        <f t="shared" si="0"/>
        <v>51</v>
      </c>
      <c r="B55">
        <v>0.332326</v>
      </c>
      <c r="C55">
        <v>0.310309</v>
      </c>
      <c r="D55">
        <v>0.367646</v>
      </c>
    </row>
    <row r="56" spans="1:4" ht="12.75">
      <c r="A56">
        <f t="shared" si="0"/>
        <v>52</v>
      </c>
      <c r="B56">
        <v>0.317498</v>
      </c>
      <c r="C56">
        <v>0.315138</v>
      </c>
      <c r="D56">
        <v>0.377639</v>
      </c>
    </row>
    <row r="57" spans="1:4" ht="12.75">
      <c r="A57">
        <f t="shared" si="0"/>
        <v>53</v>
      </c>
      <c r="B57">
        <v>0.302617</v>
      </c>
      <c r="C57">
        <v>0.319997</v>
      </c>
      <c r="D57">
        <v>0.387645</v>
      </c>
    </row>
    <row r="58" spans="1:4" ht="12.75">
      <c r="A58">
        <f t="shared" si="0"/>
        <v>54</v>
      </c>
      <c r="B58">
        <v>0.287677</v>
      </c>
      <c r="C58">
        <v>0.324887</v>
      </c>
      <c r="D58">
        <v>0.397668</v>
      </c>
    </row>
    <row r="59" spans="1:4" ht="12.75">
      <c r="A59">
        <f t="shared" si="0"/>
        <v>55</v>
      </c>
      <c r="B59">
        <v>0.272671</v>
      </c>
      <c r="C59">
        <v>0.329812</v>
      </c>
      <c r="D59">
        <v>0.40771</v>
      </c>
    </row>
    <row r="60" spans="1:4" ht="12.75">
      <c r="A60">
        <f t="shared" si="0"/>
        <v>56</v>
      </c>
      <c r="B60">
        <v>0.257594</v>
      </c>
      <c r="C60">
        <v>0.334773</v>
      </c>
      <c r="D60">
        <v>0.417777</v>
      </c>
    </row>
    <row r="61" spans="1:4" ht="12.75">
      <c r="A61">
        <f t="shared" si="0"/>
        <v>57</v>
      </c>
      <c r="B61">
        <v>0.256005</v>
      </c>
      <c r="C61">
        <v>0.326456</v>
      </c>
      <c r="D61">
        <v>0.427654</v>
      </c>
    </row>
    <row r="62" spans="1:4" ht="12.75">
      <c r="A62">
        <f t="shared" si="0"/>
        <v>58</v>
      </c>
      <c r="B62">
        <v>0.256109</v>
      </c>
      <c r="C62">
        <v>0.324486</v>
      </c>
      <c r="D62">
        <v>0.429514</v>
      </c>
    </row>
    <row r="63" spans="1:4" ht="12.75">
      <c r="A63">
        <f t="shared" si="0"/>
        <v>59</v>
      </c>
      <c r="B63">
        <v>0.255282</v>
      </c>
      <c r="C63">
        <v>0.316619</v>
      </c>
      <c r="D63">
        <v>0.438177</v>
      </c>
    </row>
    <row r="64" spans="1:4" ht="12.75">
      <c r="A64">
        <f t="shared" si="0"/>
        <v>60</v>
      </c>
      <c r="B64">
        <v>0.254456</v>
      </c>
      <c r="C64">
        <v>0.308743</v>
      </c>
      <c r="D64">
        <v>0.446843</v>
      </c>
    </row>
    <row r="65" spans="1:4" ht="12.75">
      <c r="A65">
        <f t="shared" si="0"/>
        <v>61</v>
      </c>
      <c r="B65">
        <v>0.255761</v>
      </c>
      <c r="C65">
        <v>0.298513</v>
      </c>
      <c r="D65">
        <v>0.455726</v>
      </c>
    </row>
    <row r="66" spans="1:4" ht="12.75">
      <c r="A66">
        <f t="shared" si="0"/>
        <v>62</v>
      </c>
      <c r="B66">
        <v>0.257554</v>
      </c>
      <c r="C66">
        <v>0.295523</v>
      </c>
      <c r="D66">
        <v>0.456919</v>
      </c>
    </row>
    <row r="67" spans="1:4" ht="12.75">
      <c r="A67">
        <f t="shared" si="0"/>
        <v>63</v>
      </c>
      <c r="B67">
        <v>0.256034</v>
      </c>
      <c r="C67">
        <v>0.293513</v>
      </c>
      <c r="D67">
        <v>0.460428</v>
      </c>
    </row>
    <row r="68" spans="1:4" ht="12.75">
      <c r="A68">
        <f t="shared" si="0"/>
        <v>64</v>
      </c>
      <c r="B68">
        <v>0.252734</v>
      </c>
      <c r="C68">
        <v>0.292652</v>
      </c>
      <c r="D68">
        <v>0.464562</v>
      </c>
    </row>
    <row r="69" spans="1:4" ht="12.75">
      <c r="A69">
        <f aca="true" t="shared" si="1" ref="A69:A132">A68+1</f>
        <v>65</v>
      </c>
      <c r="B69">
        <v>0.249429</v>
      </c>
      <c r="C69">
        <v>0.291793</v>
      </c>
      <c r="D69">
        <v>0.468698</v>
      </c>
    </row>
    <row r="70" spans="1:4" ht="12.75">
      <c r="A70">
        <f t="shared" si="1"/>
        <v>66</v>
      </c>
      <c r="B70">
        <v>0.253147</v>
      </c>
      <c r="C70">
        <v>0.284739</v>
      </c>
      <c r="D70">
        <v>0.472018</v>
      </c>
    </row>
    <row r="71" spans="1:4" ht="12.75">
      <c r="A71">
        <f t="shared" si="1"/>
        <v>67</v>
      </c>
      <c r="B71">
        <v>0.256864</v>
      </c>
      <c r="C71">
        <v>0.277675</v>
      </c>
      <c r="D71">
        <v>0.475345</v>
      </c>
    </row>
    <row r="72" spans="1:4" ht="12.75">
      <c r="A72">
        <f t="shared" si="1"/>
        <v>68</v>
      </c>
      <c r="B72">
        <v>0.260581</v>
      </c>
      <c r="C72">
        <v>0.270601</v>
      </c>
      <c r="D72">
        <v>0.47868</v>
      </c>
    </row>
    <row r="73" spans="1:4" ht="12.75">
      <c r="A73">
        <f t="shared" si="1"/>
        <v>69</v>
      </c>
      <c r="B73">
        <v>0.260244</v>
      </c>
      <c r="C73">
        <v>0.270462</v>
      </c>
      <c r="D73">
        <v>0.479152</v>
      </c>
    </row>
    <row r="74" spans="1:4" ht="12.75">
      <c r="A74">
        <f t="shared" si="1"/>
        <v>70</v>
      </c>
      <c r="B74">
        <v>0.259907</v>
      </c>
      <c r="C74">
        <v>0.270323</v>
      </c>
      <c r="D74">
        <v>0.479624</v>
      </c>
    </row>
    <row r="75" spans="1:4" ht="12.75">
      <c r="A75">
        <f t="shared" si="1"/>
        <v>71</v>
      </c>
      <c r="B75">
        <v>0.253685</v>
      </c>
      <c r="C75">
        <v>0.273867</v>
      </c>
      <c r="D75">
        <v>0.482281</v>
      </c>
    </row>
    <row r="76" spans="1:4" ht="12.75">
      <c r="A76">
        <f t="shared" si="1"/>
        <v>72</v>
      </c>
      <c r="B76">
        <v>0.247451</v>
      </c>
      <c r="C76">
        <v>0.277415</v>
      </c>
      <c r="D76">
        <v>0.484945</v>
      </c>
    </row>
    <row r="77" spans="1:4" ht="12.75">
      <c r="A77">
        <f t="shared" si="1"/>
        <v>73</v>
      </c>
      <c r="B77">
        <v>0.248031</v>
      </c>
      <c r="C77">
        <v>0.276985</v>
      </c>
      <c r="D77">
        <v>0.484796</v>
      </c>
    </row>
    <row r="78" spans="1:4" ht="12.75">
      <c r="A78">
        <f t="shared" si="1"/>
        <v>74</v>
      </c>
      <c r="B78">
        <v>0.242882</v>
      </c>
      <c r="C78">
        <v>0.27939</v>
      </c>
      <c r="D78">
        <v>0.487517</v>
      </c>
    </row>
    <row r="79" spans="1:4" ht="12.75">
      <c r="A79">
        <f t="shared" si="1"/>
        <v>75</v>
      </c>
      <c r="B79">
        <v>0.237724</v>
      </c>
      <c r="C79">
        <v>0.281798</v>
      </c>
      <c r="D79">
        <v>0.490242</v>
      </c>
    </row>
    <row r="80" spans="1:4" ht="12.75">
      <c r="A80">
        <f t="shared" si="1"/>
        <v>76</v>
      </c>
      <c r="B80">
        <v>0.23737</v>
      </c>
      <c r="C80">
        <v>0.280727</v>
      </c>
      <c r="D80">
        <v>0.491657</v>
      </c>
    </row>
    <row r="81" spans="1:4" ht="12.75">
      <c r="A81">
        <f t="shared" si="1"/>
        <v>77</v>
      </c>
      <c r="B81">
        <v>0.237</v>
      </c>
      <c r="C81">
        <v>0.280277</v>
      </c>
      <c r="D81">
        <v>0.49247</v>
      </c>
    </row>
    <row r="82" spans="1:4" ht="12.75">
      <c r="A82">
        <f t="shared" si="1"/>
        <v>78</v>
      </c>
      <c r="B82">
        <v>0.236097</v>
      </c>
      <c r="C82">
        <v>0.279476</v>
      </c>
      <c r="D82">
        <v>0.49416</v>
      </c>
    </row>
    <row r="83" spans="1:4" ht="12.75">
      <c r="A83">
        <f t="shared" si="1"/>
        <v>79</v>
      </c>
      <c r="B83">
        <v>0.233037</v>
      </c>
      <c r="C83">
        <v>0.280556</v>
      </c>
      <c r="D83">
        <v>0.496123</v>
      </c>
    </row>
    <row r="84" spans="1:4" ht="12.75">
      <c r="A84">
        <f t="shared" si="1"/>
        <v>80</v>
      </c>
      <c r="B84">
        <v>0.221862</v>
      </c>
      <c r="C84">
        <v>0.287978</v>
      </c>
      <c r="D84">
        <v>0.499833</v>
      </c>
    </row>
    <row r="85" spans="1:4" ht="12.75">
      <c r="A85">
        <f t="shared" si="1"/>
        <v>81</v>
      </c>
      <c r="B85">
        <v>0.210644</v>
      </c>
      <c r="C85">
        <v>0.295412</v>
      </c>
      <c r="D85">
        <v>0.503569</v>
      </c>
    </row>
    <row r="86" spans="1:4" ht="12.75">
      <c r="A86">
        <f t="shared" si="1"/>
        <v>82</v>
      </c>
      <c r="B86">
        <v>0.19938</v>
      </c>
      <c r="C86">
        <v>0.302861</v>
      </c>
      <c r="D86">
        <v>0.507331</v>
      </c>
    </row>
    <row r="87" spans="1:4" ht="12.75">
      <c r="A87">
        <f t="shared" si="1"/>
        <v>83</v>
      </c>
      <c r="B87">
        <v>0.188069</v>
      </c>
      <c r="C87">
        <v>0.310325</v>
      </c>
      <c r="D87">
        <v>0.511121</v>
      </c>
    </row>
    <row r="88" spans="1:4" ht="12.75">
      <c r="A88">
        <f t="shared" si="1"/>
        <v>84</v>
      </c>
      <c r="B88">
        <v>0.176709</v>
      </c>
      <c r="C88">
        <v>0.317805</v>
      </c>
      <c r="D88">
        <v>0.514939</v>
      </c>
    </row>
    <row r="89" spans="1:4" ht="12.75">
      <c r="A89">
        <f t="shared" si="1"/>
        <v>85</v>
      </c>
      <c r="B89">
        <v>0.165296</v>
      </c>
      <c r="C89">
        <v>0.325304</v>
      </c>
      <c r="D89">
        <v>0.518786</v>
      </c>
    </row>
    <row r="90" spans="1:4" ht="12.75">
      <c r="A90">
        <f t="shared" si="1"/>
        <v>86</v>
      </c>
      <c r="B90">
        <v>0.153829</v>
      </c>
      <c r="C90">
        <v>0.332822</v>
      </c>
      <c r="D90">
        <v>0.522663</v>
      </c>
    </row>
    <row r="91" spans="1:4" ht="12.75">
      <c r="A91">
        <f t="shared" si="1"/>
        <v>87</v>
      </c>
      <c r="B91">
        <v>0.142305</v>
      </c>
      <c r="C91">
        <v>0.340362</v>
      </c>
      <c r="D91">
        <v>0.526571</v>
      </c>
    </row>
    <row r="92" spans="1:4" ht="12.75">
      <c r="A92">
        <f t="shared" si="1"/>
        <v>88</v>
      </c>
      <c r="B92">
        <v>0.130722</v>
      </c>
      <c r="C92">
        <v>0.347923</v>
      </c>
      <c r="D92">
        <v>0.530512</v>
      </c>
    </row>
    <row r="93" spans="1:4" ht="12.75">
      <c r="A93">
        <f t="shared" si="1"/>
        <v>89</v>
      </c>
      <c r="B93">
        <v>0.119078</v>
      </c>
      <c r="C93">
        <v>0.355509</v>
      </c>
      <c r="D93">
        <v>0.534485</v>
      </c>
    </row>
    <row r="94" spans="1:4" ht="12.75">
      <c r="A94">
        <f t="shared" si="1"/>
        <v>90</v>
      </c>
      <c r="B94">
        <v>0.10737</v>
      </c>
      <c r="C94">
        <v>0.363119</v>
      </c>
      <c r="D94">
        <v>0.538493</v>
      </c>
    </row>
    <row r="95" spans="1:4" ht="12.75">
      <c r="A95">
        <f t="shared" si="1"/>
        <v>91</v>
      </c>
      <c r="B95">
        <v>0.095595</v>
      </c>
      <c r="C95">
        <v>0.370757</v>
      </c>
      <c r="D95">
        <v>0.542536</v>
      </c>
    </row>
    <row r="96" spans="1:4" ht="12.75">
      <c r="A96">
        <f t="shared" si="1"/>
        <v>92</v>
      </c>
      <c r="B96">
        <v>0.095595</v>
      </c>
      <c r="C96">
        <v>0.370757</v>
      </c>
      <c r="D96">
        <v>0.542536</v>
      </c>
    </row>
    <row r="97" spans="1:4" ht="12.75">
      <c r="A97">
        <f t="shared" si="1"/>
        <v>93</v>
      </c>
      <c r="B97">
        <v>0.095595</v>
      </c>
      <c r="C97">
        <v>0.370757</v>
      </c>
      <c r="D97">
        <v>0.542536</v>
      </c>
    </row>
    <row r="98" spans="1:4" ht="12.75">
      <c r="A98">
        <f t="shared" si="1"/>
        <v>94</v>
      </c>
      <c r="B98">
        <v>0.095595</v>
      </c>
      <c r="C98">
        <v>0.370757</v>
      </c>
      <c r="D98">
        <v>0.542536</v>
      </c>
    </row>
    <row r="99" spans="1:4" ht="12.75">
      <c r="A99">
        <f t="shared" si="1"/>
        <v>95</v>
      </c>
      <c r="B99">
        <v>0.095595</v>
      </c>
      <c r="C99">
        <v>0.370757</v>
      </c>
      <c r="D99">
        <v>0.542536</v>
      </c>
    </row>
    <row r="100" spans="1:4" ht="12.75">
      <c r="A100">
        <f t="shared" si="1"/>
        <v>96</v>
      </c>
      <c r="B100">
        <v>0.095595</v>
      </c>
      <c r="C100">
        <v>0.370757</v>
      </c>
      <c r="D100">
        <v>0.542536</v>
      </c>
    </row>
    <row r="101" spans="1:4" ht="12.75">
      <c r="A101">
        <f t="shared" si="1"/>
        <v>97</v>
      </c>
      <c r="B101">
        <v>0.095595</v>
      </c>
      <c r="C101">
        <v>0.370757</v>
      </c>
      <c r="D101">
        <v>0.542536</v>
      </c>
    </row>
    <row r="102" spans="1:4" ht="12.75">
      <c r="A102">
        <f t="shared" si="1"/>
        <v>98</v>
      </c>
      <c r="B102">
        <v>0.095595</v>
      </c>
      <c r="C102">
        <v>0.370757</v>
      </c>
      <c r="D102">
        <v>0.542536</v>
      </c>
    </row>
    <row r="103" spans="1:4" ht="12.75">
      <c r="A103">
        <f t="shared" si="1"/>
        <v>99</v>
      </c>
      <c r="B103">
        <v>0.095595</v>
      </c>
      <c r="C103">
        <v>0.370757</v>
      </c>
      <c r="D103">
        <v>0.542536</v>
      </c>
    </row>
    <row r="104" spans="1:4" ht="12.75">
      <c r="A104">
        <f t="shared" si="1"/>
        <v>100</v>
      </c>
      <c r="B104">
        <v>0.095595</v>
      </c>
      <c r="C104">
        <v>0.370757</v>
      </c>
      <c r="D104">
        <v>0.542536</v>
      </c>
    </row>
    <row r="105" spans="1:4" ht="12.75">
      <c r="A105">
        <f t="shared" si="1"/>
        <v>101</v>
      </c>
      <c r="B105">
        <v>0.095103</v>
      </c>
      <c r="C105">
        <v>0.3723</v>
      </c>
      <c r="D105">
        <v>0.541489</v>
      </c>
    </row>
    <row r="106" spans="1:4" ht="12.75">
      <c r="A106">
        <f t="shared" si="1"/>
        <v>102</v>
      </c>
      <c r="B106">
        <v>0.094822</v>
      </c>
      <c r="C106">
        <v>0.373181</v>
      </c>
      <c r="D106">
        <v>0.540891</v>
      </c>
    </row>
    <row r="107" spans="1:4" ht="12.75">
      <c r="A107">
        <f t="shared" si="1"/>
        <v>103</v>
      </c>
      <c r="B107">
        <v>0.094188</v>
      </c>
      <c r="C107">
        <v>0.37517</v>
      </c>
      <c r="D107">
        <v>0.539543</v>
      </c>
    </row>
    <row r="108" spans="1:4" ht="12.75">
      <c r="A108">
        <f t="shared" si="1"/>
        <v>104</v>
      </c>
      <c r="B108">
        <v>0.094188</v>
      </c>
      <c r="C108">
        <v>0.37517</v>
      </c>
      <c r="D108">
        <v>0.539542</v>
      </c>
    </row>
    <row r="109" spans="1:4" ht="12.75">
      <c r="A109">
        <f t="shared" si="1"/>
        <v>105</v>
      </c>
      <c r="B109">
        <v>0.093441</v>
      </c>
      <c r="C109">
        <v>0.377508</v>
      </c>
      <c r="D109">
        <v>0.537957</v>
      </c>
    </row>
    <row r="110" spans="1:4" ht="12.75">
      <c r="A110">
        <f t="shared" si="1"/>
        <v>106</v>
      </c>
      <c r="B110">
        <v>0.093324</v>
      </c>
      <c r="C110">
        <v>0.377867</v>
      </c>
      <c r="D110">
        <v>0.537715</v>
      </c>
    </row>
    <row r="111" spans="1:4" ht="12.75">
      <c r="A111">
        <f t="shared" si="1"/>
        <v>107</v>
      </c>
      <c r="B111">
        <v>0.090051</v>
      </c>
      <c r="C111">
        <v>0.379706</v>
      </c>
      <c r="D111">
        <v>0.53912</v>
      </c>
    </row>
    <row r="112" spans="1:4" ht="12.75">
      <c r="A112">
        <f t="shared" si="1"/>
        <v>108</v>
      </c>
      <c r="B112">
        <v>0.088522</v>
      </c>
      <c r="C112">
        <v>0.384529</v>
      </c>
      <c r="D112">
        <v>0.535838</v>
      </c>
    </row>
    <row r="113" spans="1:4" ht="12.75">
      <c r="A113">
        <f t="shared" si="1"/>
        <v>109</v>
      </c>
      <c r="B113">
        <v>0.087047</v>
      </c>
      <c r="C113">
        <v>0.38935</v>
      </c>
      <c r="D113">
        <v>0.532502</v>
      </c>
    </row>
    <row r="114" spans="1:4" ht="12.75">
      <c r="A114">
        <f t="shared" si="1"/>
        <v>110</v>
      </c>
      <c r="B114">
        <v>0.085793</v>
      </c>
      <c r="C114">
        <v>0.393625</v>
      </c>
      <c r="D114">
        <v>0.529489</v>
      </c>
    </row>
    <row r="115" spans="1:4" ht="12.75">
      <c r="A115">
        <f t="shared" si="1"/>
        <v>111</v>
      </c>
      <c r="B115">
        <v>0.085204</v>
      </c>
      <c r="C115">
        <v>0.395699</v>
      </c>
      <c r="D115">
        <v>0.528009</v>
      </c>
    </row>
    <row r="116" spans="1:4" ht="12.75">
      <c r="A116">
        <f t="shared" si="1"/>
        <v>112</v>
      </c>
      <c r="B116">
        <v>0.084075</v>
      </c>
      <c r="C116">
        <v>0.398079</v>
      </c>
      <c r="D116">
        <v>0.526757</v>
      </c>
    </row>
    <row r="117" spans="1:4" ht="12.75">
      <c r="A117">
        <f t="shared" si="1"/>
        <v>113</v>
      </c>
      <c r="B117">
        <v>0.081721</v>
      </c>
      <c r="C117">
        <v>0.403231</v>
      </c>
      <c r="D117">
        <v>0.523957</v>
      </c>
    </row>
    <row r="118" spans="1:4" ht="12.75">
      <c r="A118">
        <f t="shared" si="1"/>
        <v>114</v>
      </c>
      <c r="B118">
        <v>0.069088</v>
      </c>
      <c r="C118">
        <v>0.406528</v>
      </c>
      <c r="D118">
        <v>0.533157</v>
      </c>
    </row>
    <row r="119" spans="1:4" ht="12.75">
      <c r="A119">
        <f t="shared" si="1"/>
        <v>115</v>
      </c>
      <c r="B119">
        <v>0.063902</v>
      </c>
      <c r="C119">
        <v>0.406915</v>
      </c>
      <c r="D119">
        <v>0.537894</v>
      </c>
    </row>
    <row r="120" spans="1:4" ht="12.75">
      <c r="A120">
        <f t="shared" si="1"/>
        <v>116</v>
      </c>
      <c r="B120">
        <v>0.063802</v>
      </c>
      <c r="C120">
        <v>0.406275</v>
      </c>
      <c r="D120">
        <v>0.53863</v>
      </c>
    </row>
    <row r="121" spans="1:4" ht="12.75">
      <c r="A121">
        <f t="shared" si="1"/>
        <v>117</v>
      </c>
      <c r="B121">
        <v>0.063658</v>
      </c>
      <c r="C121">
        <v>0.405261</v>
      </c>
      <c r="D121">
        <v>0.539779</v>
      </c>
    </row>
    <row r="122" spans="1:4" ht="12.75">
      <c r="A122">
        <f t="shared" si="1"/>
        <v>118</v>
      </c>
      <c r="B122">
        <v>0.063658</v>
      </c>
      <c r="C122">
        <v>0.405261</v>
      </c>
      <c r="D122">
        <v>0.539779</v>
      </c>
    </row>
    <row r="123" spans="1:4" ht="12.75">
      <c r="A123">
        <f t="shared" si="1"/>
        <v>119</v>
      </c>
      <c r="B123">
        <v>0.063343</v>
      </c>
      <c r="C123">
        <v>0.403614</v>
      </c>
      <c r="D123">
        <v>0.541728</v>
      </c>
    </row>
    <row r="124" spans="1:4" ht="12.75">
      <c r="A124">
        <f t="shared" si="1"/>
        <v>120</v>
      </c>
      <c r="B124">
        <v>0.063028</v>
      </c>
      <c r="C124">
        <v>0.401967</v>
      </c>
      <c r="D124">
        <v>0.543677</v>
      </c>
    </row>
    <row r="125" spans="1:4" ht="12.75">
      <c r="A125">
        <f t="shared" si="1"/>
        <v>121</v>
      </c>
      <c r="B125">
        <v>0.063028</v>
      </c>
      <c r="C125">
        <v>0.401967</v>
      </c>
      <c r="D125">
        <v>0.543677</v>
      </c>
    </row>
    <row r="126" spans="1:4" ht="12.75">
      <c r="A126">
        <f t="shared" si="1"/>
        <v>122</v>
      </c>
      <c r="B126">
        <v>0.062832</v>
      </c>
      <c r="C126">
        <v>0.401259</v>
      </c>
      <c r="D126">
        <v>0.544575</v>
      </c>
    </row>
    <row r="127" spans="1:4" ht="12.75">
      <c r="A127">
        <f t="shared" si="1"/>
        <v>123</v>
      </c>
      <c r="B127">
        <v>0.062832</v>
      </c>
      <c r="C127">
        <v>0.401259</v>
      </c>
      <c r="D127">
        <v>0.544575</v>
      </c>
    </row>
    <row r="128" spans="1:4" ht="12.75">
      <c r="A128">
        <f t="shared" si="1"/>
        <v>124</v>
      </c>
      <c r="B128">
        <v>0.062613</v>
      </c>
      <c r="C128">
        <v>0.39981</v>
      </c>
      <c r="D128">
        <v>0.546231</v>
      </c>
    </row>
    <row r="129" spans="1:4" ht="12.75">
      <c r="A129">
        <f t="shared" si="1"/>
        <v>125</v>
      </c>
      <c r="B129">
        <v>0.062394</v>
      </c>
      <c r="C129">
        <v>0.398361</v>
      </c>
      <c r="D129">
        <v>0.547887</v>
      </c>
    </row>
    <row r="130" spans="1:4" ht="12.75">
      <c r="A130">
        <f t="shared" si="1"/>
        <v>126</v>
      </c>
      <c r="B130">
        <v>0.062394</v>
      </c>
      <c r="C130">
        <v>0.398361</v>
      </c>
      <c r="D130">
        <v>0.547887</v>
      </c>
    </row>
    <row r="131" spans="1:4" ht="12.75">
      <c r="A131">
        <f t="shared" si="1"/>
        <v>127</v>
      </c>
      <c r="B131">
        <v>0.062173</v>
      </c>
      <c r="C131">
        <v>0.396685</v>
      </c>
      <c r="D131">
        <v>0.549771</v>
      </c>
    </row>
    <row r="132" spans="1:4" ht="12.75">
      <c r="A132">
        <f t="shared" si="1"/>
        <v>128</v>
      </c>
      <c r="B132">
        <v>0.062161</v>
      </c>
      <c r="C132">
        <v>0.396627</v>
      </c>
      <c r="D132">
        <v>0.549841</v>
      </c>
    </row>
    <row r="133" spans="1:4" ht="12.75">
      <c r="A133">
        <f aca="true" t="shared" si="2" ref="A133:A196">A132+1</f>
        <v>129</v>
      </c>
      <c r="B133">
        <v>0.061969</v>
      </c>
      <c r="C133">
        <v>0.396143</v>
      </c>
      <c r="D133">
        <v>0.550511</v>
      </c>
    </row>
    <row r="134" spans="1:4" ht="12.75">
      <c r="A134">
        <f t="shared" si="2"/>
        <v>130</v>
      </c>
      <c r="B134">
        <v>0.061872</v>
      </c>
      <c r="C134">
        <v>0.395022</v>
      </c>
      <c r="D134">
        <v>0.551721</v>
      </c>
    </row>
    <row r="135" spans="1:4" ht="12.75">
      <c r="A135">
        <f t="shared" si="2"/>
        <v>131</v>
      </c>
      <c r="B135">
        <v>0.061763</v>
      </c>
      <c r="C135">
        <v>0.393592</v>
      </c>
      <c r="D135">
        <v>0.55325</v>
      </c>
    </row>
    <row r="136" spans="1:4" ht="12.75">
      <c r="A136">
        <f t="shared" si="2"/>
        <v>132</v>
      </c>
      <c r="B136">
        <v>0.061731</v>
      </c>
      <c r="C136">
        <v>0.393391</v>
      </c>
      <c r="D136">
        <v>0.553481</v>
      </c>
    </row>
    <row r="137" spans="1:4" ht="12.75">
      <c r="A137">
        <f t="shared" si="2"/>
        <v>133</v>
      </c>
      <c r="B137">
        <v>0.061689</v>
      </c>
      <c r="C137">
        <v>0.393235</v>
      </c>
      <c r="D137">
        <v>0.553677</v>
      </c>
    </row>
    <row r="138" spans="1:4" ht="12.75">
      <c r="A138">
        <f t="shared" si="2"/>
        <v>134</v>
      </c>
      <c r="B138">
        <v>0.061695</v>
      </c>
      <c r="C138">
        <v>0.39285</v>
      </c>
      <c r="D138">
        <v>0.554054</v>
      </c>
    </row>
    <row r="139" spans="1:4" ht="12.75">
      <c r="A139">
        <f t="shared" si="2"/>
        <v>135</v>
      </c>
      <c r="B139">
        <v>0.061395</v>
      </c>
      <c r="C139">
        <v>0.392026</v>
      </c>
      <c r="D139">
        <v>0.555168</v>
      </c>
    </row>
    <row r="140" spans="1:4" ht="12.75">
      <c r="A140">
        <f t="shared" si="2"/>
        <v>136</v>
      </c>
      <c r="B140">
        <v>0.059646</v>
      </c>
      <c r="C140">
        <v>0.391931</v>
      </c>
      <c r="D140">
        <v>0.556987</v>
      </c>
    </row>
    <row r="141" spans="1:4" ht="12.75">
      <c r="A141">
        <f t="shared" si="2"/>
        <v>137</v>
      </c>
      <c r="B141">
        <v>0.059458</v>
      </c>
      <c r="C141">
        <v>0.391651</v>
      </c>
      <c r="D141">
        <v>0.557452</v>
      </c>
    </row>
    <row r="142" spans="1:4" ht="12.75">
      <c r="A142">
        <f t="shared" si="2"/>
        <v>138</v>
      </c>
      <c r="B142">
        <v>0.059458</v>
      </c>
      <c r="C142">
        <v>0.391651</v>
      </c>
      <c r="D142">
        <v>0.557452</v>
      </c>
    </row>
    <row r="143" spans="1:4" ht="12.75">
      <c r="A143">
        <f t="shared" si="2"/>
        <v>139</v>
      </c>
      <c r="B143">
        <v>0.059399</v>
      </c>
      <c r="C143">
        <v>0.390629</v>
      </c>
      <c r="D143">
        <v>0.558524</v>
      </c>
    </row>
    <row r="144" spans="1:4" ht="12.75">
      <c r="A144">
        <f t="shared" si="2"/>
        <v>140</v>
      </c>
      <c r="B144">
        <v>0.059341</v>
      </c>
      <c r="C144">
        <v>0.389607</v>
      </c>
      <c r="D144">
        <v>0.559597</v>
      </c>
    </row>
    <row r="145" spans="1:4" ht="12.75">
      <c r="A145">
        <f t="shared" si="2"/>
        <v>141</v>
      </c>
      <c r="B145">
        <v>0.059341</v>
      </c>
      <c r="C145">
        <v>0.389607</v>
      </c>
      <c r="D145">
        <v>0.559597</v>
      </c>
    </row>
    <row r="146" spans="1:4" ht="12.75">
      <c r="A146">
        <f t="shared" si="2"/>
        <v>142</v>
      </c>
      <c r="B146">
        <v>0.059341</v>
      </c>
      <c r="C146">
        <v>0.389607</v>
      </c>
      <c r="D146">
        <v>0.559597</v>
      </c>
    </row>
    <row r="147" spans="1:4" ht="12.75">
      <c r="A147">
        <f t="shared" si="2"/>
        <v>143</v>
      </c>
      <c r="B147">
        <v>0.059341</v>
      </c>
      <c r="C147">
        <v>0.389607</v>
      </c>
      <c r="D147">
        <v>0.559597</v>
      </c>
    </row>
    <row r="148" spans="1:4" ht="12.75">
      <c r="A148">
        <f t="shared" si="2"/>
        <v>144</v>
      </c>
      <c r="B148">
        <v>0.059361</v>
      </c>
      <c r="C148">
        <v>0.389239</v>
      </c>
      <c r="D148">
        <v>0.559942</v>
      </c>
    </row>
    <row r="149" spans="1:4" ht="12.75">
      <c r="A149">
        <f t="shared" si="2"/>
        <v>145</v>
      </c>
      <c r="B149">
        <v>0.059383</v>
      </c>
      <c r="C149">
        <v>0.388527</v>
      </c>
      <c r="D149">
        <v>0.560627</v>
      </c>
    </row>
    <row r="150" spans="1:4" ht="12.75">
      <c r="A150">
        <f t="shared" si="2"/>
        <v>146</v>
      </c>
      <c r="B150">
        <v>0.059405</v>
      </c>
      <c r="C150">
        <v>0.387815</v>
      </c>
      <c r="D150">
        <v>0.561313</v>
      </c>
    </row>
    <row r="151" spans="1:4" ht="12.75">
      <c r="A151">
        <f t="shared" si="2"/>
        <v>147</v>
      </c>
      <c r="B151">
        <v>0.059405</v>
      </c>
      <c r="C151">
        <v>0.387815</v>
      </c>
      <c r="D151">
        <v>0.561313</v>
      </c>
    </row>
    <row r="152" spans="1:4" ht="12.75">
      <c r="A152">
        <f t="shared" si="2"/>
        <v>148</v>
      </c>
      <c r="B152">
        <v>0.059405</v>
      </c>
      <c r="C152">
        <v>0.387815</v>
      </c>
      <c r="D152">
        <v>0.561313</v>
      </c>
    </row>
    <row r="153" spans="1:4" ht="12.75">
      <c r="A153">
        <f t="shared" si="2"/>
        <v>149</v>
      </c>
      <c r="B153">
        <v>0.059405</v>
      </c>
      <c r="C153">
        <v>0.387815</v>
      </c>
      <c r="D153">
        <v>0.561313</v>
      </c>
    </row>
    <row r="154" spans="1:4" ht="12.75">
      <c r="A154">
        <f t="shared" si="2"/>
        <v>150</v>
      </c>
      <c r="B154">
        <v>0.059405</v>
      </c>
      <c r="C154">
        <v>0.387815</v>
      </c>
      <c r="D154">
        <v>0.561313</v>
      </c>
    </row>
    <row r="155" spans="1:4" ht="12.75">
      <c r="A155">
        <f t="shared" si="2"/>
        <v>151</v>
      </c>
      <c r="B155">
        <v>0.059405</v>
      </c>
      <c r="C155">
        <v>0.387815</v>
      </c>
      <c r="D155">
        <v>0.561313</v>
      </c>
    </row>
    <row r="156" spans="1:4" ht="12.75">
      <c r="A156">
        <f t="shared" si="2"/>
        <v>152</v>
      </c>
      <c r="B156">
        <v>0.059405</v>
      </c>
      <c r="C156">
        <v>0.387815</v>
      </c>
      <c r="D156">
        <v>0.561313</v>
      </c>
    </row>
    <row r="157" spans="1:4" ht="12.75">
      <c r="A157">
        <f t="shared" si="2"/>
        <v>153</v>
      </c>
      <c r="B157">
        <v>0.059405</v>
      </c>
      <c r="C157">
        <v>0.387815</v>
      </c>
      <c r="D157">
        <v>0.561313</v>
      </c>
    </row>
    <row r="158" spans="1:4" ht="12.75">
      <c r="A158">
        <f t="shared" si="2"/>
        <v>154</v>
      </c>
      <c r="B158">
        <v>0.059405</v>
      </c>
      <c r="C158">
        <v>0.387815</v>
      </c>
      <c r="D158">
        <v>0.561313</v>
      </c>
    </row>
    <row r="159" spans="1:4" ht="12.75">
      <c r="A159">
        <f t="shared" si="2"/>
        <v>155</v>
      </c>
      <c r="B159">
        <v>0.059405</v>
      </c>
      <c r="C159">
        <v>0.387815</v>
      </c>
      <c r="D159">
        <v>0.561313</v>
      </c>
    </row>
    <row r="160" spans="1:4" ht="12.75">
      <c r="A160">
        <f t="shared" si="2"/>
        <v>156</v>
      </c>
      <c r="B160">
        <v>0.059405</v>
      </c>
      <c r="C160">
        <v>0.387815</v>
      </c>
      <c r="D160">
        <v>0.561313</v>
      </c>
    </row>
    <row r="161" spans="1:4" ht="12.75">
      <c r="A161">
        <f t="shared" si="2"/>
        <v>157</v>
      </c>
      <c r="B161">
        <v>0.059405</v>
      </c>
      <c r="C161">
        <v>0.387815</v>
      </c>
      <c r="D161">
        <v>0.561313</v>
      </c>
    </row>
    <row r="162" spans="1:4" ht="12.75">
      <c r="A162">
        <f t="shared" si="2"/>
        <v>158</v>
      </c>
      <c r="B162">
        <v>0.059405</v>
      </c>
      <c r="C162">
        <v>0.387815</v>
      </c>
      <c r="D162">
        <v>0.561313</v>
      </c>
    </row>
    <row r="163" spans="1:4" ht="12.75">
      <c r="A163">
        <f t="shared" si="2"/>
        <v>159</v>
      </c>
      <c r="B163">
        <v>0.059405</v>
      </c>
      <c r="C163">
        <v>0.387815</v>
      </c>
      <c r="D163">
        <v>0.561313</v>
      </c>
    </row>
    <row r="164" spans="1:4" ht="12.75">
      <c r="A164">
        <f t="shared" si="2"/>
        <v>160</v>
      </c>
      <c r="B164">
        <v>0.059405</v>
      </c>
      <c r="C164">
        <v>0.387815</v>
      </c>
      <c r="D164">
        <v>0.561313</v>
      </c>
    </row>
    <row r="165" spans="1:4" ht="12.75">
      <c r="A165">
        <f t="shared" si="2"/>
        <v>161</v>
      </c>
      <c r="B165">
        <v>0.059405</v>
      </c>
      <c r="C165">
        <v>0.387815</v>
      </c>
      <c r="D165">
        <v>0.561313</v>
      </c>
    </row>
    <row r="166" spans="1:4" ht="12.75">
      <c r="A166">
        <f t="shared" si="2"/>
        <v>162</v>
      </c>
      <c r="B166">
        <v>0.059405</v>
      </c>
      <c r="C166">
        <v>0.387815</v>
      </c>
      <c r="D166">
        <v>0.561313</v>
      </c>
    </row>
    <row r="167" spans="1:4" ht="12.75">
      <c r="A167">
        <f t="shared" si="2"/>
        <v>163</v>
      </c>
      <c r="B167">
        <v>0.059405</v>
      </c>
      <c r="C167">
        <v>0.387815</v>
      </c>
      <c r="D167">
        <v>0.561313</v>
      </c>
    </row>
    <row r="168" spans="1:4" ht="12.75">
      <c r="A168">
        <f t="shared" si="2"/>
        <v>164</v>
      </c>
      <c r="B168">
        <v>0.059405</v>
      </c>
      <c r="C168">
        <v>0.387815</v>
      </c>
      <c r="D168">
        <v>0.561313</v>
      </c>
    </row>
    <row r="169" spans="1:4" ht="12.75">
      <c r="A169">
        <f t="shared" si="2"/>
        <v>165</v>
      </c>
      <c r="B169">
        <v>0.059405</v>
      </c>
      <c r="C169">
        <v>0.387815</v>
      </c>
      <c r="D169">
        <v>0.561313</v>
      </c>
    </row>
    <row r="170" spans="1:4" ht="12.75">
      <c r="A170">
        <f t="shared" si="2"/>
        <v>166</v>
      </c>
      <c r="B170">
        <v>0.059405</v>
      </c>
      <c r="C170">
        <v>0.387815</v>
      </c>
      <c r="D170">
        <v>0.561313</v>
      </c>
    </row>
    <row r="171" spans="1:4" ht="12.75">
      <c r="A171">
        <f t="shared" si="2"/>
        <v>167</v>
      </c>
      <c r="B171">
        <v>0.059405</v>
      </c>
      <c r="C171">
        <v>0.387815</v>
      </c>
      <c r="D171">
        <v>0.561313</v>
      </c>
    </row>
    <row r="172" spans="1:4" ht="12.75">
      <c r="A172">
        <f t="shared" si="2"/>
        <v>168</v>
      </c>
      <c r="B172">
        <v>0.059405</v>
      </c>
      <c r="C172">
        <v>0.387815</v>
      </c>
      <c r="D172">
        <v>0.561313</v>
      </c>
    </row>
    <row r="173" spans="1:4" ht="12.75">
      <c r="A173">
        <f t="shared" si="2"/>
        <v>169</v>
      </c>
      <c r="B173">
        <v>0.059405</v>
      </c>
      <c r="C173">
        <v>0.387815</v>
      </c>
      <c r="D173">
        <v>0.561313</v>
      </c>
    </row>
    <row r="174" spans="1:4" ht="12.75">
      <c r="A174">
        <f t="shared" si="2"/>
        <v>170</v>
      </c>
      <c r="B174">
        <v>0.059405</v>
      </c>
      <c r="C174">
        <v>0.387815</v>
      </c>
      <c r="D174">
        <v>0.561313</v>
      </c>
    </row>
    <row r="175" spans="1:4" ht="12.75">
      <c r="A175">
        <f t="shared" si="2"/>
        <v>171</v>
      </c>
      <c r="B175">
        <v>0.059405</v>
      </c>
      <c r="C175">
        <v>0.387815</v>
      </c>
      <c r="D175">
        <v>0.561313</v>
      </c>
    </row>
    <row r="176" spans="1:4" ht="12.75">
      <c r="A176">
        <f t="shared" si="2"/>
        <v>172</v>
      </c>
      <c r="B176">
        <v>0.059405</v>
      </c>
      <c r="C176">
        <v>0.387815</v>
      </c>
      <c r="D176">
        <v>0.561313</v>
      </c>
    </row>
    <row r="177" spans="1:4" ht="12.75">
      <c r="A177">
        <f t="shared" si="2"/>
        <v>173</v>
      </c>
      <c r="B177">
        <v>0.059405</v>
      </c>
      <c r="C177">
        <v>0.387815</v>
      </c>
      <c r="D177">
        <v>0.561313</v>
      </c>
    </row>
    <row r="178" spans="1:4" ht="12.75">
      <c r="A178">
        <f t="shared" si="2"/>
        <v>174</v>
      </c>
      <c r="B178">
        <v>0.059405</v>
      </c>
      <c r="C178">
        <v>0.387815</v>
      </c>
      <c r="D178">
        <v>0.561313</v>
      </c>
    </row>
    <row r="179" spans="1:4" ht="12.75">
      <c r="A179">
        <f t="shared" si="2"/>
        <v>175</v>
      </c>
      <c r="B179">
        <v>0.059405</v>
      </c>
      <c r="C179">
        <v>0.387815</v>
      </c>
      <c r="D179">
        <v>0.561313</v>
      </c>
    </row>
    <row r="180" spans="1:4" ht="12.75">
      <c r="A180">
        <f t="shared" si="2"/>
        <v>176</v>
      </c>
      <c r="B180">
        <v>0.059405</v>
      </c>
      <c r="C180">
        <v>0.387815</v>
      </c>
      <c r="D180">
        <v>0.561313</v>
      </c>
    </row>
    <row r="181" spans="1:4" ht="12.75">
      <c r="A181">
        <f t="shared" si="2"/>
        <v>177</v>
      </c>
      <c r="B181">
        <v>0.059405</v>
      </c>
      <c r="C181">
        <v>0.387815</v>
      </c>
      <c r="D181">
        <v>0.561313</v>
      </c>
    </row>
    <row r="182" spans="1:4" ht="12.75">
      <c r="A182">
        <f t="shared" si="2"/>
        <v>178</v>
      </c>
      <c r="B182">
        <v>0.059405</v>
      </c>
      <c r="C182">
        <v>0.387815</v>
      </c>
      <c r="D182">
        <v>0.561313</v>
      </c>
    </row>
    <row r="183" spans="1:4" ht="12.75">
      <c r="A183">
        <f t="shared" si="2"/>
        <v>179</v>
      </c>
      <c r="B183">
        <v>0.059405</v>
      </c>
      <c r="C183">
        <v>0.387815</v>
      </c>
      <c r="D183">
        <v>0.561313</v>
      </c>
    </row>
    <row r="184" spans="1:4" ht="12.75">
      <c r="A184">
        <f t="shared" si="2"/>
        <v>180</v>
      </c>
      <c r="B184">
        <v>0.059405</v>
      </c>
      <c r="C184">
        <v>0.387815</v>
      </c>
      <c r="D184">
        <v>0.561313</v>
      </c>
    </row>
    <row r="185" spans="1:4" ht="12.75">
      <c r="A185">
        <f t="shared" si="2"/>
        <v>181</v>
      </c>
      <c r="B185">
        <v>0.059405</v>
      </c>
      <c r="C185">
        <v>0.387815</v>
      </c>
      <c r="D185">
        <v>0.561313</v>
      </c>
    </row>
    <row r="186" spans="1:4" ht="12.75">
      <c r="A186">
        <f t="shared" si="2"/>
        <v>182</v>
      </c>
      <c r="B186">
        <v>0.059405</v>
      </c>
      <c r="C186">
        <v>0.387815</v>
      </c>
      <c r="D186">
        <v>0.561313</v>
      </c>
    </row>
    <row r="187" spans="1:4" ht="12.75">
      <c r="A187">
        <f t="shared" si="2"/>
        <v>183</v>
      </c>
      <c r="B187">
        <v>0.059405</v>
      </c>
      <c r="C187">
        <v>0.387815</v>
      </c>
      <c r="D187">
        <v>0.561313</v>
      </c>
    </row>
    <row r="188" spans="1:4" ht="12.75">
      <c r="A188">
        <f t="shared" si="2"/>
        <v>184</v>
      </c>
      <c r="B188">
        <v>0.059405</v>
      </c>
      <c r="C188">
        <v>0.387815</v>
      </c>
      <c r="D188">
        <v>0.561313</v>
      </c>
    </row>
    <row r="189" spans="1:4" ht="12.75">
      <c r="A189">
        <f t="shared" si="2"/>
        <v>185</v>
      </c>
      <c r="B189">
        <v>0.059405</v>
      </c>
      <c r="C189">
        <v>0.387815</v>
      </c>
      <c r="D189">
        <v>0.561313</v>
      </c>
    </row>
    <row r="190" spans="1:4" ht="12.75">
      <c r="A190">
        <f t="shared" si="2"/>
        <v>186</v>
      </c>
      <c r="B190">
        <v>0.059405</v>
      </c>
      <c r="C190">
        <v>0.387815</v>
      </c>
      <c r="D190">
        <v>0.561313</v>
      </c>
    </row>
    <row r="191" spans="1:4" ht="12.75">
      <c r="A191">
        <f t="shared" si="2"/>
        <v>187</v>
      </c>
      <c r="B191">
        <v>0.059405</v>
      </c>
      <c r="C191">
        <v>0.387815</v>
      </c>
      <c r="D191">
        <v>0.561313</v>
      </c>
    </row>
    <row r="192" spans="1:4" ht="12.75">
      <c r="A192">
        <f t="shared" si="2"/>
        <v>188</v>
      </c>
      <c r="B192">
        <v>0.059405</v>
      </c>
      <c r="C192">
        <v>0.387815</v>
      </c>
      <c r="D192">
        <v>0.561313</v>
      </c>
    </row>
    <row r="193" spans="1:4" ht="12.75">
      <c r="A193">
        <f t="shared" si="2"/>
        <v>189</v>
      </c>
      <c r="B193">
        <v>0.059405</v>
      </c>
      <c r="C193">
        <v>0.387815</v>
      </c>
      <c r="D193">
        <v>0.561313</v>
      </c>
    </row>
    <row r="194" spans="1:4" ht="12.75">
      <c r="A194">
        <f t="shared" si="2"/>
        <v>190</v>
      </c>
      <c r="B194">
        <v>0.059405</v>
      </c>
      <c r="C194">
        <v>0.387815</v>
      </c>
      <c r="D194">
        <v>0.561313</v>
      </c>
    </row>
    <row r="195" spans="1:4" ht="12.75">
      <c r="A195">
        <f t="shared" si="2"/>
        <v>191</v>
      </c>
      <c r="B195">
        <v>0.059405</v>
      </c>
      <c r="C195">
        <v>0.387815</v>
      </c>
      <c r="D195">
        <v>0.561313</v>
      </c>
    </row>
    <row r="196" spans="1:4" ht="12.75">
      <c r="A196">
        <f t="shared" si="2"/>
        <v>192</v>
      </c>
      <c r="B196">
        <v>0.059405</v>
      </c>
      <c r="C196">
        <v>0.387815</v>
      </c>
      <c r="D196">
        <v>0.561313</v>
      </c>
    </row>
    <row r="197" spans="1:4" ht="12.75">
      <c r="A197">
        <f aca="true" t="shared" si="3" ref="A197:A251">A196+1</f>
        <v>193</v>
      </c>
      <c r="B197">
        <v>0.059405</v>
      </c>
      <c r="C197">
        <v>0.387815</v>
      </c>
      <c r="D197">
        <v>0.561313</v>
      </c>
    </row>
    <row r="198" spans="1:4" ht="12.75">
      <c r="A198">
        <f t="shared" si="3"/>
        <v>194</v>
      </c>
      <c r="B198">
        <v>0.059405</v>
      </c>
      <c r="C198">
        <v>0.387815</v>
      </c>
      <c r="D198">
        <v>0.561313</v>
      </c>
    </row>
    <row r="199" spans="1:4" ht="12.75">
      <c r="A199">
        <f t="shared" si="3"/>
        <v>195</v>
      </c>
      <c r="B199">
        <v>0.059405</v>
      </c>
      <c r="C199">
        <v>0.387815</v>
      </c>
      <c r="D199">
        <v>0.561313</v>
      </c>
    </row>
    <row r="200" spans="1:4" ht="12.75">
      <c r="A200">
        <f t="shared" si="3"/>
        <v>196</v>
      </c>
      <c r="B200">
        <v>0.059405</v>
      </c>
      <c r="C200">
        <v>0.387815</v>
      </c>
      <c r="D200">
        <v>0.561313</v>
      </c>
    </row>
    <row r="201" spans="1:4" ht="12.75">
      <c r="A201">
        <f t="shared" si="3"/>
        <v>197</v>
      </c>
      <c r="B201">
        <v>0.059405</v>
      </c>
      <c r="C201">
        <v>0.387815</v>
      </c>
      <c r="D201">
        <v>0.561313</v>
      </c>
    </row>
    <row r="202" spans="1:4" ht="12.75">
      <c r="A202">
        <f t="shared" si="3"/>
        <v>198</v>
      </c>
      <c r="B202">
        <v>0.059405</v>
      </c>
      <c r="C202">
        <v>0.387815</v>
      </c>
      <c r="D202">
        <v>0.561313</v>
      </c>
    </row>
    <row r="203" spans="1:4" ht="12.75">
      <c r="A203">
        <f t="shared" si="3"/>
        <v>199</v>
      </c>
      <c r="B203">
        <v>0.059405</v>
      </c>
      <c r="C203">
        <v>0.387815</v>
      </c>
      <c r="D203">
        <v>0.561313</v>
      </c>
    </row>
    <row r="204" spans="1:4" ht="12.75">
      <c r="A204">
        <f t="shared" si="3"/>
        <v>200</v>
      </c>
      <c r="B204">
        <v>0.059405</v>
      </c>
      <c r="C204">
        <v>0.387815</v>
      </c>
      <c r="D204">
        <v>0.561313</v>
      </c>
    </row>
    <row r="205" spans="1:4" ht="12.75">
      <c r="A205">
        <f t="shared" si="3"/>
        <v>201</v>
      </c>
      <c r="B205">
        <v>0.059405</v>
      </c>
      <c r="C205">
        <v>0.387815</v>
      </c>
      <c r="D205">
        <v>0.561313</v>
      </c>
    </row>
    <row r="206" spans="1:4" ht="12.75">
      <c r="A206">
        <f t="shared" si="3"/>
        <v>202</v>
      </c>
      <c r="B206">
        <v>0.059405</v>
      </c>
      <c r="C206">
        <v>0.387815</v>
      </c>
      <c r="D206">
        <v>0.561313</v>
      </c>
    </row>
    <row r="207" spans="1:4" ht="12.75">
      <c r="A207">
        <f t="shared" si="3"/>
        <v>203</v>
      </c>
      <c r="B207">
        <v>0.059405</v>
      </c>
      <c r="C207">
        <v>0.387815</v>
      </c>
      <c r="D207">
        <v>0.561313</v>
      </c>
    </row>
    <row r="208" spans="1:4" ht="12.75">
      <c r="A208">
        <f t="shared" si="3"/>
        <v>204</v>
      </c>
      <c r="B208">
        <v>0.059405</v>
      </c>
      <c r="C208">
        <v>0.387815</v>
      </c>
      <c r="D208">
        <v>0.561313</v>
      </c>
    </row>
    <row r="209" spans="1:4" ht="12.75">
      <c r="A209">
        <f t="shared" si="3"/>
        <v>205</v>
      </c>
      <c r="B209">
        <v>0.059405</v>
      </c>
      <c r="C209">
        <v>0.387815</v>
      </c>
      <c r="D209">
        <v>0.561313</v>
      </c>
    </row>
    <row r="210" spans="1:4" ht="12.75">
      <c r="A210">
        <f t="shared" si="3"/>
        <v>206</v>
      </c>
      <c r="B210">
        <v>0.059405</v>
      </c>
      <c r="C210">
        <v>0.387815</v>
      </c>
      <c r="D210">
        <v>0.561313</v>
      </c>
    </row>
    <row r="211" spans="1:4" ht="12.75">
      <c r="A211">
        <f t="shared" si="3"/>
        <v>207</v>
      </c>
      <c r="B211">
        <v>0.059405</v>
      </c>
      <c r="C211">
        <v>0.387815</v>
      </c>
      <c r="D211">
        <v>0.561313</v>
      </c>
    </row>
    <row r="212" spans="1:4" ht="12.75">
      <c r="A212">
        <f t="shared" si="3"/>
        <v>208</v>
      </c>
      <c r="B212">
        <v>0.059405</v>
      </c>
      <c r="C212">
        <v>0.387815</v>
      </c>
      <c r="D212">
        <v>0.561313</v>
      </c>
    </row>
    <row r="213" spans="1:4" ht="12.75">
      <c r="A213">
        <f t="shared" si="3"/>
        <v>209</v>
      </c>
      <c r="B213">
        <v>0.059405</v>
      </c>
      <c r="C213">
        <v>0.387815</v>
      </c>
      <c r="D213">
        <v>0.561313</v>
      </c>
    </row>
    <row r="214" spans="1:4" ht="12.75">
      <c r="A214">
        <f t="shared" si="3"/>
        <v>210</v>
      </c>
      <c r="B214">
        <v>0.059405</v>
      </c>
      <c r="C214">
        <v>0.387815</v>
      </c>
      <c r="D214">
        <v>0.561313</v>
      </c>
    </row>
    <row r="215" spans="1:4" ht="12.75">
      <c r="A215">
        <f t="shared" si="3"/>
        <v>211</v>
      </c>
      <c r="B215">
        <v>0.059405</v>
      </c>
      <c r="C215">
        <v>0.387815</v>
      </c>
      <c r="D215">
        <v>0.561313</v>
      </c>
    </row>
    <row r="216" spans="1:4" ht="12.75">
      <c r="A216">
        <f t="shared" si="3"/>
        <v>212</v>
      </c>
      <c r="B216">
        <v>0.059405</v>
      </c>
      <c r="C216">
        <v>0.387815</v>
      </c>
      <c r="D216">
        <v>0.561313</v>
      </c>
    </row>
    <row r="217" spans="1:4" ht="12.75">
      <c r="A217">
        <f t="shared" si="3"/>
        <v>213</v>
      </c>
      <c r="B217">
        <v>0.059405</v>
      </c>
      <c r="C217">
        <v>0.387815</v>
      </c>
      <c r="D217">
        <v>0.561313</v>
      </c>
    </row>
    <row r="218" spans="1:4" ht="12.75">
      <c r="A218">
        <f t="shared" si="3"/>
        <v>214</v>
      </c>
      <c r="B218">
        <v>0.059405</v>
      </c>
      <c r="C218">
        <v>0.387815</v>
      </c>
      <c r="D218">
        <v>0.561313</v>
      </c>
    </row>
    <row r="219" spans="1:4" ht="12.75">
      <c r="A219">
        <f t="shared" si="3"/>
        <v>215</v>
      </c>
      <c r="B219">
        <v>0.059405</v>
      </c>
      <c r="C219">
        <v>0.387815</v>
      </c>
      <c r="D219">
        <v>0.561313</v>
      </c>
    </row>
    <row r="220" spans="1:4" ht="12.75">
      <c r="A220">
        <f t="shared" si="3"/>
        <v>216</v>
      </c>
      <c r="B220">
        <v>0.059405</v>
      </c>
      <c r="C220">
        <v>0.387815</v>
      </c>
      <c r="D220">
        <v>0.561313</v>
      </c>
    </row>
    <row r="221" spans="1:4" ht="12.75">
      <c r="A221">
        <f t="shared" si="3"/>
        <v>217</v>
      </c>
      <c r="B221">
        <v>0.059405</v>
      </c>
      <c r="C221">
        <v>0.387815</v>
      </c>
      <c r="D221">
        <v>0.561313</v>
      </c>
    </row>
    <row r="222" spans="1:4" ht="12.75">
      <c r="A222">
        <f t="shared" si="3"/>
        <v>218</v>
      </c>
      <c r="B222">
        <v>0.059405</v>
      </c>
      <c r="C222">
        <v>0.387815</v>
      </c>
      <c r="D222">
        <v>0.561313</v>
      </c>
    </row>
    <row r="223" spans="1:4" ht="12.75">
      <c r="A223">
        <f t="shared" si="3"/>
        <v>219</v>
      </c>
      <c r="B223">
        <v>0.059405</v>
      </c>
      <c r="C223">
        <v>0.387815</v>
      </c>
      <c r="D223">
        <v>0.561313</v>
      </c>
    </row>
    <row r="224" spans="1:4" ht="12.75">
      <c r="A224">
        <f t="shared" si="3"/>
        <v>220</v>
      </c>
      <c r="B224">
        <v>0.059405</v>
      </c>
      <c r="C224">
        <v>0.387815</v>
      </c>
      <c r="D224">
        <v>0.561313</v>
      </c>
    </row>
    <row r="225" spans="1:4" ht="12.75">
      <c r="A225">
        <f t="shared" si="3"/>
        <v>221</v>
      </c>
      <c r="B225">
        <v>0.059405</v>
      </c>
      <c r="C225">
        <v>0.387815</v>
      </c>
      <c r="D225">
        <v>0.561313</v>
      </c>
    </row>
    <row r="226" spans="1:4" ht="12.75">
      <c r="A226">
        <f t="shared" si="3"/>
        <v>222</v>
      </c>
      <c r="B226">
        <v>0.059405</v>
      </c>
      <c r="C226">
        <v>0.387815</v>
      </c>
      <c r="D226">
        <v>0.561313</v>
      </c>
    </row>
    <row r="227" spans="1:4" ht="12.75">
      <c r="A227">
        <f t="shared" si="3"/>
        <v>223</v>
      </c>
      <c r="B227">
        <v>0.059405</v>
      </c>
      <c r="C227">
        <v>0.387815</v>
      </c>
      <c r="D227">
        <v>0.561313</v>
      </c>
    </row>
    <row r="228" spans="1:4" ht="12.75">
      <c r="A228">
        <f t="shared" si="3"/>
        <v>224</v>
      </c>
      <c r="B228">
        <v>0.059405</v>
      </c>
      <c r="C228">
        <v>0.387815</v>
      </c>
      <c r="D228">
        <v>0.561313</v>
      </c>
    </row>
    <row r="229" spans="1:4" ht="12.75">
      <c r="A229">
        <f t="shared" si="3"/>
        <v>225</v>
      </c>
      <c r="B229">
        <v>0.059405</v>
      </c>
      <c r="C229">
        <v>0.387815</v>
      </c>
      <c r="D229">
        <v>0.561313</v>
      </c>
    </row>
    <row r="230" spans="1:4" ht="12.75">
      <c r="A230">
        <f t="shared" si="3"/>
        <v>226</v>
      </c>
      <c r="B230">
        <v>0.059405</v>
      </c>
      <c r="C230">
        <v>0.387815</v>
      </c>
      <c r="D230">
        <v>0.561313</v>
      </c>
    </row>
    <row r="231" spans="1:4" ht="12.75">
      <c r="A231">
        <f t="shared" si="3"/>
        <v>227</v>
      </c>
      <c r="B231">
        <v>0.059405</v>
      </c>
      <c r="C231">
        <v>0.387815</v>
      </c>
      <c r="D231">
        <v>0.561313</v>
      </c>
    </row>
    <row r="232" spans="1:4" ht="12.75">
      <c r="A232">
        <f t="shared" si="3"/>
        <v>228</v>
      </c>
      <c r="B232">
        <v>0.059405</v>
      </c>
      <c r="C232">
        <v>0.387815</v>
      </c>
      <c r="D232">
        <v>0.561313</v>
      </c>
    </row>
    <row r="233" spans="1:4" ht="12.75">
      <c r="A233">
        <f t="shared" si="3"/>
        <v>229</v>
      </c>
      <c r="B233">
        <v>0.059405</v>
      </c>
      <c r="C233">
        <v>0.387815</v>
      </c>
      <c r="D233">
        <v>0.561313</v>
      </c>
    </row>
    <row r="234" spans="1:4" ht="12.75">
      <c r="A234">
        <f t="shared" si="3"/>
        <v>230</v>
      </c>
      <c r="B234">
        <v>0.059405</v>
      </c>
      <c r="C234">
        <v>0.387815</v>
      </c>
      <c r="D234">
        <v>0.561313</v>
      </c>
    </row>
    <row r="235" spans="1:4" ht="12.75">
      <c r="A235">
        <f t="shared" si="3"/>
        <v>231</v>
      </c>
      <c r="B235">
        <v>0.059405</v>
      </c>
      <c r="C235">
        <v>0.387815</v>
      </c>
      <c r="D235">
        <v>0.561313</v>
      </c>
    </row>
    <row r="236" spans="1:4" ht="12.75">
      <c r="A236">
        <f t="shared" si="3"/>
        <v>232</v>
      </c>
      <c r="B236">
        <v>0.059405</v>
      </c>
      <c r="C236">
        <v>0.387815</v>
      </c>
      <c r="D236">
        <v>0.561313</v>
      </c>
    </row>
    <row r="237" spans="1:4" ht="12.75">
      <c r="A237">
        <f t="shared" si="3"/>
        <v>233</v>
      </c>
      <c r="B237">
        <v>0.059405</v>
      </c>
      <c r="C237">
        <v>0.387815</v>
      </c>
      <c r="D237">
        <v>0.561313</v>
      </c>
    </row>
    <row r="238" spans="1:4" ht="12.75">
      <c r="A238">
        <f t="shared" si="3"/>
        <v>234</v>
      </c>
      <c r="B238">
        <v>0.059405</v>
      </c>
      <c r="C238">
        <v>0.387815</v>
      </c>
      <c r="D238">
        <v>0.561313</v>
      </c>
    </row>
    <row r="239" spans="1:4" ht="12.75">
      <c r="A239">
        <f t="shared" si="3"/>
        <v>235</v>
      </c>
      <c r="B239">
        <v>0.059405</v>
      </c>
      <c r="C239">
        <v>0.387815</v>
      </c>
      <c r="D239">
        <v>0.561313</v>
      </c>
    </row>
    <row r="240" spans="1:4" ht="12.75">
      <c r="A240">
        <f t="shared" si="3"/>
        <v>236</v>
      </c>
      <c r="B240">
        <v>0.059405</v>
      </c>
      <c r="C240">
        <v>0.387815</v>
      </c>
      <c r="D240">
        <v>0.561313</v>
      </c>
    </row>
    <row r="241" spans="1:4" ht="12.75">
      <c r="A241">
        <f t="shared" si="3"/>
        <v>237</v>
      </c>
      <c r="B241">
        <v>0.059405</v>
      </c>
      <c r="C241">
        <v>0.387815</v>
      </c>
      <c r="D241">
        <v>0.561313</v>
      </c>
    </row>
    <row r="242" spans="1:4" ht="12.75">
      <c r="A242">
        <f t="shared" si="3"/>
        <v>238</v>
      </c>
      <c r="B242">
        <v>0.059405</v>
      </c>
      <c r="C242">
        <v>0.387815</v>
      </c>
      <c r="D242">
        <v>0.561313</v>
      </c>
    </row>
    <row r="243" spans="1:4" ht="12.75">
      <c r="A243">
        <f t="shared" si="3"/>
        <v>239</v>
      </c>
      <c r="B243">
        <v>0.059405</v>
      </c>
      <c r="C243">
        <v>0.387815</v>
      </c>
      <c r="D243">
        <v>0.561313</v>
      </c>
    </row>
    <row r="244" spans="1:4" ht="12.75">
      <c r="A244">
        <f t="shared" si="3"/>
        <v>240</v>
      </c>
      <c r="B244">
        <v>0.059405</v>
      </c>
      <c r="C244">
        <v>0.387815</v>
      </c>
      <c r="D244">
        <v>0.561313</v>
      </c>
    </row>
    <row r="245" spans="1:4" ht="12.75">
      <c r="A245">
        <f t="shared" si="3"/>
        <v>241</v>
      </c>
      <c r="B245">
        <v>0.059405</v>
      </c>
      <c r="C245">
        <v>0.387815</v>
      </c>
      <c r="D245">
        <v>0.561313</v>
      </c>
    </row>
    <row r="246" spans="1:4" ht="12.75">
      <c r="A246">
        <f t="shared" si="3"/>
        <v>242</v>
      </c>
      <c r="B246">
        <v>0.059405</v>
      </c>
      <c r="C246">
        <v>0.387815</v>
      </c>
      <c r="D246">
        <v>0.561313</v>
      </c>
    </row>
    <row r="247" spans="1:4" ht="12.75">
      <c r="A247">
        <f t="shared" si="3"/>
        <v>243</v>
      </c>
      <c r="B247">
        <v>0.059405</v>
      </c>
      <c r="C247">
        <v>0.387815</v>
      </c>
      <c r="D247">
        <v>0.561313</v>
      </c>
    </row>
    <row r="248" spans="1:4" ht="12.75">
      <c r="A248">
        <f t="shared" si="3"/>
        <v>244</v>
      </c>
      <c r="B248">
        <v>0.059405</v>
      </c>
      <c r="C248">
        <v>0.387815</v>
      </c>
      <c r="D248">
        <v>0.561313</v>
      </c>
    </row>
    <row r="249" spans="1:4" ht="12.75">
      <c r="A249">
        <f t="shared" si="3"/>
        <v>245</v>
      </c>
      <c r="B249">
        <v>0.059405</v>
      </c>
      <c r="C249">
        <v>0.387815</v>
      </c>
      <c r="D249">
        <v>0.561313</v>
      </c>
    </row>
    <row r="250" spans="1:4" ht="12.75">
      <c r="A250">
        <f t="shared" si="3"/>
        <v>246</v>
      </c>
      <c r="B250">
        <v>0.059405</v>
      </c>
      <c r="C250">
        <v>0.387815</v>
      </c>
      <c r="D250">
        <v>0.561313</v>
      </c>
    </row>
    <row r="251" spans="1:4" ht="12.75">
      <c r="A251">
        <f t="shared" si="3"/>
        <v>247</v>
      </c>
      <c r="B251">
        <v>0.059405</v>
      </c>
      <c r="C251">
        <v>0.387815</v>
      </c>
      <c r="D251">
        <v>0.561313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2005-06-01T14:06:23Z</dcterms:created>
  <dcterms:modified xsi:type="dcterms:W3CDTF">2007-11-19T15:55:37Z</dcterms:modified>
  <cp:category/>
  <cp:version/>
  <cp:contentType/>
  <cp:contentStatus/>
</cp:coreProperties>
</file>