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<sst xmlns="http://schemas.openxmlformats.org/spreadsheetml/2006/main" count="346" uniqueCount="124">
  <si>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</si>
  <si>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</si>
  <si>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</si>
  <si>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</si>
  <si>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</si>
  <si>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</si>
  <si>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</si>
  <si>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</si>
  <si>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</si>
  <si>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</si>
  <si>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</si>
  <si>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</si>
  <si>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</si>
  <si>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</si>
  <si>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</si>
  <si>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</si>
  <si>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</si>
  <si>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</si>
  <si>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</si>
  <si>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</si>
  <si>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</si>
  <si>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</si>
  <si>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</si>
  <si>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</si>
  <si>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</si>
  <si>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</si>
  <si>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</si>
  <si>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</si>
  <si>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</si>
  <si>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</si>
  <si>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</si>
  <si>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</si>
  <si>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</si>
  <si>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</si>
  <si>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</si>
  <si>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</si>
  <si>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</si>
  <si>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</si>
  <si>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</si>
  <si>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</si>
  <si>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</si>
  <si>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</si>
  <si>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</si>
  <si>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</si>
  <si>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</si>
  <si>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</si>
  <si>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</si>
  <si>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PIPE POINTS</t>
  </si>
  <si>
    <t>JOB NUMBER</t>
  </si>
  <si>
    <t>PART NUMBER</t>
  </si>
  <si>
    <t>PART NAME</t>
  </si>
  <si>
    <t>INSPECTOR</t>
  </si>
  <si>
    <t>65678-2-199-30</t>
  </si>
  <si>
    <t>PORT PIPE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</si>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</sst>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delete val="1"/>
        <c:majorTickMark val="out"/>
        <c:minorTickMark val="none"/>
        <c:tickLblPos val="nextTo"/>
        <c:crossAx val="45514168"/>
        <c:crosses val="autoZero"/>
        <c:auto val="1"/>
        <c:lblOffset val="100"/>
        <c:noMultiLvlLbl val="0"/>
      </c:catAx>
      <c:valAx>
        <c:axId val="45514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675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997105"/>
        <c:axId val="232076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886859"/>
        <c:axId val="53764004"/>
      </c:scatterChart>
      <c:val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0762"/>
        <c:crosses val="max"/>
        <c:crossBetween val="midCat"/>
        <c:dispUnits/>
      </c:valAx>
      <c:valAx>
        <c:axId val="232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97105"/>
        <c:crosses val="max"/>
        <c:crossBetween val="midCat"/>
        <c:dispUnits/>
      </c:valAx>
      <c:valAx>
        <c:axId val="20886859"/>
        <c:scaling>
          <c:orientation val="minMax"/>
        </c:scaling>
        <c:axPos val="b"/>
        <c:delete val="1"/>
        <c:majorTickMark val="in"/>
        <c:minorTickMark val="none"/>
        <c:tickLblPos val="nextTo"/>
        <c:crossAx val="53764004"/>
        <c:crosses val="max"/>
        <c:crossBetween val="midCat"/>
        <c:dispUnits/>
      </c:valAx>
      <c:valAx>
        <c:axId val="53764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868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974329"/>
        <c:axId val="627689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0.061159508084744386</c:v>
                </c:pt>
                <c:pt idx="1">
                  <c:v>0.10923323184512335</c:v>
                </c:pt>
                <c:pt idx="2">
                  <c:v>0.18744497542486116</c:v>
                </c:pt>
                <c:pt idx="3">
                  <c:v>0.30904451806883154</c:v>
                </c:pt>
                <c:pt idx="4">
                  <c:v>0.48954938127799336</c:v>
                </c:pt>
                <c:pt idx="5">
                  <c:v>0.7450753378819944</c:v>
                </c:pt>
                <c:pt idx="6">
                  <c:v>1.0895121845523381</c:v>
                </c:pt>
                <c:pt idx="7">
                  <c:v>1.530707518576485</c:v>
                </c:pt>
                <c:pt idx="8">
                  <c:v>2.0662390257732772</c:v>
                </c:pt>
                <c:pt idx="9">
                  <c:v>2.6797675587683356</c:v>
                </c:pt>
                <c:pt idx="10">
                  <c:v>3.3391959983641746</c:v>
                </c:pt>
                <c:pt idx="11">
                  <c:v>3.997743428108457</c:v>
                </c:pt>
                <c:pt idx="12">
                  <c:v>4.59849951990683</c:v>
                </c:pt>
                <c:pt idx="13">
                  <c:v>5.082127936185856</c:v>
                </c:pt>
                <c:pt idx="14">
                  <c:v>5.396389176861285</c:v>
                </c:pt>
                <c:pt idx="15">
                  <c:v>5.505403469539766</c:v>
                </c:pt>
                <c:pt idx="16">
                  <c:v>5.396389176861285</c:v>
                </c:pt>
                <c:pt idx="17">
                  <c:v>5.082127936185856</c:v>
                </c:pt>
                <c:pt idx="18">
                  <c:v>4.59849951990683</c:v>
                </c:pt>
                <c:pt idx="19">
                  <c:v>3.9977434281084574</c:v>
                </c:pt>
                <c:pt idx="20">
                  <c:v>3.3391959983641737</c:v>
                </c:pt>
                <c:pt idx="21">
                  <c:v>2.6797675587683356</c:v>
                </c:pt>
                <c:pt idx="22">
                  <c:v>2.0662390257732763</c:v>
                </c:pt>
                <c:pt idx="23">
                  <c:v>1.530707518576485</c:v>
                </c:pt>
                <c:pt idx="24">
                  <c:v>1.0895121845523381</c:v>
                </c:pt>
                <c:pt idx="25">
                  <c:v>0.7450753378819944</c:v>
                </c:pt>
                <c:pt idx="26">
                  <c:v>0.48954938127799336</c:v>
                </c:pt>
                <c:pt idx="27">
                  <c:v>0.30904451806883154</c:v>
                </c:pt>
                <c:pt idx="28">
                  <c:v>0.18744497542486116</c:v>
                </c:pt>
                <c:pt idx="29">
                  <c:v>0.10923323184512335</c:v>
                </c:pt>
                <c:pt idx="30">
                  <c:v>0.061159508084744386</c:v>
                </c:pt>
              </c:numCache>
            </c:numRef>
          </c:val>
          <c:smooth val="0"/>
        </c:ser>
        <c:axId val="28049747"/>
        <c:axId val="51121132"/>
      </c:lineChart>
      <c:catAx>
        <c:axId val="6974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768962"/>
        <c:crosses val="autoZero"/>
        <c:auto val="0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74329"/>
        <c:crossesAt val="1"/>
        <c:crossBetween val="between"/>
        <c:dispUnits/>
      </c:valAx>
      <c:catAx>
        <c:axId val="28049747"/>
        <c:scaling>
          <c:orientation val="minMax"/>
        </c:scaling>
        <c:axPos val="b"/>
        <c:delete val="1"/>
        <c:majorTickMark val="in"/>
        <c:minorTickMark val="none"/>
        <c:tickLblPos val="nextTo"/>
        <c:crossAx val="51121132"/>
        <c:crosses val="autoZero"/>
        <c:auto val="0"/>
        <c:lblOffset val="100"/>
        <c:tickLblSkip val="1"/>
        <c:noMultiLvlLbl val="0"/>
      </c:catAx>
      <c:valAx>
        <c:axId val="511211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</c:ser>
        <c:axId val="57437005"/>
        <c:axId val="47170998"/>
      </c:areaChart>
      <c:catAx>
        <c:axId val="574370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700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885799"/>
        <c:axId val="627544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919265"/>
        <c:axId val="4994679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754464"/>
        <c:crosses val="autoZero"/>
        <c:auto val="0"/>
        <c:lblOffset val="100"/>
        <c:tickLblSkip val="1"/>
        <c:noMultiLvlLbl val="0"/>
      </c:catAx>
      <c:valAx>
        <c:axId val="62754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85799"/>
        <c:crossesAt val="1"/>
        <c:crossBetween val="between"/>
        <c:dispUnits/>
      </c:valAx>
      <c:catAx>
        <c:axId val="27919265"/>
        <c:scaling>
          <c:orientation val="minMax"/>
        </c:scaling>
        <c:axPos val="b"/>
        <c:delete val="1"/>
        <c:majorTickMark val="in"/>
        <c:minorTickMark val="none"/>
        <c:tickLblPos val="nextTo"/>
        <c:crossAx val="49946794"/>
        <c:crosses val="autoZero"/>
        <c:auto val="0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1"/>
        </c:ser>
        <c:axId val="46867963"/>
        <c:axId val="19158484"/>
      </c:lineChart>
      <c:catAx>
        <c:axId val="468679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auto val="0"/>
        <c:lblOffset val="100"/>
        <c:tickLblSkip val="1"/>
        <c:noMultiLvlLbl val="0"/>
      </c:catAx>
      <c:valAx>
        <c:axId val="191584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679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208629"/>
        <c:axId val="83333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891215"/>
        <c:axId val="391207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33342"/>
        <c:crosses val="autoZero"/>
        <c:auto val="0"/>
        <c:lblOffset val="100"/>
        <c:tickLblSkip val="1"/>
        <c:noMultiLvlLbl val="0"/>
      </c:catAx>
      <c:valAx>
        <c:axId val="8333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08629"/>
        <c:crossesAt val="1"/>
        <c:crossBetween val="between"/>
        <c:dispUnits/>
      </c:valAx>
      <c:catAx>
        <c:axId val="7891215"/>
        <c:scaling>
          <c:orientation val="minMax"/>
        </c:scaling>
        <c:axPos val="b"/>
        <c:delete val="1"/>
        <c:majorTickMark val="in"/>
        <c:minorTickMark val="none"/>
        <c:tickLblPos val="nextTo"/>
        <c:crossAx val="3912072"/>
        <c:crosses val="autoZero"/>
        <c:auto val="0"/>
        <c:lblOffset val="100"/>
        <c:tickLblSkip val="1"/>
        <c:noMultiLvlLbl val="0"/>
      </c:catAx>
      <c:valAx>
        <c:axId val="39120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Gauss!$N$3:$N$71</c:f>
              <c:numCache>
                <c:ptCount val="6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Gauss!$O$3:$O$71</c:f>
              <c:numCache>
                <c:ptCount val="6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Gauss!$P$3:$P$71</c:f>
              <c:numCache>
                <c:ptCount val="69"/>
                <c:pt idx="0">
                  <c:v>0.008905797101449276</c:v>
                </c:pt>
                <c:pt idx="1">
                  <c:v>0.008905797101449276</c:v>
                </c:pt>
                <c:pt idx="2">
                  <c:v>0.008905797101449276</c:v>
                </c:pt>
                <c:pt idx="3">
                  <c:v>0.008905797101449276</c:v>
                </c:pt>
                <c:pt idx="4">
                  <c:v>0.008905797101449276</c:v>
                </c:pt>
                <c:pt idx="5">
                  <c:v>0.008905797101449276</c:v>
                </c:pt>
                <c:pt idx="6">
                  <c:v>0.008905797101449276</c:v>
                </c:pt>
                <c:pt idx="7">
                  <c:v>0.008905797101449276</c:v>
                </c:pt>
                <c:pt idx="8">
                  <c:v>0.008905797101449276</c:v>
                </c:pt>
                <c:pt idx="9">
                  <c:v>0.008905797101449276</c:v>
                </c:pt>
                <c:pt idx="10">
                  <c:v>0.008905797101449276</c:v>
                </c:pt>
                <c:pt idx="11">
                  <c:v>0.008905797101449276</c:v>
                </c:pt>
                <c:pt idx="12">
                  <c:v>0.008905797101449276</c:v>
                </c:pt>
                <c:pt idx="13">
                  <c:v>0.008905797101449276</c:v>
                </c:pt>
                <c:pt idx="14">
                  <c:v>0.008905797101449276</c:v>
                </c:pt>
                <c:pt idx="15">
                  <c:v>0.008905797101449276</c:v>
                </c:pt>
                <c:pt idx="16">
                  <c:v>0.008905797101449276</c:v>
                </c:pt>
                <c:pt idx="17">
                  <c:v>0.008905797101449276</c:v>
                </c:pt>
                <c:pt idx="18">
                  <c:v>0.008905797101449276</c:v>
                </c:pt>
                <c:pt idx="19">
                  <c:v>0.008905797101449276</c:v>
                </c:pt>
                <c:pt idx="20">
                  <c:v>0.008905797101449276</c:v>
                </c:pt>
                <c:pt idx="21">
                  <c:v>0.008905797101449276</c:v>
                </c:pt>
                <c:pt idx="22">
                  <c:v>0.008905797101449276</c:v>
                </c:pt>
                <c:pt idx="23">
                  <c:v>0.008905797101449276</c:v>
                </c:pt>
                <c:pt idx="24">
                  <c:v>0.008905797101449276</c:v>
                </c:pt>
                <c:pt idx="25">
                  <c:v>0.008905797101449276</c:v>
                </c:pt>
                <c:pt idx="26">
                  <c:v>0.008905797101449276</c:v>
                </c:pt>
                <c:pt idx="27">
                  <c:v>0.008905797101449276</c:v>
                </c:pt>
                <c:pt idx="28">
                  <c:v>0.008905797101449276</c:v>
                </c:pt>
                <c:pt idx="29">
                  <c:v>0.008905797101449276</c:v>
                </c:pt>
                <c:pt idx="30">
                  <c:v>0.008905797101449276</c:v>
                </c:pt>
                <c:pt idx="31">
                  <c:v>0.008905797101449276</c:v>
                </c:pt>
                <c:pt idx="32">
                  <c:v>0.008905797101449276</c:v>
                </c:pt>
                <c:pt idx="33">
                  <c:v>0.008905797101449276</c:v>
                </c:pt>
                <c:pt idx="34">
                  <c:v>0.008905797101449276</c:v>
                </c:pt>
                <c:pt idx="35">
                  <c:v>0.008905797101449276</c:v>
                </c:pt>
                <c:pt idx="36">
                  <c:v>0.008905797101449276</c:v>
                </c:pt>
                <c:pt idx="37">
                  <c:v>0.008905797101449276</c:v>
                </c:pt>
                <c:pt idx="38">
                  <c:v>0.008905797101449276</c:v>
                </c:pt>
                <c:pt idx="39">
                  <c:v>0.008905797101449276</c:v>
                </c:pt>
                <c:pt idx="40">
                  <c:v>0.008905797101449276</c:v>
                </c:pt>
                <c:pt idx="41">
                  <c:v>0.008905797101449276</c:v>
                </c:pt>
                <c:pt idx="42">
                  <c:v>0.008905797101449276</c:v>
                </c:pt>
                <c:pt idx="43">
                  <c:v>0.008905797101449276</c:v>
                </c:pt>
                <c:pt idx="44">
                  <c:v>0.008905797101449276</c:v>
                </c:pt>
                <c:pt idx="45">
                  <c:v>0.008905797101449276</c:v>
                </c:pt>
                <c:pt idx="46">
                  <c:v>0.008905797101449276</c:v>
                </c:pt>
                <c:pt idx="47">
                  <c:v>0.008905797101449276</c:v>
                </c:pt>
                <c:pt idx="48">
                  <c:v>0.008905797101449276</c:v>
                </c:pt>
                <c:pt idx="49">
                  <c:v>0.008905797101449276</c:v>
                </c:pt>
                <c:pt idx="50">
                  <c:v>0.008905797101449276</c:v>
                </c:pt>
                <c:pt idx="51">
                  <c:v>0.008905797101449276</c:v>
                </c:pt>
                <c:pt idx="52">
                  <c:v>0.008905797101449276</c:v>
                </c:pt>
                <c:pt idx="53">
                  <c:v>0.008905797101449276</c:v>
                </c:pt>
                <c:pt idx="54">
                  <c:v>0.008905797101449276</c:v>
                </c:pt>
                <c:pt idx="55">
                  <c:v>0.008905797101449276</c:v>
                </c:pt>
                <c:pt idx="56">
                  <c:v>0.008905797101449276</c:v>
                </c:pt>
                <c:pt idx="57">
                  <c:v>0.008905797101449276</c:v>
                </c:pt>
                <c:pt idx="58">
                  <c:v>0.008905797101449276</c:v>
                </c:pt>
                <c:pt idx="59">
                  <c:v>0.008905797101449276</c:v>
                </c:pt>
                <c:pt idx="60">
                  <c:v>0.008905797101449276</c:v>
                </c:pt>
                <c:pt idx="61">
                  <c:v>0.008905797101449276</c:v>
                </c:pt>
                <c:pt idx="62">
                  <c:v>0.008905797101449276</c:v>
                </c:pt>
                <c:pt idx="63">
                  <c:v>0.008905797101449276</c:v>
                </c:pt>
                <c:pt idx="64">
                  <c:v>0.008905797101449276</c:v>
                </c:pt>
                <c:pt idx="65">
                  <c:v>0.008905797101449276</c:v>
                </c:pt>
                <c:pt idx="66">
                  <c:v>0.008905797101449276</c:v>
                </c:pt>
                <c:pt idx="67">
                  <c:v>0.008905797101449276</c:v>
                </c:pt>
                <c:pt idx="68">
                  <c:v>0.008905797101449276</c:v>
                </c:pt>
              </c:numCache>
            </c:numRef>
          </c:val>
          <c:smooth val="0"/>
        </c:ser>
        <c:marker val="1"/>
        <c:axId val="35208649"/>
        <c:axId val="48442386"/>
      </c:lineChart>
      <c:catAx>
        <c:axId val="35208649"/>
        <c:scaling>
          <c:orientation val="minMax"/>
        </c:scaling>
        <c:axPos val="b"/>
        <c:delete val="1"/>
        <c:majorTickMark val="out"/>
        <c:minorTickMark val="none"/>
        <c:tickLblPos val="nextTo"/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20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328291"/>
        <c:axId val="315191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237021"/>
        <c:axId val="2915462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519164"/>
        <c:crosses val="autoZero"/>
        <c:auto val="0"/>
        <c:lblOffset val="100"/>
        <c:tickLblSkip val="1"/>
        <c:noMultiLvlLbl val="0"/>
      </c:cat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28291"/>
        <c:crossesAt val="1"/>
        <c:crossBetween val="between"/>
        <c:dispUnits/>
      </c:valAx>
      <c:catAx>
        <c:axId val="15237021"/>
        <c:scaling>
          <c:orientation val="minMax"/>
        </c:scaling>
        <c:axPos val="b"/>
        <c:delete val="1"/>
        <c:majorTickMark val="in"/>
        <c:minorTickMark val="none"/>
        <c:tickLblPos val="nextTo"/>
        <c:crossAx val="2915462"/>
        <c:crosses val="autoZero"/>
        <c:auto val="0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239159"/>
        <c:axId val="34825840"/>
      </c:scatterChart>
      <c:val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5840"/>
        <c:crosses val="max"/>
        <c:crossBetween val="midCat"/>
        <c:dispUnits/>
      </c:valAx>
      <c:valAx>
        <c:axId val="3482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91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38883.277395833335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0.008905797101449276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0.07633817505491114</v>
      </c>
      <c r="H8" s="5"/>
    </row>
    <row r="9" spans="5:8" ht="13.5">
      <c r="E9" s="63" t="s">
        <v>13</v>
      </c>
      <c r="F9" s="63"/>
      <c r="G9" s="35">
        <v>-0.06661709273052785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0.142955267785439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27</v>
      </c>
      <c r="L12" s="44">
        <v>0</v>
      </c>
      <c r="M12" s="44">
        <v>42</v>
      </c>
      <c r="N12" s="44">
        <v>69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27</v>
      </c>
      <c r="L15" s="44">
        <v>0</v>
      </c>
      <c r="M15" s="44">
        <v>42</v>
      </c>
      <c r="N15" s="44">
        <v>69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0.0028743487261380096</v>
      </c>
      <c r="L18" s="42">
        <v>0.011779642591069006</v>
      </c>
      <c r="M18" s="42">
        <v>0.01778307512924071</v>
      </c>
      <c r="N18" s="51">
        <v>0.07633817505491114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-0.013764878883222309</v>
      </c>
      <c r="L19" s="42">
        <v>-0.013764878883222309</v>
      </c>
      <c r="M19" s="42">
        <v>-0.013764878883222309</v>
      </c>
      <c r="N19" s="51">
        <v>-0.06661709273052785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0.01663922760936032</v>
      </c>
      <c r="L20" s="42">
        <v>0.06819432854866392</v>
      </c>
      <c r="M20" s="42">
        <v>0.0884129173655892</v>
      </c>
      <c r="N20" s="51">
        <v>0.142955267785439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-0.002874334404459635</v>
      </c>
      <c r="L22" s="42">
        <v>-0.011780278028720927</v>
      </c>
      <c r="M22" s="42">
        <v>-0.01685837342533136</v>
      </c>
      <c r="N22" s="51">
        <v>0.008905797101449276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0.004803074286131094</v>
      </c>
      <c r="L23" s="42">
        <v>0.019684987624505323</v>
      </c>
      <c r="M23" s="42">
        <v>0.02900518601160372</v>
      </c>
      <c r="N23" s="51">
        <v>0.035381761909758044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0.0038762720468688504</v>
      </c>
      <c r="L24" s="42">
        <v>0.01588651913094893</v>
      </c>
      <c r="M24" s="42">
        <v>0.02377579967430029</v>
      </c>
      <c r="N24" s="51">
        <v>0.034489516241972516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74.09599600426031</v>
      </c>
      <c r="D47" s="24">
        <v>-18.039111775580917</v>
      </c>
      <c r="E47" s="24">
        <v>-3.25498037865004</v>
      </c>
      <c r="F47" s="60">
        <v>0.0054</v>
      </c>
    </row>
    <row r="48" spans="2:6" ht="13.5">
      <c r="B48" s="27" t="s">
        <v>56</v>
      </c>
      <c r="C48" s="24">
        <v>75.17021885637246</v>
      </c>
      <c r="D48" s="24">
        <v>-18.31593924058804</v>
      </c>
      <c r="E48" s="24">
        <v>-3.259053016882368</v>
      </c>
      <c r="F48" s="60">
        <v>0.0092</v>
      </c>
    </row>
    <row r="49" spans="2:6" ht="13.5">
      <c r="B49" s="27" t="s">
        <v>57</v>
      </c>
      <c r="C49" s="24">
        <v>76.19158878221931</v>
      </c>
      <c r="D49" s="24">
        <v>-18.597935404196456</v>
      </c>
      <c r="E49" s="24">
        <v>-3.2629876313500934</v>
      </c>
      <c r="F49" s="60">
        <v>0.013</v>
      </c>
    </row>
    <row r="50" spans="2:6" ht="13.5">
      <c r="B50" s="27" t="s">
        <v>58</v>
      </c>
      <c r="C50" s="24">
        <v>77.1715209435207</v>
      </c>
      <c r="D50" s="24">
        <v>-18.84837621481843</v>
      </c>
      <c r="E50" s="24">
        <v>-3.2650502198798357</v>
      </c>
      <c r="F50" s="60">
        <v>0.0151</v>
      </c>
    </row>
    <row r="51" spans="2:6" ht="13.5">
      <c r="B51" s="27" t="s">
        <v>59</v>
      </c>
      <c r="C51" s="24">
        <v>77.92274590531348</v>
      </c>
      <c r="D51" s="24">
        <v>-19.563641872450685</v>
      </c>
      <c r="E51" s="24">
        <v>-3.1983407458024837</v>
      </c>
      <c r="F51" s="60">
        <v>0.0204</v>
      </c>
    </row>
    <row r="52" spans="2:6" ht="13.5">
      <c r="B52" s="27" t="s">
        <v>60</v>
      </c>
      <c r="C52" s="24">
        <v>78.86147096506804</v>
      </c>
      <c r="D52" s="24">
        <v>-19.9660995859081</v>
      </c>
      <c r="E52" s="24">
        <v>-3.1491416870521163</v>
      </c>
      <c r="F52" s="60">
        <v>0.0252</v>
      </c>
    </row>
    <row r="53" spans="2:6" ht="13.5">
      <c r="B53" s="27" t="s">
        <v>61</v>
      </c>
      <c r="C53" s="24">
        <v>79.8457453986655</v>
      </c>
      <c r="D53" s="24">
        <v>-19.79063521522843</v>
      </c>
      <c r="E53" s="24">
        <v>-3.253826993383906</v>
      </c>
      <c r="F53" s="60">
        <v>0.0261</v>
      </c>
    </row>
    <row r="54" spans="2:6" ht="13.5">
      <c r="B54" s="27" t="s">
        <v>62</v>
      </c>
      <c r="C54" s="24">
        <v>81.05689136824736</v>
      </c>
      <c r="D54" s="24">
        <v>-19.789834453122104</v>
      </c>
      <c r="E54" s="24">
        <v>-3.276243522898233</v>
      </c>
      <c r="F54" s="60">
        <v>0.0263</v>
      </c>
    </row>
    <row r="55" spans="2:6" ht="13.5">
      <c r="B55" s="27" t="s">
        <v>63</v>
      </c>
      <c r="C55" s="24">
        <v>82.19642685558836</v>
      </c>
      <c r="D55" s="24">
        <v>-20.106696994077737</v>
      </c>
      <c r="E55" s="24">
        <v>-3.2804770533234944</v>
      </c>
      <c r="F55" s="60">
        <v>0.0311</v>
      </c>
    </row>
    <row r="56" spans="2:6" ht="13.5">
      <c r="B56" s="27" t="s">
        <v>64</v>
      </c>
      <c r="C56" s="24">
        <v>83.20255707619944</v>
      </c>
      <c r="D56" s="24">
        <v>-20.33041158735776</v>
      </c>
      <c r="E56" s="24">
        <v>-3.2830704506356696</v>
      </c>
      <c r="F56" s="60">
        <v>0.0333</v>
      </c>
    </row>
    <row r="57" spans="2:6" ht="13.5">
      <c r="B57" s="27" t="s">
        <v>65</v>
      </c>
      <c r="C57" s="24">
        <v>84.41596843190302</v>
      </c>
      <c r="D57" s="24">
        <v>-20.635195327340178</v>
      </c>
      <c r="E57" s="24">
        <v>-3.2827743719313074</v>
      </c>
      <c r="F57" s="60">
        <v>0.0331</v>
      </c>
    </row>
    <row r="58" spans="2:6" ht="13.5">
      <c r="B58" s="27" t="s">
        <v>66</v>
      </c>
      <c r="C58" s="24">
        <v>85.39115086432601</v>
      </c>
      <c r="D58" s="24">
        <v>-20.937771310669135</v>
      </c>
      <c r="E58" s="24">
        <v>-3.285194022989472</v>
      </c>
      <c r="F58" s="60">
        <v>0.0376</v>
      </c>
    </row>
    <row r="59" spans="2:6" ht="13.5">
      <c r="B59" s="27" t="s">
        <v>67</v>
      </c>
      <c r="C59" s="24">
        <v>86.5099812024939</v>
      </c>
      <c r="D59" s="24">
        <v>-21.28282474985491</v>
      </c>
      <c r="E59" s="24">
        <v>-3.285782849546674</v>
      </c>
      <c r="F59" s="60">
        <v>0.0428</v>
      </c>
    </row>
    <row r="60" spans="2:6" ht="13.5">
      <c r="B60" s="27" t="s">
        <v>68</v>
      </c>
      <c r="C60" s="24">
        <v>87.66238491072903</v>
      </c>
      <c r="D60" s="24">
        <v>-21.632610957637496</v>
      </c>
      <c r="E60" s="24">
        <v>-3.2838826303408744</v>
      </c>
      <c r="F60" s="60">
        <v>0.0475</v>
      </c>
    </row>
    <row r="61" spans="2:6" ht="13.5">
      <c r="B61" s="27" t="s">
        <v>69</v>
      </c>
      <c r="C61" s="24">
        <v>88.84614802557309</v>
      </c>
      <c r="D61" s="24">
        <v>-21.883939110561503</v>
      </c>
      <c r="E61" s="24">
        <v>-3.291817679315196</v>
      </c>
      <c r="F61" s="60">
        <v>0.0516</v>
      </c>
    </row>
    <row r="62" spans="2:6" ht="13.5">
      <c r="B62" s="27" t="s">
        <v>70</v>
      </c>
      <c r="C62" s="24">
        <v>90.08109405328507</v>
      </c>
      <c r="D62" s="24">
        <v>-22.1433156443512</v>
      </c>
      <c r="E62" s="24">
        <v>-3.2987468206237236</v>
      </c>
      <c r="F62" s="60">
        <v>0.0549</v>
      </c>
    </row>
    <row r="63" spans="2:6" ht="13.5">
      <c r="B63" s="27" t="s">
        <v>71</v>
      </c>
      <c r="C63" s="24">
        <v>91.2838986386195</v>
      </c>
      <c r="D63" s="24">
        <v>-22.428222244398828</v>
      </c>
      <c r="E63" s="24">
        <v>-3.3026316967871985</v>
      </c>
      <c r="F63" s="60">
        <v>0.0582</v>
      </c>
    </row>
    <row r="64" spans="2:6" ht="13.5">
      <c r="B64" s="27" t="s">
        <v>72</v>
      </c>
      <c r="C64" s="24">
        <v>92.2216519867598</v>
      </c>
      <c r="D64" s="24">
        <v>-23.21335523493902</v>
      </c>
      <c r="E64" s="24">
        <v>-3.201129313098073</v>
      </c>
      <c r="F64" s="60">
        <v>0.0699</v>
      </c>
    </row>
    <row r="65" spans="2:6" ht="13.5">
      <c r="B65" s="27" t="s">
        <v>73</v>
      </c>
      <c r="C65" s="24">
        <v>93.16714541338693</v>
      </c>
      <c r="D65" s="24">
        <v>-23.54359499094367</v>
      </c>
      <c r="E65" s="24">
        <v>-3.171075047884398</v>
      </c>
      <c r="F65" s="60">
        <v>0.0763</v>
      </c>
    </row>
    <row r="66" spans="2:6" ht="13.5">
      <c r="B66" s="27" t="s">
        <v>74</v>
      </c>
      <c r="C66" s="24">
        <v>94.16732458365033</v>
      </c>
      <c r="D66" s="24">
        <v>-23.286356106042483</v>
      </c>
      <c r="E66" s="24">
        <v>-3.2990410999719386</v>
      </c>
      <c r="F66" s="60">
        <v>0.071</v>
      </c>
    </row>
    <row r="67" spans="2:6" ht="13.5">
      <c r="B67" s="27" t="s">
        <v>75</v>
      </c>
      <c r="C67" s="24">
        <v>73.46076229683212</v>
      </c>
      <c r="D67" s="24">
        <v>-19.978302597110943</v>
      </c>
      <c r="E67" s="24">
        <v>-1.333670424410475</v>
      </c>
      <c r="F67" s="60">
        <v>-0.0028</v>
      </c>
    </row>
    <row r="68" spans="2:6" ht="13.5">
      <c r="B68" s="27" t="s">
        <v>76</v>
      </c>
      <c r="C68" s="24">
        <v>74.47898827223331</v>
      </c>
      <c r="D68" s="24">
        <v>-20.225803275817405</v>
      </c>
      <c r="E68" s="24">
        <v>-1.376252101488483</v>
      </c>
      <c r="F68" s="60">
        <v>-0.0015</v>
      </c>
    </row>
    <row r="69" spans="2:6" ht="13.5">
      <c r="B69" s="27" t="s">
        <v>77</v>
      </c>
      <c r="C69" s="24">
        <v>75.51219454757732</v>
      </c>
      <c r="D69" s="24">
        <v>-20.484312863342417</v>
      </c>
      <c r="E69" s="24">
        <v>-1.3164021098415652</v>
      </c>
      <c r="F69" s="60">
        <v>0.0018</v>
      </c>
    </row>
    <row r="70" spans="2:6" ht="13.5">
      <c r="B70" s="27" t="s">
        <v>78</v>
      </c>
      <c r="C70" s="24">
        <v>76.6533900625227</v>
      </c>
      <c r="D70" s="24">
        <v>-20.763642446621894</v>
      </c>
      <c r="E70" s="24">
        <v>-1.3754788325249236</v>
      </c>
      <c r="F70" s="60">
        <v>0.0055</v>
      </c>
    </row>
    <row r="71" spans="2:6" ht="13.5">
      <c r="B71" s="27" t="s">
        <v>79</v>
      </c>
      <c r="C71" s="24">
        <v>77.95988348427554</v>
      </c>
      <c r="D71" s="24">
        <v>-21.090686137700622</v>
      </c>
      <c r="E71" s="24">
        <v>-1.2849605128244512</v>
      </c>
      <c r="F71" s="60">
        <v>0.0099</v>
      </c>
    </row>
    <row r="72" spans="2:6" ht="13.5">
      <c r="B72" s="27" t="s">
        <v>80</v>
      </c>
      <c r="C72" s="24">
        <v>79.40196126484634</v>
      </c>
      <c r="D72" s="24">
        <v>-21.448734562547983</v>
      </c>
      <c r="E72" s="24">
        <v>-1.1921745702590674</v>
      </c>
      <c r="F72" s="60">
        <v>0.0165</v>
      </c>
    </row>
    <row r="73" spans="2:6" ht="13.5">
      <c r="B73" s="27" t="s">
        <v>81</v>
      </c>
      <c r="C73" s="24">
        <v>80.63283482994756</v>
      </c>
      <c r="D73" s="24">
        <v>-21.74886851184536</v>
      </c>
      <c r="E73" s="24">
        <v>-1.1502038012408848</v>
      </c>
      <c r="F73" s="60">
        <v>0.0179</v>
      </c>
    </row>
    <row r="74" spans="2:6" ht="13.5">
      <c r="B74" s="27" t="s">
        <v>82</v>
      </c>
      <c r="C74" s="24">
        <v>81.63081972368316</v>
      </c>
      <c r="D74" s="24">
        <v>-21.99289515904336</v>
      </c>
      <c r="E74" s="24">
        <v>-1.1675082509918018</v>
      </c>
      <c r="F74" s="60">
        <v>0.0176</v>
      </c>
    </row>
    <row r="75" spans="2:6" ht="13.5">
      <c r="B75" s="27" t="s">
        <v>83</v>
      </c>
      <c r="C75" s="24">
        <v>83.31719868673511</v>
      </c>
      <c r="D75" s="24">
        <v>-22.412383717655974</v>
      </c>
      <c r="E75" s="24">
        <v>-1.219119957937753</v>
      </c>
      <c r="F75" s="60">
        <v>0.024</v>
      </c>
    </row>
    <row r="76" spans="2:6" ht="13.5">
      <c r="B76" s="27" t="s">
        <v>84</v>
      </c>
      <c r="C76" s="24">
        <v>84.52883053464265</v>
      </c>
      <c r="D76" s="24">
        <v>-22.712672471742984</v>
      </c>
      <c r="E76" s="24">
        <v>-1.2407567025613573</v>
      </c>
      <c r="F76" s="60">
        <v>0.0283</v>
      </c>
    </row>
    <row r="77" spans="2:6" ht="13.5">
      <c r="B77" s="27" t="s">
        <v>85</v>
      </c>
      <c r="C77" s="24">
        <v>85.7843020858628</v>
      </c>
      <c r="D77" s="24">
        <v>-23.023469114251178</v>
      </c>
      <c r="E77" s="24">
        <v>-1.2537014436458982</v>
      </c>
      <c r="F77" s="60">
        <v>0.0326</v>
      </c>
    </row>
    <row r="78" spans="2:6" ht="13.5">
      <c r="B78" s="27" t="s">
        <v>86</v>
      </c>
      <c r="C78" s="24">
        <v>86.95537998524816</v>
      </c>
      <c r="D78" s="24">
        <v>-23.30762353166105</v>
      </c>
      <c r="E78" s="24">
        <v>-1.1433942409102325</v>
      </c>
      <c r="F78" s="60">
        <v>0.0338</v>
      </c>
    </row>
    <row r="79" spans="2:6" ht="13.5">
      <c r="B79" s="27" t="s">
        <v>87</v>
      </c>
      <c r="C79" s="24">
        <v>87.96084522489927</v>
      </c>
      <c r="D79" s="24">
        <v>-23.544368107629495</v>
      </c>
      <c r="E79" s="24">
        <v>-1.026744156244205</v>
      </c>
      <c r="F79" s="60">
        <v>0.035</v>
      </c>
    </row>
    <row r="80" spans="2:6" ht="13.5">
      <c r="B80" s="27" t="s">
        <v>88</v>
      </c>
      <c r="C80" s="24">
        <v>88.9079263875486</v>
      </c>
      <c r="D80" s="24">
        <v>-23.677151640138007</v>
      </c>
      <c r="E80" s="24">
        <v>-0.6082995559186581</v>
      </c>
      <c r="F80" s="60">
        <v>0.0312</v>
      </c>
    </row>
    <row r="81" spans="2:6" ht="13.5">
      <c r="B81" s="27" t="s">
        <v>89</v>
      </c>
      <c r="C81" s="24">
        <v>89.84435787768912</v>
      </c>
      <c r="D81" s="24">
        <v>-24.01877805720034</v>
      </c>
      <c r="E81" s="24">
        <v>-1.117035501639758</v>
      </c>
      <c r="F81" s="60">
        <v>0.0414</v>
      </c>
    </row>
    <row r="82" spans="2:6" ht="13.5">
      <c r="B82" s="27" t="s">
        <v>90</v>
      </c>
      <c r="C82" s="24">
        <v>90.9867269381659</v>
      </c>
      <c r="D82" s="24">
        <v>-24.306754301249818</v>
      </c>
      <c r="E82" s="24">
        <v>-1.3844242876234258</v>
      </c>
      <c r="F82" s="60">
        <v>0.0505</v>
      </c>
    </row>
    <row r="83" spans="2:6" ht="13.5">
      <c r="B83" s="27" t="s">
        <v>91</v>
      </c>
      <c r="C83" s="24">
        <v>92.11026798147174</v>
      </c>
      <c r="D83" s="24">
        <v>-24.5805338685734</v>
      </c>
      <c r="E83" s="24">
        <v>-1.435369604530788</v>
      </c>
      <c r="F83" s="60">
        <v>0.0541</v>
      </c>
    </row>
    <row r="84" spans="2:6" ht="13.5">
      <c r="B84" s="27" t="s">
        <v>92</v>
      </c>
      <c r="C84" s="24">
        <v>93.18885715426293</v>
      </c>
      <c r="D84" s="24">
        <v>-24.840401745879163</v>
      </c>
      <c r="E84" s="24">
        <v>-1.4974237077175034</v>
      </c>
      <c r="F84" s="60">
        <v>0.0574</v>
      </c>
    </row>
    <row r="85" spans="2:6" ht="13.5">
      <c r="B85" s="27" t="s">
        <v>93</v>
      </c>
      <c r="C85" s="24">
        <v>94.15803241039384</v>
      </c>
      <c r="D85" s="24">
        <v>-25.086720221465434</v>
      </c>
      <c r="E85" s="24">
        <v>-1.4092544892503318</v>
      </c>
      <c r="F85" s="60">
        <v>0.0582</v>
      </c>
    </row>
    <row r="86" spans="2:6" ht="13.5">
      <c r="B86" s="27" t="s">
        <v>94</v>
      </c>
      <c r="C86" s="24">
        <v>74.38120838601637</v>
      </c>
      <c r="D86" s="24">
        <v>-18.121882170812942</v>
      </c>
      <c r="E86" s="24">
        <v>0.7676135659434764</v>
      </c>
      <c r="F86" s="60">
        <v>0.0178</v>
      </c>
    </row>
    <row r="87" spans="2:6" ht="13.5">
      <c r="B87" s="27" t="s">
        <v>95</v>
      </c>
      <c r="C87" s="24">
        <v>75.52270095457023</v>
      </c>
      <c r="D87" s="24">
        <v>-18.292734884456003</v>
      </c>
      <c r="E87" s="24">
        <v>0.7594785370398677</v>
      </c>
      <c r="F87" s="60">
        <v>0.0137</v>
      </c>
    </row>
    <row r="88" spans="2:6" ht="13.5">
      <c r="B88" s="27" t="s">
        <v>96</v>
      </c>
      <c r="C88" s="24">
        <v>76.92599317780243</v>
      </c>
      <c r="D88" s="24">
        <v>-18.670838382128785</v>
      </c>
      <c r="E88" s="24">
        <v>0.7550695045155565</v>
      </c>
      <c r="F88" s="60">
        <v>0.0074</v>
      </c>
    </row>
    <row r="89" spans="2:6" ht="13.5">
      <c r="B89" s="27" t="s">
        <v>97</v>
      </c>
      <c r="C89" s="24">
        <v>78.09093886252104</v>
      </c>
      <c r="D89" s="24">
        <v>-18.81028526325888</v>
      </c>
      <c r="E89" s="24">
        <v>0.7288356239516494</v>
      </c>
      <c r="F89" s="60">
        <v>-0.007</v>
      </c>
    </row>
    <row r="90" spans="2:6" ht="13.5">
      <c r="B90" s="27" t="s">
        <v>98</v>
      </c>
      <c r="C90" s="24">
        <v>79.11180267764574</v>
      </c>
      <c r="D90" s="24">
        <v>-19.024730249758566</v>
      </c>
      <c r="E90" s="24">
        <v>0.713671977348789</v>
      </c>
      <c r="F90" s="60">
        <v>-0.0178</v>
      </c>
    </row>
    <row r="91" spans="2:6" ht="13.5">
      <c r="B91" s="27" t="s">
        <v>99</v>
      </c>
      <c r="C91" s="24">
        <v>80.32911676827426</v>
      </c>
      <c r="D91" s="24">
        <v>-19.529884288963544</v>
      </c>
      <c r="E91" s="24">
        <v>0.7424574831777312</v>
      </c>
      <c r="F91" s="60">
        <v>-0.0064</v>
      </c>
    </row>
    <row r="92" spans="2:6" ht="13.5">
      <c r="B92" s="27" t="s">
        <v>100</v>
      </c>
      <c r="C92" s="24">
        <v>81.1158046670716</v>
      </c>
      <c r="D92" s="24">
        <v>-20.2391885274749</v>
      </c>
      <c r="E92" s="24">
        <v>0.690047786862506</v>
      </c>
      <c r="F92" s="60">
        <v>-0.0119</v>
      </c>
    </row>
    <row r="93" spans="2:6" ht="13.5">
      <c r="B93" s="27" t="s">
        <v>101</v>
      </c>
      <c r="C93" s="24">
        <v>82.3078220340871</v>
      </c>
      <c r="D93" s="24">
        <v>-20.454423976621907</v>
      </c>
      <c r="E93" s="24">
        <v>0.6978297707210676</v>
      </c>
      <c r="F93" s="60">
        <v>-0.019</v>
      </c>
    </row>
    <row r="94" spans="2:6" ht="13.5">
      <c r="B94" s="27" t="s">
        <v>102</v>
      </c>
      <c r="C94" s="24">
        <v>83.57581466136057</v>
      </c>
      <c r="D94" s="24">
        <v>-20.6321693132431</v>
      </c>
      <c r="E94" s="24">
        <v>0.7062789913753146</v>
      </c>
      <c r="F94" s="60">
        <v>-0.0299</v>
      </c>
    </row>
    <row r="95" spans="2:6" ht="13.5">
      <c r="B95" s="27" t="s">
        <v>103</v>
      </c>
      <c r="C95" s="24">
        <v>84.83416571569572</v>
      </c>
      <c r="D95" s="24">
        <v>-20.890189015849817</v>
      </c>
      <c r="E95" s="24">
        <v>0.7127518830771786</v>
      </c>
      <c r="F95" s="60">
        <v>-0.0285</v>
      </c>
    </row>
    <row r="96" spans="2:6" ht="13.5">
      <c r="B96" s="27" t="s">
        <v>104</v>
      </c>
      <c r="C96" s="24">
        <v>86.0629251500472</v>
      </c>
      <c r="D96" s="24">
        <v>-21.171711055604362</v>
      </c>
      <c r="E96" s="24">
        <v>0.7131586489010745</v>
      </c>
      <c r="F96" s="60">
        <v>-0.0297</v>
      </c>
    </row>
    <row r="97" spans="2:6" ht="13.5">
      <c r="B97" s="27" t="s">
        <v>105</v>
      </c>
      <c r="C97" s="24">
        <v>87.64316658362648</v>
      </c>
      <c r="D97" s="24">
        <v>-21.444190631463368</v>
      </c>
      <c r="E97" s="24">
        <v>0.7192414504286744</v>
      </c>
      <c r="F97" s="60">
        <v>-0.0299</v>
      </c>
    </row>
    <row r="98" spans="2:6" ht="13.5">
      <c r="B98" s="27" t="s">
        <v>106</v>
      </c>
      <c r="C98" s="24">
        <v>89.06235054668834</v>
      </c>
      <c r="D98" s="24">
        <v>-21.46651268785608</v>
      </c>
      <c r="E98" s="24">
        <v>0.6810566842656802</v>
      </c>
      <c r="F98" s="60">
        <v>-0.0519</v>
      </c>
    </row>
    <row r="99" spans="2:6" ht="13.5">
      <c r="B99" s="27" t="s">
        <v>107</v>
      </c>
      <c r="C99" s="24">
        <v>90.13609877982269</v>
      </c>
      <c r="D99" s="24">
        <v>-21.763919209691537</v>
      </c>
      <c r="E99" s="24">
        <v>0.6791217121412316</v>
      </c>
      <c r="F99" s="60">
        <v>-0.0581</v>
      </c>
    </row>
    <row r="100" spans="2:6" ht="13.5">
      <c r="B100" s="27" t="s">
        <v>108</v>
      </c>
      <c r="C100" s="24">
        <v>91.26164519350138</v>
      </c>
      <c r="D100" s="24">
        <v>-22.04989419892414</v>
      </c>
      <c r="E100" s="24">
        <v>0.6773974535903582</v>
      </c>
      <c r="F100" s="60">
        <v>-0.061</v>
      </c>
    </row>
    <row r="101" spans="2:6" ht="13.5">
      <c r="B101" s="27" t="s">
        <v>109</v>
      </c>
      <c r="C101" s="24">
        <v>92.29959746656904</v>
      </c>
      <c r="D101" s="24">
        <v>-22.311323999885616</v>
      </c>
      <c r="E101" s="24">
        <v>0.6745485796591275</v>
      </c>
      <c r="F101" s="60">
        <v>-0.0647</v>
      </c>
    </row>
    <row r="102" spans="2:6" ht="13.5">
      <c r="B102" s="27" t="s">
        <v>110</v>
      </c>
      <c r="C102" s="24">
        <v>93.38565641731164</v>
      </c>
      <c r="D102" s="24">
        <v>-22.579371212895058</v>
      </c>
      <c r="E102" s="24">
        <v>0.6729349723124185</v>
      </c>
      <c r="F102" s="60">
        <v>-0.0666</v>
      </c>
    </row>
    <row r="103" spans="2:6" ht="13.5">
      <c r="B103" s="27" t="s">
        <v>111</v>
      </c>
      <c r="C103" s="24">
        <v>74.7564778083473</v>
      </c>
      <c r="D103" s="24">
        <v>-16.187700286476247</v>
      </c>
      <c r="E103" s="24">
        <v>-1.5181974631052162</v>
      </c>
      <c r="F103" s="60">
        <v>0.0122</v>
      </c>
    </row>
    <row r="104" spans="2:6" ht="13.5">
      <c r="B104" s="27" t="s">
        <v>112</v>
      </c>
      <c r="C104" s="24">
        <v>76.31372289948912</v>
      </c>
      <c r="D104" s="24">
        <v>-16.58199440840399</v>
      </c>
      <c r="E104" s="24">
        <v>-1.5645674469089683</v>
      </c>
      <c r="F104" s="60">
        <v>0.0052</v>
      </c>
    </row>
    <row r="105" spans="2:6" ht="13.5">
      <c r="B105" s="27" t="s">
        <v>113</v>
      </c>
      <c r="C105" s="24">
        <v>78.3006290353582</v>
      </c>
      <c r="D105" s="24">
        <v>-17.05666045850433</v>
      </c>
      <c r="E105" s="24">
        <v>-1.4138451171089454</v>
      </c>
      <c r="F105" s="60">
        <v>-0.0031</v>
      </c>
    </row>
    <row r="106" spans="2:6" ht="13.5">
      <c r="B106" s="27" t="s">
        <v>114</v>
      </c>
      <c r="C106" s="24">
        <v>80.18867046026686</v>
      </c>
      <c r="D106" s="24">
        <v>-17.5232361766007</v>
      </c>
      <c r="E106" s="24">
        <v>-1.4099726686720864</v>
      </c>
      <c r="F106" s="60">
        <v>-0.0091</v>
      </c>
    </row>
    <row r="107" spans="2:6" ht="13.5">
      <c r="B107" s="27" t="s">
        <v>115</v>
      </c>
      <c r="C107" s="24">
        <v>81.76075068409436</v>
      </c>
      <c r="D107" s="24">
        <v>-17.901140019001</v>
      </c>
      <c r="E107" s="24">
        <v>-1.366344310412975</v>
      </c>
      <c r="F107" s="60">
        <v>-0.0066</v>
      </c>
    </row>
    <row r="108" spans="2:6" ht="13.5">
      <c r="B108" s="27" t="s">
        <v>116</v>
      </c>
      <c r="C108" s="24">
        <v>83.66212350424424</v>
      </c>
      <c r="D108" s="24">
        <v>-18.368875606628617</v>
      </c>
      <c r="E108" s="24">
        <v>-1.3827786023853725</v>
      </c>
      <c r="F108" s="60">
        <v>-0.0093</v>
      </c>
    </row>
    <row r="109" spans="2:6" ht="13.5">
      <c r="B109" s="27" t="s">
        <v>117</v>
      </c>
      <c r="C109" s="24">
        <v>85.39349334976002</v>
      </c>
      <c r="D109" s="24">
        <v>-18.795028933486076</v>
      </c>
      <c r="E109" s="24">
        <v>-1.3300522680497064</v>
      </c>
      <c r="F109" s="60">
        <v>-0.0157</v>
      </c>
    </row>
    <row r="110" spans="2:6" ht="13.5">
      <c r="B110" s="27" t="s">
        <v>118</v>
      </c>
      <c r="C110" s="24">
        <v>87.07566840013003</v>
      </c>
      <c r="D110" s="24">
        <v>-19.211110973635535</v>
      </c>
      <c r="E110" s="24">
        <v>-1.3201483201159103</v>
      </c>
      <c r="F110" s="60">
        <v>-0.0215</v>
      </c>
    </row>
    <row r="111" spans="2:6" ht="13.5">
      <c r="B111" s="27" t="s">
        <v>119</v>
      </c>
      <c r="C111" s="24">
        <v>88.5570694596347</v>
      </c>
      <c r="D111" s="24">
        <v>-19.575638452068123</v>
      </c>
      <c r="E111" s="24">
        <v>-1.3029216521734543</v>
      </c>
      <c r="F111" s="60">
        <v>-0.025</v>
      </c>
    </row>
    <row r="112" spans="2:6" ht="13.5">
      <c r="B112" s="27" t="s">
        <v>120</v>
      </c>
      <c r="C112" s="24">
        <v>90.81675559435841</v>
      </c>
      <c r="D112" s="24">
        <v>-20.132773569875848</v>
      </c>
      <c r="E112" s="24">
        <v>-1.3358932198914655</v>
      </c>
      <c r="F112" s="60">
        <v>-0.0295</v>
      </c>
    </row>
    <row r="113" spans="2:6" ht="13.5">
      <c r="B113" s="27" t="s">
        <v>121</v>
      </c>
      <c r="C113" s="24">
        <v>92.63289329064989</v>
      </c>
      <c r="D113" s="24">
        <v>-20.577847551817822</v>
      </c>
      <c r="E113" s="24">
        <v>-1.3414009458764926</v>
      </c>
      <c r="F113" s="60">
        <v>-0.0311</v>
      </c>
    </row>
    <row r="114" spans="2:6" ht="13.5">
      <c r="B114" s="27" t="s">
        <v>122</v>
      </c>
      <c r="C114" s="24">
        <v>93.91829180639604</v>
      </c>
      <c r="D114" s="24">
        <v>-20.899541759294465</v>
      </c>
      <c r="E114" s="24">
        <v>-1.3993117240071116</v>
      </c>
      <c r="F114" s="60">
        <v>-0.0354</v>
      </c>
    </row>
    <row r="115" spans="2:6" ht="13.5">
      <c r="B115" s="27" t="s">
        <v>123</v>
      </c>
      <c r="C115" s="24">
        <v>95.21199358729947</v>
      </c>
      <c r="D115" s="24">
        <v>-21.217427598571444</v>
      </c>
      <c r="E115" s="24">
        <v>-1.4554578843379002</v>
      </c>
      <c r="F115" s="60">
        <v>-0.0325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0.008905797101449276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0.07633817505491114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-0.06661709273052785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0.142955267785439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74.09597061310865</v>
      </c>
      <c r="D47" s="24">
        <v>-18.039213519290083</v>
      </c>
      <c r="E47" s="24">
        <v>-3.2496203236006864</v>
      </c>
      <c r="F47" s="60">
        <v>0.0054</v>
      </c>
    </row>
    <row r="48" spans="2:6" ht="13.5">
      <c r="B48" s="27" t="s">
        <v>56</v>
      </c>
      <c r="C48" s="24">
        <v>75.17019168033968</v>
      </c>
      <c r="D48" s="24">
        <v>-18.316049776280916</v>
      </c>
      <c r="E48" s="24">
        <v>-3.2498479549811377</v>
      </c>
      <c r="F48" s="60">
        <v>0.0092</v>
      </c>
    </row>
    <row r="49" spans="2:6" ht="13.5">
      <c r="B49" s="27" t="s">
        <v>57</v>
      </c>
      <c r="C49" s="24">
        <v>76.19159935993157</v>
      </c>
      <c r="D49" s="24">
        <v>-18.59789109175721</v>
      </c>
      <c r="E49" s="24">
        <v>-3.2499876497338684</v>
      </c>
      <c r="F49" s="60">
        <v>0.013</v>
      </c>
    </row>
    <row r="50" spans="2:6" ht="13.5">
      <c r="B50" s="27" t="s">
        <v>58</v>
      </c>
      <c r="C50" s="24">
        <v>77.17155328471578</v>
      </c>
      <c r="D50" s="24">
        <v>-18.84824437873352</v>
      </c>
      <c r="E50" s="24">
        <v>-3.2499194136545553</v>
      </c>
      <c r="F50" s="60">
        <v>0.0151</v>
      </c>
    </row>
    <row r="51" spans="2:6" ht="13.5">
      <c r="B51" s="27" t="s">
        <v>59</v>
      </c>
      <c r="C51" s="24">
        <v>77.92402868920256</v>
      </c>
      <c r="D51" s="24">
        <v>-19.55838665237875</v>
      </c>
      <c r="E51" s="24">
        <v>-3.1786380111966333</v>
      </c>
      <c r="F51" s="60">
        <v>0.0204</v>
      </c>
    </row>
    <row r="52" spans="2:6" ht="13.5">
      <c r="B52" s="27" t="s">
        <v>60</v>
      </c>
      <c r="C52" s="24">
        <v>78.86354607911346</v>
      </c>
      <c r="D52" s="24">
        <v>-19.957594977327688</v>
      </c>
      <c r="E52" s="24">
        <v>-3.1255048345330847</v>
      </c>
      <c r="F52" s="60">
        <v>0.0252</v>
      </c>
    </row>
    <row r="53" spans="2:6" ht="13.5">
      <c r="B53" s="27" t="s">
        <v>61</v>
      </c>
      <c r="C53" s="24">
        <v>79.84666022170826</v>
      </c>
      <c r="D53" s="24">
        <v>-19.786886331308104</v>
      </c>
      <c r="E53" s="24">
        <v>-3.228016017644373</v>
      </c>
      <c r="F53" s="60">
        <v>0.0261</v>
      </c>
    </row>
    <row r="54" spans="2:6" ht="13.5">
      <c r="B54" s="27" t="s">
        <v>62</v>
      </c>
      <c r="C54" s="24">
        <v>81.05692745598228</v>
      </c>
      <c r="D54" s="24">
        <v>-19.789686966639522</v>
      </c>
      <c r="E54" s="24">
        <v>-3.2499666056054948</v>
      </c>
      <c r="F54" s="60">
        <v>0.0263</v>
      </c>
    </row>
    <row r="55" spans="2:6" ht="13.5">
      <c r="B55" s="27" t="s">
        <v>63</v>
      </c>
      <c r="C55" s="24">
        <v>82.19660628128837</v>
      </c>
      <c r="D55" s="24">
        <v>-20.10596262403273</v>
      </c>
      <c r="E55" s="24">
        <v>-3.2494078578048127</v>
      </c>
      <c r="F55" s="60">
        <v>0.0311</v>
      </c>
    </row>
    <row r="56" spans="2:6" ht="13.5">
      <c r="B56" s="27" t="s">
        <v>64</v>
      </c>
      <c r="C56" s="24">
        <v>83.20266668469196</v>
      </c>
      <c r="D56" s="24">
        <v>-20.329962369734798</v>
      </c>
      <c r="E56" s="24">
        <v>-3.2498067983056687</v>
      </c>
      <c r="F56" s="60">
        <v>0.0333</v>
      </c>
    </row>
    <row r="57" spans="2:6" ht="13.5">
      <c r="B57" s="27" t="s">
        <v>65</v>
      </c>
      <c r="C57" s="24">
        <v>84.41611001931399</v>
      </c>
      <c r="D57" s="24">
        <v>-20.634614129816605</v>
      </c>
      <c r="E57" s="24">
        <v>-3.2496736748506367</v>
      </c>
      <c r="F57" s="60">
        <v>0.0331</v>
      </c>
    </row>
    <row r="58" spans="2:6" ht="13.5">
      <c r="B58" s="27" t="s">
        <v>66</v>
      </c>
      <c r="C58" s="24">
        <v>85.39158596603556</v>
      </c>
      <c r="D58" s="24">
        <v>-20.935986496727843</v>
      </c>
      <c r="E58" s="24">
        <v>-3.2476132720289206</v>
      </c>
      <c r="F58" s="60">
        <v>0.0376</v>
      </c>
    </row>
    <row r="59" spans="2:6" ht="13.5">
      <c r="B59" s="27" t="s">
        <v>67</v>
      </c>
      <c r="C59" s="24">
        <v>86.51082352608238</v>
      </c>
      <c r="D59" s="24">
        <v>-21.279371657142278</v>
      </c>
      <c r="E59" s="24">
        <v>-3.2431017345431776</v>
      </c>
      <c r="F59" s="60">
        <v>0.0428</v>
      </c>
    </row>
    <row r="60" spans="2:6" ht="13.5">
      <c r="B60" s="27" t="s">
        <v>68</v>
      </c>
      <c r="C60" s="24">
        <v>87.66368482580857</v>
      </c>
      <c r="D60" s="24">
        <v>-21.62728291549625</v>
      </c>
      <c r="E60" s="24">
        <v>-3.236651652425507</v>
      </c>
      <c r="F60" s="60">
        <v>0.0475</v>
      </c>
    </row>
    <row r="61" spans="2:6" ht="13.5">
      <c r="B61" s="27" t="s">
        <v>69</v>
      </c>
      <c r="C61" s="24">
        <v>88.84733773085472</v>
      </c>
      <c r="D61" s="24">
        <v>-21.879062277206</v>
      </c>
      <c r="E61" s="24">
        <v>-3.2404995218272</v>
      </c>
      <c r="F61" s="60">
        <v>0.0516</v>
      </c>
    </row>
    <row r="62" spans="2:6" ht="13.5">
      <c r="B62" s="27" t="s">
        <v>70</v>
      </c>
      <c r="C62" s="24">
        <v>90.082100868454</v>
      </c>
      <c r="D62" s="24">
        <v>-22.13918909748396</v>
      </c>
      <c r="E62" s="24">
        <v>-3.2440058116710184</v>
      </c>
      <c r="F62" s="60">
        <v>0.0549</v>
      </c>
    </row>
    <row r="63" spans="2:6" ht="13.5">
      <c r="B63" s="27" t="s">
        <v>71</v>
      </c>
      <c r="C63" s="24">
        <v>91.28490754080036</v>
      </c>
      <c r="D63" s="24">
        <v>-22.424087097861317</v>
      </c>
      <c r="E63" s="24">
        <v>-3.244635475235069</v>
      </c>
      <c r="F63" s="60">
        <v>0.0582</v>
      </c>
    </row>
    <row r="64" spans="2:6" ht="13.5">
      <c r="B64" s="27" t="s">
        <v>72</v>
      </c>
      <c r="C64" s="24">
        <v>92.227185263508</v>
      </c>
      <c r="D64" s="24">
        <v>-23.19067759724279</v>
      </c>
      <c r="E64" s="24">
        <v>-3.1352284984101315</v>
      </c>
      <c r="F64" s="60">
        <v>0.0699</v>
      </c>
    </row>
    <row r="65" spans="2:6" ht="13.5">
      <c r="B65" s="27" t="s">
        <v>73</v>
      </c>
      <c r="C65" s="24">
        <v>93.17401127538841</v>
      </c>
      <c r="D65" s="24">
        <v>-23.515456009168055</v>
      </c>
      <c r="E65" s="24">
        <v>-3.1004452056480494</v>
      </c>
      <c r="F65" s="60">
        <v>0.0763</v>
      </c>
    </row>
    <row r="66" spans="2:6" ht="13.5">
      <c r="B66" s="27" t="s">
        <v>74</v>
      </c>
      <c r="C66" s="24">
        <v>94.169769299783</v>
      </c>
      <c r="D66" s="24">
        <v>-23.276336458935607</v>
      </c>
      <c r="E66" s="24">
        <v>-3.2287890667429258</v>
      </c>
      <c r="F66" s="60">
        <v>0.071</v>
      </c>
    </row>
    <row r="67" spans="2:6" ht="13.5">
      <c r="B67" s="27" t="s">
        <v>75</v>
      </c>
      <c r="C67" s="24">
        <v>73.46009438152588</v>
      </c>
      <c r="D67" s="24">
        <v>-19.981039784272806</v>
      </c>
      <c r="E67" s="24">
        <v>-1.3337882015670919</v>
      </c>
      <c r="F67" s="60">
        <v>-0.0028</v>
      </c>
    </row>
    <row r="68" spans="2:6" ht="13.5">
      <c r="B68" s="27" t="s">
        <v>76</v>
      </c>
      <c r="C68" s="24">
        <v>74.47863308521924</v>
      </c>
      <c r="D68" s="24">
        <v>-20.22725733106526</v>
      </c>
      <c r="E68" s="24">
        <v>-1.376346396023651</v>
      </c>
      <c r="F68" s="60">
        <v>-0.0015</v>
      </c>
    </row>
    <row r="69" spans="2:6" ht="13.5">
      <c r="B69" s="27" t="s">
        <v>77</v>
      </c>
      <c r="C69" s="24">
        <v>75.51262941746012</v>
      </c>
      <c r="D69" s="24">
        <v>-20.48253032764666</v>
      </c>
      <c r="E69" s="24">
        <v>-1.3163410404155422</v>
      </c>
      <c r="F69" s="60">
        <v>0.0018</v>
      </c>
    </row>
    <row r="70" spans="2:6" ht="13.5">
      <c r="B70" s="27" t="s">
        <v>78</v>
      </c>
      <c r="C70" s="24">
        <v>76.65469496603893</v>
      </c>
      <c r="D70" s="24">
        <v>-20.758292376676206</v>
      </c>
      <c r="E70" s="24">
        <v>-1.3751337799238594</v>
      </c>
      <c r="F70" s="60">
        <v>0.0055</v>
      </c>
    </row>
    <row r="71" spans="2:6" ht="13.5">
      <c r="B71" s="27" t="s">
        <v>79</v>
      </c>
      <c r="C71" s="24">
        <v>77.96223433242088</v>
      </c>
      <c r="D71" s="24">
        <v>-21.08105233126823</v>
      </c>
      <c r="E71" s="24">
        <v>-1.2847879657925796</v>
      </c>
      <c r="F71" s="60">
        <v>0.0099</v>
      </c>
    </row>
    <row r="72" spans="2:6" ht="13.5">
      <c r="B72" s="27" t="s">
        <v>80</v>
      </c>
      <c r="C72" s="24">
        <v>79.40585922496227</v>
      </c>
      <c r="D72" s="24">
        <v>-21.43275981910432</v>
      </c>
      <c r="E72" s="24">
        <v>-1.1926464793014282</v>
      </c>
      <c r="F72" s="60">
        <v>0.0165</v>
      </c>
    </row>
    <row r="73" spans="2:6" ht="13.5">
      <c r="B73" s="27" t="s">
        <v>81</v>
      </c>
      <c r="C73" s="24">
        <v>80.63707255459272</v>
      </c>
      <c r="D73" s="24">
        <v>-21.731501843712422</v>
      </c>
      <c r="E73" s="24">
        <v>-1.1510885300167415</v>
      </c>
      <c r="F73" s="60">
        <v>0.0179</v>
      </c>
    </row>
    <row r="74" spans="2:6" ht="13.5">
      <c r="B74" s="27" t="s">
        <v>82</v>
      </c>
      <c r="C74" s="24">
        <v>81.6349931181748</v>
      </c>
      <c r="D74" s="24">
        <v>-21.975790998407444</v>
      </c>
      <c r="E74" s="24">
        <v>-1.1682286640128274</v>
      </c>
      <c r="F74" s="60">
        <v>0.0176</v>
      </c>
    </row>
    <row r="75" spans="2:6" ht="13.5">
      <c r="B75" s="27" t="s">
        <v>83</v>
      </c>
      <c r="C75" s="24">
        <v>83.32287652660041</v>
      </c>
      <c r="D75" s="24">
        <v>-22.389114240447206</v>
      </c>
      <c r="E75" s="24">
        <v>-1.2194854454868962</v>
      </c>
      <c r="F75" s="60">
        <v>0.024</v>
      </c>
    </row>
    <row r="76" spans="2:6" ht="13.5">
      <c r="B76" s="27" t="s">
        <v>84</v>
      </c>
      <c r="C76" s="24">
        <v>84.53552951255425</v>
      </c>
      <c r="D76" s="24">
        <v>-22.685218326783183</v>
      </c>
      <c r="E76" s="24">
        <v>-1.240886126488615</v>
      </c>
      <c r="F76" s="60">
        <v>0.0283</v>
      </c>
    </row>
    <row r="77" spans="2:6" ht="13.5">
      <c r="B77" s="27" t="s">
        <v>85</v>
      </c>
      <c r="C77" s="24">
        <v>85.79202486837687</v>
      </c>
      <c r="D77" s="24">
        <v>-22.99181960720657</v>
      </c>
      <c r="E77" s="24">
        <v>-1.2536414835947225</v>
      </c>
      <c r="F77" s="60">
        <v>0.0326</v>
      </c>
    </row>
    <row r="78" spans="2:6" ht="13.5">
      <c r="B78" s="27" t="s">
        <v>86</v>
      </c>
      <c r="C78" s="24">
        <v>86.96338803795467</v>
      </c>
      <c r="D78" s="24">
        <v>-23.27480416941484</v>
      </c>
      <c r="E78" s="24">
        <v>-1.1451673575597485</v>
      </c>
      <c r="F78" s="60">
        <v>0.0338</v>
      </c>
    </row>
    <row r="79" spans="2:6" ht="13.5">
      <c r="B79" s="27" t="s">
        <v>87</v>
      </c>
      <c r="C79" s="24">
        <v>87.9690857053215</v>
      </c>
      <c r="D79" s="24">
        <v>-23.510596380484923</v>
      </c>
      <c r="E79" s="24">
        <v>-1.0305809166733095</v>
      </c>
      <c r="F79" s="60">
        <v>0.035</v>
      </c>
    </row>
    <row r="80" spans="2:6" ht="13.5">
      <c r="B80" s="27" t="s">
        <v>88</v>
      </c>
      <c r="C80" s="24">
        <v>88.91494678376618</v>
      </c>
      <c r="D80" s="24">
        <v>-23.648379208433585</v>
      </c>
      <c r="E80" s="24">
        <v>-0.6181611842258184</v>
      </c>
      <c r="F80" s="60">
        <v>0.0312</v>
      </c>
    </row>
    <row r="81" spans="2:6" ht="13.5">
      <c r="B81" s="27" t="s">
        <v>89</v>
      </c>
      <c r="C81" s="24">
        <v>89.85415938486003</v>
      </c>
      <c r="D81" s="24">
        <v>-23.978607471277293</v>
      </c>
      <c r="E81" s="24">
        <v>-1.1197346622796416</v>
      </c>
      <c r="F81" s="60">
        <v>0.0414</v>
      </c>
    </row>
    <row r="82" spans="2:6" ht="13.5">
      <c r="B82" s="27" t="s">
        <v>90</v>
      </c>
      <c r="C82" s="24">
        <v>90.99866928291272</v>
      </c>
      <c r="D82" s="24">
        <v>-24.25780927733013</v>
      </c>
      <c r="E82" s="24">
        <v>-1.3811138996435166</v>
      </c>
      <c r="F82" s="60">
        <v>0.0505</v>
      </c>
    </row>
    <row r="83" spans="2:6" ht="13.5">
      <c r="B83" s="27" t="s">
        <v>91</v>
      </c>
      <c r="C83" s="24">
        <v>92.12304129172107</v>
      </c>
      <c r="D83" s="24">
        <v>-24.528183332441646</v>
      </c>
      <c r="E83" s="24">
        <v>-1.4304863878870226</v>
      </c>
      <c r="F83" s="60">
        <v>0.0541</v>
      </c>
    </row>
    <row r="84" spans="2:6" ht="13.5">
      <c r="B84" s="27" t="s">
        <v>92</v>
      </c>
      <c r="C84" s="24">
        <v>93.20237529824831</v>
      </c>
      <c r="D84" s="24">
        <v>-24.78499898088245</v>
      </c>
      <c r="E84" s="24">
        <v>-1.4905154460518093</v>
      </c>
      <c r="F84" s="60">
        <v>0.0574</v>
      </c>
    </row>
    <row r="85" spans="2:6" ht="13.5">
      <c r="B85" s="27" t="s">
        <v>93</v>
      </c>
      <c r="C85" s="24">
        <v>94.17179728927707</v>
      </c>
      <c r="D85" s="24">
        <v>-25.03030553550784</v>
      </c>
      <c r="E85" s="24">
        <v>-1.4047480286334464</v>
      </c>
      <c r="F85" s="60">
        <v>0.0582</v>
      </c>
    </row>
    <row r="86" spans="2:6" ht="13.5">
      <c r="B86" s="27" t="s">
        <v>94</v>
      </c>
      <c r="C86" s="24">
        <v>74.38115330194134</v>
      </c>
      <c r="D86" s="24">
        <v>-18.12210721709807</v>
      </c>
      <c r="E86" s="24">
        <v>0.7498304908142357</v>
      </c>
      <c r="F86" s="60">
        <v>0.0178</v>
      </c>
    </row>
    <row r="87" spans="2:6" ht="13.5">
      <c r="B87" s="27" t="s">
        <v>95</v>
      </c>
      <c r="C87" s="24">
        <v>75.52248934485175</v>
      </c>
      <c r="D87" s="24">
        <v>-18.293602141775064</v>
      </c>
      <c r="E87" s="24">
        <v>0.7457719012238938</v>
      </c>
      <c r="F87" s="60">
        <v>0.0137</v>
      </c>
    </row>
    <row r="88" spans="2:6" ht="13.5">
      <c r="B88" s="27" t="s">
        <v>96</v>
      </c>
      <c r="C88" s="24">
        <v>76.92590938105457</v>
      </c>
      <c r="D88" s="24">
        <v>-18.671181815257185</v>
      </c>
      <c r="E88" s="24">
        <v>0.7477026546220387</v>
      </c>
      <c r="F88" s="60">
        <v>0.0074</v>
      </c>
    </row>
    <row r="89" spans="2:6" ht="13.5">
      <c r="B89" s="27" t="s">
        <v>97</v>
      </c>
      <c r="C89" s="24">
        <v>78.0911372962618</v>
      </c>
      <c r="D89" s="24">
        <v>-18.809472570020677</v>
      </c>
      <c r="E89" s="24">
        <v>0.7358250027924901</v>
      </c>
      <c r="F89" s="60">
        <v>-0.007</v>
      </c>
    </row>
    <row r="90" spans="2:6" ht="13.5">
      <c r="B90" s="27" t="s">
        <v>98</v>
      </c>
      <c r="C90" s="24">
        <v>79.11237792221543</v>
      </c>
      <c r="D90" s="24">
        <v>-19.022372744424818</v>
      </c>
      <c r="E90" s="24">
        <v>0.7312880604000966</v>
      </c>
      <c r="F90" s="60">
        <v>-0.0178</v>
      </c>
    </row>
    <row r="91" spans="2:6" ht="13.5">
      <c r="B91" s="27" t="s">
        <v>99</v>
      </c>
      <c r="C91" s="24">
        <v>80.32916859519524</v>
      </c>
      <c r="D91" s="24">
        <v>-19.529672009904402</v>
      </c>
      <c r="E91" s="24">
        <v>0.7488253781895603</v>
      </c>
      <c r="F91" s="60">
        <v>-0.0064</v>
      </c>
    </row>
    <row r="92" spans="2:6" ht="13.5">
      <c r="B92" s="27" t="s">
        <v>100</v>
      </c>
      <c r="C92" s="24">
        <v>81.11518656352521</v>
      </c>
      <c r="D92" s="24">
        <v>-20.241721711569028</v>
      </c>
      <c r="E92" s="24">
        <v>0.7016965683643073</v>
      </c>
      <c r="F92" s="60">
        <v>-0.0119</v>
      </c>
    </row>
    <row r="93" spans="2:6" ht="13.5">
      <c r="B93" s="27" t="s">
        <v>101</v>
      </c>
      <c r="C93" s="24">
        <v>82.30700039643138</v>
      </c>
      <c r="D93" s="24">
        <v>-20.4577918104728</v>
      </c>
      <c r="E93" s="24">
        <v>0.7165419447411453</v>
      </c>
      <c r="F93" s="60">
        <v>-0.019</v>
      </c>
    </row>
    <row r="94" spans="2:6" ht="13.5">
      <c r="B94" s="27" t="s">
        <v>102</v>
      </c>
      <c r="C94" s="24">
        <v>83.57497703983772</v>
      </c>
      <c r="D94" s="24">
        <v>-20.63560390412522</v>
      </c>
      <c r="E94" s="24">
        <v>0.7359706896628115</v>
      </c>
      <c r="F94" s="60">
        <v>-0.0299</v>
      </c>
    </row>
    <row r="95" spans="2:6" ht="13.5">
      <c r="B95" s="27" t="s">
        <v>103</v>
      </c>
      <c r="C95" s="24">
        <v>84.8335306658629</v>
      </c>
      <c r="D95" s="24">
        <v>-20.892793223877074</v>
      </c>
      <c r="E95" s="24">
        <v>0.7411443117911004</v>
      </c>
      <c r="F95" s="60">
        <v>-0.0285</v>
      </c>
    </row>
    <row r="96" spans="2:6" ht="13.5">
      <c r="B96" s="27" t="s">
        <v>104</v>
      </c>
      <c r="C96" s="24">
        <v>86.06232674890367</v>
      </c>
      <c r="D96" s="24">
        <v>-21.17416497243543</v>
      </c>
      <c r="E96" s="24">
        <v>0.7427556029273545</v>
      </c>
      <c r="F96" s="60">
        <v>-0.0297</v>
      </c>
    </row>
    <row r="97" spans="2:6" ht="13.5">
      <c r="B97" s="27" t="s">
        <v>105</v>
      </c>
      <c r="C97" s="24">
        <v>87.64295900490094</v>
      </c>
      <c r="D97" s="24">
        <v>-21.44504136401681</v>
      </c>
      <c r="E97" s="24">
        <v>0.7491427988537078</v>
      </c>
      <c r="F97" s="60">
        <v>-0.0299</v>
      </c>
    </row>
    <row r="98" spans="2:6" ht="13.5">
      <c r="B98" s="27" t="s">
        <v>106</v>
      </c>
      <c r="C98" s="24">
        <v>89.0639738462032</v>
      </c>
      <c r="D98" s="24">
        <v>-21.459858427921645</v>
      </c>
      <c r="E98" s="24">
        <v>0.7325128419548531</v>
      </c>
      <c r="F98" s="60">
        <v>-0.0519</v>
      </c>
    </row>
    <row r="99" spans="2:6" ht="13.5">
      <c r="B99" s="27" t="s">
        <v>107</v>
      </c>
      <c r="C99" s="24">
        <v>90.13767703597948</v>
      </c>
      <c r="D99" s="24">
        <v>-21.75745089923487</v>
      </c>
      <c r="E99" s="24">
        <v>0.7368114342867569</v>
      </c>
      <c r="F99" s="60">
        <v>-0.0581</v>
      </c>
    </row>
    <row r="100" spans="2:6" ht="13.5">
      <c r="B100" s="27" t="s">
        <v>108</v>
      </c>
      <c r="C100" s="24">
        <v>91.26322376429567</v>
      </c>
      <c r="D100" s="24">
        <v>-22.04342421067635</v>
      </c>
      <c r="E100" s="24">
        <v>0.7380521237557539</v>
      </c>
      <c r="F100" s="60">
        <v>-0.061</v>
      </c>
    </row>
    <row r="101" spans="2:6" ht="13.5">
      <c r="B101" s="27" t="s">
        <v>109</v>
      </c>
      <c r="C101" s="24">
        <v>92.30121156861028</v>
      </c>
      <c r="D101" s="24">
        <v>-22.30470825611507</v>
      </c>
      <c r="E101" s="24">
        <v>0.7388917875723685</v>
      </c>
      <c r="F101" s="60">
        <v>-0.0647</v>
      </c>
    </row>
    <row r="102" spans="2:6" ht="13.5">
      <c r="B102" s="27" t="s">
        <v>110</v>
      </c>
      <c r="C102" s="24">
        <v>93.38729564350834</v>
      </c>
      <c r="D102" s="24">
        <v>-22.572652099869032</v>
      </c>
      <c r="E102" s="24">
        <v>0.7391920738302505</v>
      </c>
      <c r="F102" s="60">
        <v>-0.0666</v>
      </c>
    </row>
    <row r="103" spans="2:6" ht="13.5">
      <c r="B103" s="27" t="s">
        <v>111</v>
      </c>
      <c r="C103" s="24">
        <v>74.75360345962116</v>
      </c>
      <c r="D103" s="24">
        <v>-16.199479929067316</v>
      </c>
      <c r="E103" s="24">
        <v>-1.5165667650485195</v>
      </c>
      <c r="F103" s="60">
        <v>0.0122</v>
      </c>
    </row>
    <row r="104" spans="2:6" ht="13.5">
      <c r="B104" s="27" t="s">
        <v>112</v>
      </c>
      <c r="C104" s="24">
        <v>76.31250809442018</v>
      </c>
      <c r="D104" s="24">
        <v>-16.586973296917268</v>
      </c>
      <c r="E104" s="24">
        <v>-1.5637534749037585</v>
      </c>
      <c r="F104" s="60">
        <v>0.0052</v>
      </c>
    </row>
    <row r="105" spans="2:6" ht="13.5">
      <c r="B105" s="27" t="s">
        <v>113</v>
      </c>
      <c r="C105" s="24">
        <v>78.3013516142604</v>
      </c>
      <c r="D105" s="24">
        <v>-17.053699589277706</v>
      </c>
      <c r="E105" s="24">
        <v>-1.4140956877035764</v>
      </c>
      <c r="F105" s="60">
        <v>-0.0031</v>
      </c>
    </row>
    <row r="106" spans="2:6" ht="13.5">
      <c r="B106" s="27" t="s">
        <v>114</v>
      </c>
      <c r="C106" s="24">
        <v>80.19081627600325</v>
      </c>
      <c r="D106" s="24">
        <v>-17.51444206567202</v>
      </c>
      <c r="E106" s="24">
        <v>-1.41070221686703</v>
      </c>
      <c r="F106" s="60">
        <v>-0.0091</v>
      </c>
    </row>
    <row r="107" spans="2:6" ht="13.5">
      <c r="B107" s="27" t="s">
        <v>115</v>
      </c>
      <c r="C107" s="24">
        <v>81.76231252591504</v>
      </c>
      <c r="D107" s="24">
        <v>-17.89473813207591</v>
      </c>
      <c r="E107" s="24">
        <v>-1.3667298388900981</v>
      </c>
      <c r="F107" s="60">
        <v>-0.0066</v>
      </c>
    </row>
    <row r="108" spans="2:6" ht="13.5">
      <c r="B108" s="27" t="s">
        <v>116</v>
      </c>
      <c r="C108" s="24">
        <v>83.66431364603878</v>
      </c>
      <c r="D108" s="24">
        <v>-18.359898888227686</v>
      </c>
      <c r="E108" s="24">
        <v>-1.383395726962073</v>
      </c>
      <c r="F108" s="60">
        <v>-0.0093</v>
      </c>
    </row>
    <row r="109" spans="2:6" ht="13.5">
      <c r="B109" s="27" t="s">
        <v>117</v>
      </c>
      <c r="C109" s="24">
        <v>85.39720558193537</v>
      </c>
      <c r="D109" s="24">
        <v>-18.779814095598407</v>
      </c>
      <c r="E109" s="24">
        <v>-1.3306846185221415</v>
      </c>
      <c r="F109" s="60">
        <v>-0.0157</v>
      </c>
    </row>
    <row r="110" spans="2:6" ht="13.5">
      <c r="B110" s="27" t="s">
        <v>118</v>
      </c>
      <c r="C110" s="24">
        <v>87.08076593323057</v>
      </c>
      <c r="D110" s="24">
        <v>-19.190219199605796</v>
      </c>
      <c r="E110" s="24">
        <v>-1.3209111463439682</v>
      </c>
      <c r="F110" s="60">
        <v>-0.0215</v>
      </c>
    </row>
    <row r="111" spans="2:6" ht="13.5">
      <c r="B111" s="27" t="s">
        <v>119</v>
      </c>
      <c r="C111" s="24">
        <v>88.56300099386092</v>
      </c>
      <c r="D111" s="24">
        <v>-19.55132759145991</v>
      </c>
      <c r="E111" s="24">
        <v>-1.3035929275222973</v>
      </c>
      <c r="F111" s="60">
        <v>-0.025</v>
      </c>
    </row>
    <row r="112" spans="2:6" ht="13.5">
      <c r="B112" s="27" t="s">
        <v>120</v>
      </c>
      <c r="C112" s="24">
        <v>90.82373683449445</v>
      </c>
      <c r="D112" s="24">
        <v>-20.10416177598954</v>
      </c>
      <c r="E112" s="24">
        <v>-1.3371780802724915</v>
      </c>
      <c r="F112" s="60">
        <v>-0.0295</v>
      </c>
    </row>
    <row r="113" spans="2:6" ht="13.5">
      <c r="B113" s="27" t="s">
        <v>121</v>
      </c>
      <c r="C113" s="24">
        <v>92.64026002250046</v>
      </c>
      <c r="D113" s="24">
        <v>-20.547654010218473</v>
      </c>
      <c r="E113" s="24">
        <v>-1.3428454776441705</v>
      </c>
      <c r="F113" s="60">
        <v>-0.0311</v>
      </c>
    </row>
    <row r="114" spans="2:6" ht="13.5">
      <c r="B114" s="27" t="s">
        <v>122</v>
      </c>
      <c r="C114" s="24">
        <v>93.92665423395783</v>
      </c>
      <c r="D114" s="24">
        <v>-20.865267241169917</v>
      </c>
      <c r="E114" s="24">
        <v>-1.4020007359623865</v>
      </c>
      <c r="F114" s="60">
        <v>-0.0354</v>
      </c>
    </row>
    <row r="115" spans="2:6" ht="13.5">
      <c r="B115" s="27" t="s">
        <v>123</v>
      </c>
      <c r="C115" s="24">
        <v>95.21964794765117</v>
      </c>
      <c r="D115" s="24">
        <v>-21.18605706981445</v>
      </c>
      <c r="E115" s="24">
        <v>-1.4588483084136934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0.008905797101449276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0.07633817505491114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-0.06661709273052785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0.142955267785439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2.5391151666553924E-05</v>
      </c>
      <c r="D47" s="24">
        <v>0.00010174370916615771</v>
      </c>
      <c r="E47" s="24">
        <v>-0.0053600550493535515</v>
      </c>
      <c r="F47" s="60">
        <v>0.0054</v>
      </c>
    </row>
    <row r="48" spans="2:6" ht="13.5">
      <c r="B48" s="27" t="s">
        <v>56</v>
      </c>
      <c r="C48" s="24">
        <v>2.717603277346825E-05</v>
      </c>
      <c r="D48" s="24">
        <v>0.00011053569287611253</v>
      </c>
      <c r="E48" s="24">
        <v>-0.009205061901230494</v>
      </c>
      <c r="F48" s="60">
        <v>0.0092</v>
      </c>
    </row>
    <row r="49" spans="2:6" ht="13.5">
      <c r="B49" s="27" t="s">
        <v>57</v>
      </c>
      <c r="C49" s="24">
        <v>-1.0577712259873806E-05</v>
      </c>
      <c r="D49" s="24">
        <v>-4.431243924685191E-05</v>
      </c>
      <c r="E49" s="24">
        <v>-0.012999981616224954</v>
      </c>
      <c r="F49" s="60">
        <v>0.013</v>
      </c>
    </row>
    <row r="50" spans="2:6" ht="13.5">
      <c r="B50" s="27" t="s">
        <v>58</v>
      </c>
      <c r="C50" s="24">
        <v>-3.234119508022104E-05</v>
      </c>
      <c r="D50" s="24">
        <v>-0.00013183608491118548</v>
      </c>
      <c r="E50" s="24">
        <v>-0.015130806225280402</v>
      </c>
      <c r="F50" s="60">
        <v>0.0151</v>
      </c>
    </row>
    <row r="51" spans="2:6" ht="13.5">
      <c r="B51" s="27" t="s">
        <v>59</v>
      </c>
      <c r="C51" s="24">
        <v>-0.0012827838890814292</v>
      </c>
      <c r="D51" s="24">
        <v>-0.005255220071934019</v>
      </c>
      <c r="E51" s="24">
        <v>-0.01970273460585048</v>
      </c>
      <c r="F51" s="60">
        <v>0.0204</v>
      </c>
    </row>
    <row r="52" spans="2:6" ht="13.5">
      <c r="B52" s="27" t="s">
        <v>60</v>
      </c>
      <c r="C52" s="24">
        <v>-0.0020751140454251527</v>
      </c>
      <c r="D52" s="24">
        <v>-0.00850460858041302</v>
      </c>
      <c r="E52" s="24">
        <v>-0.02363685251903158</v>
      </c>
      <c r="F52" s="60">
        <v>0.0252</v>
      </c>
    </row>
    <row r="53" spans="2:6" ht="13.5">
      <c r="B53" s="27" t="s">
        <v>61</v>
      </c>
      <c r="C53" s="24">
        <v>-0.0009148230427626913</v>
      </c>
      <c r="D53" s="24">
        <v>-0.0037488839203270174</v>
      </c>
      <c r="E53" s="24">
        <v>-0.02581097573953306</v>
      </c>
      <c r="F53" s="60">
        <v>0.0261</v>
      </c>
    </row>
    <row r="54" spans="2:6" ht="13.5">
      <c r="B54" s="27" t="s">
        <v>62</v>
      </c>
      <c r="C54" s="24">
        <v>-3.608773491237116E-05</v>
      </c>
      <c r="D54" s="24">
        <v>-0.00014748648258233743</v>
      </c>
      <c r="E54" s="24">
        <v>-0.0262769172927384</v>
      </c>
      <c r="F54" s="60">
        <v>0.0263</v>
      </c>
    </row>
    <row r="55" spans="2:6" ht="13.5">
      <c r="B55" s="27" t="s">
        <v>63</v>
      </c>
      <c r="C55" s="24">
        <v>-0.00017942570001139302</v>
      </c>
      <c r="D55" s="24">
        <v>-0.0007343700450057611</v>
      </c>
      <c r="E55" s="24">
        <v>-0.031069195518681703</v>
      </c>
      <c r="F55" s="60">
        <v>0.0311</v>
      </c>
    </row>
    <row r="56" spans="2:6" ht="13.5">
      <c r="B56" s="27" t="s">
        <v>64</v>
      </c>
      <c r="C56" s="24">
        <v>-0.000109608492522284</v>
      </c>
      <c r="D56" s="24">
        <v>-0.0004492176229611289</v>
      </c>
      <c r="E56" s="24">
        <v>-0.03326365233000095</v>
      </c>
      <c r="F56" s="60">
        <v>0.0333</v>
      </c>
    </row>
    <row r="57" spans="2:6" ht="13.5">
      <c r="B57" s="27" t="s">
        <v>65</v>
      </c>
      <c r="C57" s="24">
        <v>-0.00014158741096537142</v>
      </c>
      <c r="D57" s="24">
        <v>-0.000581197523572996</v>
      </c>
      <c r="E57" s="24">
        <v>-0.03310069708067065</v>
      </c>
      <c r="F57" s="60">
        <v>0.0331</v>
      </c>
    </row>
    <row r="58" spans="2:6" ht="13.5">
      <c r="B58" s="27" t="s">
        <v>66</v>
      </c>
      <c r="C58" s="24">
        <v>-0.0004351017095558518</v>
      </c>
      <c r="D58" s="24">
        <v>-0.0017848139412919295</v>
      </c>
      <c r="E58" s="24">
        <v>-0.037580750960551246</v>
      </c>
      <c r="F58" s="60">
        <v>0.0376</v>
      </c>
    </row>
    <row r="59" spans="2:6" ht="13.5">
      <c r="B59" s="27" t="s">
        <v>67</v>
      </c>
      <c r="C59" s="24">
        <v>-0.000842323588472027</v>
      </c>
      <c r="D59" s="24">
        <v>-0.0034530927126326105</v>
      </c>
      <c r="E59" s="24">
        <v>-0.04268111500349647</v>
      </c>
      <c r="F59" s="60">
        <v>0.0428</v>
      </c>
    </row>
    <row r="60" spans="2:6" ht="13.5">
      <c r="B60" s="27" t="s">
        <v>68</v>
      </c>
      <c r="C60" s="24">
        <v>-0.001299915079542302</v>
      </c>
      <c r="D60" s="24">
        <v>-0.00532804214124738</v>
      </c>
      <c r="E60" s="24">
        <v>-0.047230977915367234</v>
      </c>
      <c r="F60" s="60">
        <v>0.0475</v>
      </c>
    </row>
    <row r="61" spans="2:6" ht="13.5">
      <c r="B61" s="27" t="s">
        <v>69</v>
      </c>
      <c r="C61" s="24">
        <v>-0.001189705281632314</v>
      </c>
      <c r="D61" s="24">
        <v>-0.004876833355503152</v>
      </c>
      <c r="E61" s="24">
        <v>-0.051318157487996174</v>
      </c>
      <c r="F61" s="60">
        <v>0.0516</v>
      </c>
    </row>
    <row r="62" spans="2:6" ht="13.5">
      <c r="B62" s="27" t="s">
        <v>70</v>
      </c>
      <c r="C62" s="24">
        <v>-0.0010068151689353044</v>
      </c>
      <c r="D62" s="24">
        <v>-0.004126546867240677</v>
      </c>
      <c r="E62" s="24">
        <v>-0.05474100895270517</v>
      </c>
      <c r="F62" s="60">
        <v>0.0549</v>
      </c>
    </row>
    <row r="63" spans="2:6" ht="13.5">
      <c r="B63" s="27" t="s">
        <v>71</v>
      </c>
      <c r="C63" s="24">
        <v>-0.0010089021808568077</v>
      </c>
      <c r="D63" s="24">
        <v>-0.004135146537510792</v>
      </c>
      <c r="E63" s="24">
        <v>-0.05799622155212969</v>
      </c>
      <c r="F63" s="60">
        <v>0.0582</v>
      </c>
    </row>
    <row r="64" spans="2:6" ht="13.5">
      <c r="B64" s="27" t="s">
        <v>72</v>
      </c>
      <c r="C64" s="24">
        <v>-0.005533276748209914</v>
      </c>
      <c r="D64" s="24">
        <v>-0.02267763769622988</v>
      </c>
      <c r="E64" s="24">
        <v>-0.06590081468794162</v>
      </c>
      <c r="F64" s="60">
        <v>0.0699</v>
      </c>
    </row>
    <row r="65" spans="2:6" ht="13.5">
      <c r="B65" s="27" t="s">
        <v>73</v>
      </c>
      <c r="C65" s="24">
        <v>-0.006865862001475875</v>
      </c>
      <c r="D65" s="24">
        <v>-0.02813898177561569</v>
      </c>
      <c r="E65" s="24">
        <v>-0.0706298422363485</v>
      </c>
      <c r="F65" s="60">
        <v>0.0763</v>
      </c>
    </row>
    <row r="66" spans="2:6" ht="13.5">
      <c r="B66" s="27" t="s">
        <v>74</v>
      </c>
      <c r="C66" s="24">
        <v>-0.0024447161326719424</v>
      </c>
      <c r="D66" s="24">
        <v>-0.010019647106876306</v>
      </c>
      <c r="E66" s="24">
        <v>-0.07025203322901286</v>
      </c>
      <c r="F66" s="60">
        <v>0.071</v>
      </c>
    </row>
    <row r="67" spans="2:6" ht="13.5">
      <c r="B67" s="27" t="s">
        <v>75</v>
      </c>
      <c r="C67" s="24">
        <v>0.0006679153062378873</v>
      </c>
      <c r="D67" s="24">
        <v>0.002737187161862664</v>
      </c>
      <c r="E67" s="24">
        <v>0.00011777715661698274</v>
      </c>
      <c r="F67" s="60">
        <v>-0.0028</v>
      </c>
    </row>
    <row r="68" spans="2:6" ht="13.5">
      <c r="B68" s="27" t="s">
        <v>76</v>
      </c>
      <c r="C68" s="24">
        <v>0.00035518701406545006</v>
      </c>
      <c r="D68" s="24">
        <v>0.001454055247855024</v>
      </c>
      <c r="E68" s="24">
        <v>9.429453516807129E-05</v>
      </c>
      <c r="F68" s="60">
        <v>-0.0015</v>
      </c>
    </row>
    <row r="69" spans="2:6" ht="13.5">
      <c r="B69" s="27" t="s">
        <v>77</v>
      </c>
      <c r="C69" s="24">
        <v>-0.00043486988279539673</v>
      </c>
      <c r="D69" s="24">
        <v>-0.001782535695756593</v>
      </c>
      <c r="E69" s="24">
        <v>-6.106942602301935E-05</v>
      </c>
      <c r="F69" s="60">
        <v>0.0018</v>
      </c>
    </row>
    <row r="70" spans="2:6" ht="13.5">
      <c r="B70" s="27" t="s">
        <v>78</v>
      </c>
      <c r="C70" s="24">
        <v>-0.0013049035162282507</v>
      </c>
      <c r="D70" s="24">
        <v>-0.005350069945688318</v>
      </c>
      <c r="E70" s="24">
        <v>-0.00034505260106421076</v>
      </c>
      <c r="F70" s="60">
        <v>0.0055</v>
      </c>
    </row>
    <row r="71" spans="2:6" ht="13.5">
      <c r="B71" s="27" t="s">
        <v>79</v>
      </c>
      <c r="C71" s="24">
        <v>-0.0023508481453404784</v>
      </c>
      <c r="D71" s="24">
        <v>-0.009633806432393754</v>
      </c>
      <c r="E71" s="24">
        <v>-0.00017254703187163933</v>
      </c>
      <c r="F71" s="60">
        <v>0.0099</v>
      </c>
    </row>
    <row r="72" spans="2:6" ht="13.5">
      <c r="B72" s="27" t="s">
        <v>80</v>
      </c>
      <c r="C72" s="24">
        <v>-0.0038979601159354615</v>
      </c>
      <c r="D72" s="24">
        <v>-0.015974743443663897</v>
      </c>
      <c r="E72" s="24">
        <v>0.00047190904236082964</v>
      </c>
      <c r="F72" s="60">
        <v>0.0165</v>
      </c>
    </row>
    <row r="73" spans="2:6" ht="13.5">
      <c r="B73" s="27" t="s">
        <v>81</v>
      </c>
      <c r="C73" s="24">
        <v>-0.004237724645165031</v>
      </c>
      <c r="D73" s="24">
        <v>-0.017366668132936525</v>
      </c>
      <c r="E73" s="24">
        <v>0.000884728775856658</v>
      </c>
      <c r="F73" s="60">
        <v>0.0179</v>
      </c>
    </row>
    <row r="74" spans="2:6" ht="13.5">
      <c r="B74" s="27" t="s">
        <v>82</v>
      </c>
      <c r="C74" s="24">
        <v>-0.004173394491644444</v>
      </c>
      <c r="D74" s="24">
        <v>-0.0171041606359168</v>
      </c>
      <c r="E74" s="24">
        <v>0.0007204130210256565</v>
      </c>
      <c r="F74" s="60">
        <v>0.0176</v>
      </c>
    </row>
    <row r="75" spans="2:6" ht="13.5">
      <c r="B75" s="27" t="s">
        <v>83</v>
      </c>
      <c r="C75" s="24">
        <v>-0.005677839865299461</v>
      </c>
      <c r="D75" s="24">
        <v>-0.023269477208767597</v>
      </c>
      <c r="E75" s="24">
        <v>0.00036548754914322856</v>
      </c>
      <c r="F75" s="60">
        <v>0.024</v>
      </c>
    </row>
    <row r="76" spans="2:6" ht="13.5">
      <c r="B76" s="27" t="s">
        <v>84</v>
      </c>
      <c r="C76" s="24">
        <v>-0.006698977911597126</v>
      </c>
      <c r="D76" s="24">
        <v>-0.02745414495980114</v>
      </c>
      <c r="E76" s="24">
        <v>0.00012942392725778795</v>
      </c>
      <c r="F76" s="60">
        <v>0.0283</v>
      </c>
    </row>
    <row r="77" spans="2:6" ht="13.5">
      <c r="B77" s="27" t="s">
        <v>85</v>
      </c>
      <c r="C77" s="24">
        <v>-0.0077227825140653295</v>
      </c>
      <c r="D77" s="24">
        <v>-0.03164950704460878</v>
      </c>
      <c r="E77" s="24">
        <v>-5.996005117570036E-05</v>
      </c>
      <c r="F77" s="60">
        <v>0.0326</v>
      </c>
    </row>
    <row r="78" spans="2:6" ht="13.5">
      <c r="B78" s="27" t="s">
        <v>86</v>
      </c>
      <c r="C78" s="24">
        <v>-0.008008052706514945</v>
      </c>
      <c r="D78" s="24">
        <v>-0.032819362246211625</v>
      </c>
      <c r="E78" s="24">
        <v>0.001773116649516071</v>
      </c>
      <c r="F78" s="60">
        <v>0.0338</v>
      </c>
    </row>
    <row r="79" spans="2:6" ht="13.5">
      <c r="B79" s="27" t="s">
        <v>87</v>
      </c>
      <c r="C79" s="24">
        <v>-0.00824048042223069</v>
      </c>
      <c r="D79" s="24">
        <v>-0.033771727144571884</v>
      </c>
      <c r="E79" s="24">
        <v>0.0038367604291045243</v>
      </c>
      <c r="F79" s="60">
        <v>0.035</v>
      </c>
    </row>
    <row r="80" spans="2:6" ht="13.5">
      <c r="B80" s="27" t="s">
        <v>88</v>
      </c>
      <c r="C80" s="24">
        <v>-0.00702039621758388</v>
      </c>
      <c r="D80" s="24">
        <v>-0.028772431704421564</v>
      </c>
      <c r="E80" s="24">
        <v>0.009861628307160308</v>
      </c>
      <c r="F80" s="60">
        <v>0.0312</v>
      </c>
    </row>
    <row r="81" spans="2:6" ht="13.5">
      <c r="B81" s="27" t="s">
        <v>89</v>
      </c>
      <c r="C81" s="24">
        <v>-0.009801507170905666</v>
      </c>
      <c r="D81" s="24">
        <v>-0.04017058592304679</v>
      </c>
      <c r="E81" s="24">
        <v>0.0026991606398836243</v>
      </c>
      <c r="F81" s="60">
        <v>0.0414</v>
      </c>
    </row>
    <row r="82" spans="2:6" ht="13.5">
      <c r="B82" s="27" t="s">
        <v>90</v>
      </c>
      <c r="C82" s="24">
        <v>-0.01194234474681366</v>
      </c>
      <c r="D82" s="24">
        <v>-0.048945023919689135</v>
      </c>
      <c r="E82" s="24">
        <v>-0.003310387979909235</v>
      </c>
      <c r="F82" s="60">
        <v>0.0505</v>
      </c>
    </row>
    <row r="83" spans="2:6" ht="13.5">
      <c r="B83" s="27" t="s">
        <v>91</v>
      </c>
      <c r="C83" s="24">
        <v>-0.012773310249329484</v>
      </c>
      <c r="D83" s="24">
        <v>-0.052350536131754666</v>
      </c>
      <c r="E83" s="24">
        <v>-0.004883216643765342</v>
      </c>
      <c r="F83" s="60">
        <v>0.0541</v>
      </c>
    </row>
    <row r="84" spans="2:6" ht="13.5">
      <c r="B84" s="27" t="s">
        <v>92</v>
      </c>
      <c r="C84" s="24">
        <v>-0.013518143985379538</v>
      </c>
      <c r="D84" s="24">
        <v>-0.05540276499671393</v>
      </c>
      <c r="E84" s="24">
        <v>-0.006908261665694138</v>
      </c>
      <c r="F84" s="60">
        <v>0.0574</v>
      </c>
    </row>
    <row r="85" spans="2:6" ht="13.5">
      <c r="B85" s="27" t="s">
        <v>93</v>
      </c>
      <c r="C85" s="24">
        <v>-0.013764878883222309</v>
      </c>
      <c r="D85" s="24">
        <v>-0.05641468595759491</v>
      </c>
      <c r="E85" s="24">
        <v>-0.0045064606168854215</v>
      </c>
      <c r="F85" s="60">
        <v>0.0582</v>
      </c>
    </row>
    <row r="86" spans="2:6" ht="13.5">
      <c r="B86" s="27" t="s">
        <v>94</v>
      </c>
      <c r="C86" s="24">
        <v>5.508407502929913E-05</v>
      </c>
      <c r="D86" s="24">
        <v>0.00022504628512720615</v>
      </c>
      <c r="E86" s="24">
        <v>0.01778307512924071</v>
      </c>
      <c r="F86" s="60">
        <v>0.0178</v>
      </c>
    </row>
    <row r="87" spans="2:6" ht="13.5">
      <c r="B87" s="27" t="s">
        <v>95</v>
      </c>
      <c r="C87" s="24">
        <v>0.00021160971847677956</v>
      </c>
      <c r="D87" s="24">
        <v>0.0008672573190615651</v>
      </c>
      <c r="E87" s="24">
        <v>0.013706635815973867</v>
      </c>
      <c r="F87" s="60">
        <v>0.0137</v>
      </c>
    </row>
    <row r="88" spans="2:6" ht="13.5">
      <c r="B88" s="27" t="s">
        <v>96</v>
      </c>
      <c r="C88" s="24">
        <v>8.379674785885527E-05</v>
      </c>
      <c r="D88" s="24">
        <v>0.0003434331283997949</v>
      </c>
      <c r="E88" s="24">
        <v>0.0073668498935178794</v>
      </c>
      <c r="F88" s="60">
        <v>0.0074</v>
      </c>
    </row>
    <row r="89" spans="2:6" ht="13.5">
      <c r="B89" s="27" t="s">
        <v>97</v>
      </c>
      <c r="C89" s="24">
        <v>-0.00019843374076344844</v>
      </c>
      <c r="D89" s="24">
        <v>-0.0008126932382026553</v>
      </c>
      <c r="E89" s="24">
        <v>-0.006989378840840721</v>
      </c>
      <c r="F89" s="60">
        <v>-0.007</v>
      </c>
    </row>
    <row r="90" spans="2:6" ht="13.5">
      <c r="B90" s="27" t="s">
        <v>98</v>
      </c>
      <c r="C90" s="24">
        <v>-0.0005752445696884934</v>
      </c>
      <c r="D90" s="24">
        <v>-0.002357505333748122</v>
      </c>
      <c r="E90" s="24">
        <v>-0.017616083051307685</v>
      </c>
      <c r="F90" s="60">
        <v>-0.0178</v>
      </c>
    </row>
    <row r="91" spans="2:6" ht="13.5">
      <c r="B91" s="27" t="s">
        <v>99</v>
      </c>
      <c r="C91" s="24">
        <v>-5.1826920980602154E-05</v>
      </c>
      <c r="D91" s="24">
        <v>-0.0002122790591414514</v>
      </c>
      <c r="E91" s="24">
        <v>-0.0063678950118291056</v>
      </c>
      <c r="F91" s="60">
        <v>-0.0064</v>
      </c>
    </row>
    <row r="92" spans="2:6" ht="13.5">
      <c r="B92" s="27" t="s">
        <v>100</v>
      </c>
      <c r="C92" s="24">
        <v>0.0006181035463868056</v>
      </c>
      <c r="D92" s="24">
        <v>0.002533184094126284</v>
      </c>
      <c r="E92" s="24">
        <v>-0.011648781501801264</v>
      </c>
      <c r="F92" s="60">
        <v>-0.0119</v>
      </c>
    </row>
    <row r="93" spans="2:6" ht="13.5">
      <c r="B93" s="27" t="s">
        <v>101</v>
      </c>
      <c r="C93" s="24">
        <v>0.0008216376557186322</v>
      </c>
      <c r="D93" s="24">
        <v>0.003367833850891344</v>
      </c>
      <c r="E93" s="24">
        <v>-0.018712174020077743</v>
      </c>
      <c r="F93" s="60">
        <v>-0.019</v>
      </c>
    </row>
    <row r="94" spans="2:6" ht="13.5">
      <c r="B94" s="27" t="s">
        <v>102</v>
      </c>
      <c r="C94" s="24">
        <v>0.0008376215228480532</v>
      </c>
      <c r="D94" s="24">
        <v>0.0034345908821187265</v>
      </c>
      <c r="E94" s="24">
        <v>-0.02969169828749696</v>
      </c>
      <c r="F94" s="60">
        <v>-0.0299</v>
      </c>
    </row>
    <row r="95" spans="2:6" ht="13.5">
      <c r="B95" s="27" t="s">
        <v>103</v>
      </c>
      <c r="C95" s="24">
        <v>0.0006350498328231424</v>
      </c>
      <c r="D95" s="24">
        <v>0.002604208027257471</v>
      </c>
      <c r="E95" s="24">
        <v>-0.02839242871392178</v>
      </c>
      <c r="F95" s="60">
        <v>-0.0285</v>
      </c>
    </row>
    <row r="96" spans="2:6" ht="13.5">
      <c r="B96" s="27" t="s">
        <v>104</v>
      </c>
      <c r="C96" s="24">
        <v>0.0005984011435344883</v>
      </c>
      <c r="D96" s="24">
        <v>0.002453916831068881</v>
      </c>
      <c r="E96" s="24">
        <v>-0.029596954026280042</v>
      </c>
      <c r="F96" s="60">
        <v>-0.0297</v>
      </c>
    </row>
    <row r="97" spans="2:6" ht="13.5">
      <c r="B97" s="27" t="s">
        <v>105</v>
      </c>
      <c r="C97" s="24">
        <v>0.0002075787255364503</v>
      </c>
      <c r="D97" s="24">
        <v>0.0008507325534417021</v>
      </c>
      <c r="E97" s="24">
        <v>-0.029901348425033447</v>
      </c>
      <c r="F97" s="60">
        <v>-0.0299</v>
      </c>
    </row>
    <row r="98" spans="2:6" ht="13.5">
      <c r="B98" s="27" t="s">
        <v>106</v>
      </c>
      <c r="C98" s="24">
        <v>-0.0016232995148612872</v>
      </c>
      <c r="D98" s="24">
        <v>-0.006654259934435913</v>
      </c>
      <c r="E98" s="24">
        <v>-0.05145615768917289</v>
      </c>
      <c r="F98" s="60">
        <v>-0.0519</v>
      </c>
    </row>
    <row r="99" spans="2:6" ht="13.5">
      <c r="B99" s="27" t="s">
        <v>107</v>
      </c>
      <c r="C99" s="24">
        <v>-0.001578256156790303</v>
      </c>
      <c r="D99" s="24">
        <v>-0.006468310456668291</v>
      </c>
      <c r="E99" s="24">
        <v>-0.05768972214552526</v>
      </c>
      <c r="F99" s="60">
        <v>-0.0581</v>
      </c>
    </row>
    <row r="100" spans="2:6" ht="13.5">
      <c r="B100" s="27" t="s">
        <v>108</v>
      </c>
      <c r="C100" s="24">
        <v>-0.0015785707942939098</v>
      </c>
      <c r="D100" s="24">
        <v>-0.006469988247790326</v>
      </c>
      <c r="E100" s="24">
        <v>-0.06065467016539572</v>
      </c>
      <c r="F100" s="60">
        <v>-0.061</v>
      </c>
    </row>
    <row r="101" spans="2:6" ht="13.5">
      <c r="B101" s="27" t="s">
        <v>109</v>
      </c>
      <c r="C101" s="24">
        <v>-0.0016141020412447915</v>
      </c>
      <c r="D101" s="24">
        <v>-0.0066157437705456346</v>
      </c>
      <c r="E101" s="24">
        <v>-0.064343207913241</v>
      </c>
      <c r="F101" s="60">
        <v>-0.0647</v>
      </c>
    </row>
    <row r="102" spans="2:6" ht="13.5">
      <c r="B102" s="27" t="s">
        <v>110</v>
      </c>
      <c r="C102" s="24">
        <v>-0.0016392261967013155</v>
      </c>
      <c r="D102" s="24">
        <v>-0.0067191130260262355</v>
      </c>
      <c r="E102" s="24">
        <v>-0.06625710151783204</v>
      </c>
      <c r="F102" s="60">
        <v>-0.0666</v>
      </c>
    </row>
    <row r="103" spans="2:6" ht="13.5">
      <c r="B103" s="27" t="s">
        <v>111</v>
      </c>
      <c r="C103" s="24">
        <v>0.0028743487261380096</v>
      </c>
      <c r="D103" s="24">
        <v>0.011779642591069006</v>
      </c>
      <c r="E103" s="24">
        <v>-0.0016306980566966889</v>
      </c>
      <c r="F103" s="60">
        <v>0.0122</v>
      </c>
    </row>
    <row r="104" spans="2:6" ht="13.5">
      <c r="B104" s="27" t="s">
        <v>112</v>
      </c>
      <c r="C104" s="24">
        <v>0.00121480506894045</v>
      </c>
      <c r="D104" s="24">
        <v>0.004978888513278434</v>
      </c>
      <c r="E104" s="24">
        <v>-0.0008139720052098287</v>
      </c>
      <c r="F104" s="60">
        <v>0.0052</v>
      </c>
    </row>
    <row r="105" spans="2:6" ht="13.5">
      <c r="B105" s="27" t="s">
        <v>113</v>
      </c>
      <c r="C105" s="24">
        <v>-0.0007225789021987339</v>
      </c>
      <c r="D105" s="24">
        <v>-0.0029608692266229752</v>
      </c>
      <c r="E105" s="24">
        <v>0.0002505705946309611</v>
      </c>
      <c r="F105" s="60">
        <v>-0.0031</v>
      </c>
    </row>
    <row r="106" spans="2:6" ht="13.5">
      <c r="B106" s="27" t="s">
        <v>114</v>
      </c>
      <c r="C106" s="24">
        <v>-0.002145815736383838</v>
      </c>
      <c r="D106" s="24">
        <v>-0.008794110928679544</v>
      </c>
      <c r="E106" s="24">
        <v>0.0007295481949436411</v>
      </c>
      <c r="F106" s="60">
        <v>-0.0091</v>
      </c>
    </row>
    <row r="107" spans="2:6" ht="13.5">
      <c r="B107" s="27" t="s">
        <v>115</v>
      </c>
      <c r="C107" s="24">
        <v>-0.0015618418206742035</v>
      </c>
      <c r="D107" s="24">
        <v>-0.006401886925090139</v>
      </c>
      <c r="E107" s="24">
        <v>0.0003855284771230316</v>
      </c>
      <c r="F107" s="60">
        <v>-0.0066</v>
      </c>
    </row>
    <row r="108" spans="2:6" ht="13.5">
      <c r="B108" s="27" t="s">
        <v>116</v>
      </c>
      <c r="C108" s="24">
        <v>-0.0021901417945429102</v>
      </c>
      <c r="D108" s="24">
        <v>-0.008976718400930395</v>
      </c>
      <c r="E108" s="24">
        <v>0.0006171245767003786</v>
      </c>
      <c r="F108" s="60">
        <v>-0.0093</v>
      </c>
    </row>
    <row r="109" spans="2:6" ht="13.5">
      <c r="B109" s="27" t="s">
        <v>117</v>
      </c>
      <c r="C109" s="24">
        <v>-0.0037122321753457754</v>
      </c>
      <c r="D109" s="24">
        <v>-0.015214837887668864</v>
      </c>
      <c r="E109" s="24">
        <v>0.0006323504724350393</v>
      </c>
      <c r="F109" s="60">
        <v>-0.0157</v>
      </c>
    </row>
    <row r="110" spans="2:6" ht="13.5">
      <c r="B110" s="27" t="s">
        <v>118</v>
      </c>
      <c r="C110" s="24">
        <v>-0.0050975331005389535</v>
      </c>
      <c r="D110" s="24">
        <v>-0.02089177402973874</v>
      </c>
      <c r="E110" s="24">
        <v>0.0007628262280579001</v>
      </c>
      <c r="F110" s="60">
        <v>-0.0215</v>
      </c>
    </row>
    <row r="111" spans="2:6" ht="13.5">
      <c r="B111" s="27" t="s">
        <v>119</v>
      </c>
      <c r="C111" s="24">
        <v>-0.005931534226220947</v>
      </c>
      <c r="D111" s="24">
        <v>-0.024310860608213858</v>
      </c>
      <c r="E111" s="24">
        <v>0.0006712753488429257</v>
      </c>
      <c r="F111" s="60">
        <v>-0.025</v>
      </c>
    </row>
    <row r="112" spans="2:6" ht="13.5">
      <c r="B112" s="27" t="s">
        <v>120</v>
      </c>
      <c r="C112" s="24">
        <v>-0.006981240136042288</v>
      </c>
      <c r="D112" s="24">
        <v>-0.0286117938863093</v>
      </c>
      <c r="E112" s="24">
        <v>0.0012848603810260428</v>
      </c>
      <c r="F112" s="60">
        <v>-0.0295</v>
      </c>
    </row>
    <row r="113" spans="2:6" ht="13.5">
      <c r="B113" s="27" t="s">
        <v>121</v>
      </c>
      <c r="C113" s="24">
        <v>-0.007366731850567021</v>
      </c>
      <c r="D113" s="24">
        <v>-0.03019354159934906</v>
      </c>
      <c r="E113" s="24">
        <v>0.0014445317676778924</v>
      </c>
      <c r="F113" s="60">
        <v>-0.0311</v>
      </c>
    </row>
    <row r="114" spans="2:6" ht="13.5">
      <c r="B114" s="27" t="s">
        <v>122</v>
      </c>
      <c r="C114" s="24">
        <v>-0.008362427561792174</v>
      </c>
      <c r="D114" s="24">
        <v>-0.034274518124547626</v>
      </c>
      <c r="E114" s="24">
        <v>0.0026890119552749336</v>
      </c>
      <c r="F114" s="60">
        <v>-0.0354</v>
      </c>
    </row>
    <row r="115" spans="2:6" ht="13.5">
      <c r="B115" s="27" t="s">
        <v>123</v>
      </c>
      <c r="C115" s="24">
        <v>-0.007654360351693867</v>
      </c>
      <c r="D115" s="24">
        <v>-0.03137052875699453</v>
      </c>
      <c r="E115" s="24">
        <v>0.0033904240757931525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38883.277395833335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27</v>
      </c>
      <c r="D36" s="44">
        <v>0</v>
      </c>
      <c r="E36" s="44">
        <v>42</v>
      </c>
      <c r="F36" s="44">
        <v>69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27</v>
      </c>
      <c r="D39" s="44">
        <v>0</v>
      </c>
      <c r="E39" s="44">
        <v>42</v>
      </c>
      <c r="F39" s="44">
        <v>69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0.0028743487261380096</v>
      </c>
      <c r="D42" s="42">
        <v>0.011779642591069006</v>
      </c>
      <c r="E42" s="42">
        <v>0.01778307512924071</v>
      </c>
      <c r="F42" s="51">
        <v>0.07633817505491114</v>
      </c>
    </row>
    <row r="43" spans="2:6" ht="13.5">
      <c r="B43" s="49" t="s">
        <v>13</v>
      </c>
      <c r="C43" s="42">
        <v>-0.013764878883222309</v>
      </c>
      <c r="D43" s="42">
        <v>-0.013764878883222309</v>
      </c>
      <c r="E43" s="42">
        <v>-0.013764878883222309</v>
      </c>
      <c r="F43" s="51">
        <v>-0.06661709273052785</v>
      </c>
    </row>
    <row r="44" spans="2:6" ht="13.5">
      <c r="B44" s="49" t="s">
        <v>14</v>
      </c>
      <c r="C44" s="42">
        <v>0.01663922760936032</v>
      </c>
      <c r="D44" s="42">
        <v>0.06819432854866392</v>
      </c>
      <c r="E44" s="42">
        <v>0.0884129173655892</v>
      </c>
      <c r="F44" s="51">
        <v>0.142955267785439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-0.002874334404459635</v>
      </c>
      <c r="D46" s="42">
        <v>-0.011780278028720927</v>
      </c>
      <c r="E46" s="42">
        <v>-0.01685837342533136</v>
      </c>
      <c r="F46" s="51">
        <v>0.008905797101449276</v>
      </c>
    </row>
    <row r="47" spans="2:6" ht="13.5">
      <c r="B47" s="49" t="s">
        <v>26</v>
      </c>
      <c r="C47" s="42">
        <v>0.004803074286131094</v>
      </c>
      <c r="D47" s="42">
        <v>0.019684987624505323</v>
      </c>
      <c r="E47" s="42">
        <v>0.02900518601160372</v>
      </c>
      <c r="F47" s="51">
        <v>0.035381761909758044</v>
      </c>
    </row>
    <row r="48" spans="2:6" ht="13.5">
      <c r="B48" s="49" t="s">
        <v>27</v>
      </c>
      <c r="C48" s="42">
        <v>0.0038762720468688504</v>
      </c>
      <c r="D48" s="42">
        <v>0.01588651913094893</v>
      </c>
      <c r="E48" s="42">
        <v>0.02377579967430029</v>
      </c>
      <c r="F48" s="51">
        <v>0.034489516241972516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</v>
      </c>
      <c r="F1" t="s">
        <v>21</v>
      </c>
      <c r="G1">
        <v>69</v>
      </c>
    </row>
    <row r="2" spans="2:3" ht="12.75">
      <c r="B2">
        <v>-0.1875</v>
      </c>
      <c r="C2">
        <f>MAX(GaussDistr_1)-1</f>
        <v>6</v>
      </c>
    </row>
    <row r="3" spans="1:16" ht="12.75">
      <c r="A3" t="str">
        <f>"-3s"</f>
        <v>-3s</v>
      </c>
      <c r="B3">
        <v>-0.09456275162446828</v>
      </c>
      <c r="C3">
        <f aca="true" t="shared" si="0" ref="C3:C33">NORMDIST(B3,AveDev3D_0,StandardDev3D_0,FALSE)*NumPoints_7*I3</f>
        <v>0.061159508084744386</v>
      </c>
      <c r="D3">
        <v>0</v>
      </c>
      <c r="F3" t="s">
        <v>17</v>
      </c>
      <c r="G3">
        <v>15</v>
      </c>
      <c r="I3">
        <f>B5-B4</f>
        <v>0.006897903248394496</v>
      </c>
      <c r="N3">
        <v>0.1875</v>
      </c>
      <c r="O3">
        <v>-0.1875</v>
      </c>
      <c r="P3">
        <v>0.008905797101449276</v>
      </c>
    </row>
    <row r="4" spans="1:16" ht="12.75">
      <c r="B4">
        <v>-0.08766484837607377</v>
      </c>
      <c r="C4">
        <f t="shared" si="0"/>
        <v>0.10923323184512335</v>
      </c>
      <c r="D4">
        <v>0</v>
      </c>
      <c r="F4" t="s">
        <v>18</v>
      </c>
      <c r="G4">
        <v>5</v>
      </c>
      <c r="I4">
        <f>I3</f>
        <v>0.006897903248394496</v>
      </c>
      <c r="N4">
        <v>0.1875</v>
      </c>
      <c r="O4">
        <v>-0.1875</v>
      </c>
      <c r="P4">
        <v>0.008905797101449276</v>
      </c>
    </row>
    <row r="5" spans="1:16" ht="12.75">
      <c r="B5">
        <v>-0.08076694512767928</v>
      </c>
      <c r="C5">
        <f t="shared" si="0"/>
        <v>0.18744497542486116</v>
      </c>
      <c r="D5">
        <v>0</v>
      </c>
      <c r="I5">
        <f>I4</f>
        <v>0.006897903248394496</v>
      </c>
      <c r="N5">
        <v>0.1875</v>
      </c>
      <c r="O5">
        <v>-0.1875</v>
      </c>
      <c r="P5">
        <v>0.008905797101449276</v>
      </c>
    </row>
    <row r="6" spans="1:16" ht="12.75">
      <c r="B6">
        <v>-0.07386904187928477</v>
      </c>
      <c r="C6">
        <f t="shared" si="0"/>
        <v>0.30904451806883154</v>
      </c>
      <c r="D6">
        <v>0</v>
      </c>
      <c r="I6">
        <f aca="true" t="shared" si="1" ref="I6:I33">I5</f>
        <v>0.006897903248394496</v>
      </c>
      <c r="N6">
        <v>0.1875</v>
      </c>
      <c r="O6">
        <v>-0.1875</v>
      </c>
      <c r="P6">
        <v>0.008905797101449276</v>
      </c>
    </row>
    <row r="7" spans="1:16" ht="12.75">
      <c r="B7">
        <v>-0.06697113863089026</v>
      </c>
      <c r="C7">
        <f t="shared" si="0"/>
        <v>0.48954938127799336</v>
      </c>
      <c r="D7">
        <v>3</v>
      </c>
      <c r="I7">
        <f t="shared" si="1"/>
        <v>0.006897903248394496</v>
      </c>
      <c r="N7">
        <v>0.1875</v>
      </c>
      <c r="O7">
        <v>-0.1875</v>
      </c>
      <c r="P7">
        <v>0.008905797101449276</v>
      </c>
    </row>
    <row r="8" spans="1:16" ht="12.75">
      <c r="A8" t="str">
        <f>"-2s"</f>
        <v>-2s</v>
      </c>
      <c r="B8">
        <v>-0.06007323538249576</v>
      </c>
      <c r="C8">
        <f t="shared" si="0"/>
        <v>0.7450753378819944</v>
      </c>
      <c r="D8">
        <v>1</v>
      </c>
      <c r="I8">
        <f t="shared" si="1"/>
        <v>0.006897903248394496</v>
      </c>
      <c r="N8">
        <v>0.1875</v>
      </c>
      <c r="O8">
        <v>-0.1875</v>
      </c>
      <c r="P8">
        <v>0.008905797101449276</v>
      </c>
    </row>
    <row r="9" spans="1:16" ht="12.75">
      <c r="B9">
        <v>-0.05317533213410125</v>
      </c>
      <c r="C9">
        <f t="shared" si="0"/>
        <v>1.0895121845523381</v>
      </c>
      <c r="D9">
        <v>1</v>
      </c>
      <c r="I9">
        <f t="shared" si="1"/>
        <v>0.006897903248394496</v>
      </c>
      <c r="N9">
        <v>0.1875</v>
      </c>
      <c r="O9">
        <v>-0.1875</v>
      </c>
      <c r="P9">
        <v>0.008905797101449276</v>
      </c>
    </row>
    <row r="10" spans="1:16" ht="12.75">
      <c r="B10">
        <v>-0.04627742888570675</v>
      </c>
      <c r="C10">
        <f t="shared" si="0"/>
        <v>1.530707518576485</v>
      </c>
      <c r="D10">
        <v>0</v>
      </c>
      <c r="I10">
        <f t="shared" si="1"/>
        <v>0.006897903248394496</v>
      </c>
      <c r="N10">
        <v>0.1875</v>
      </c>
      <c r="O10">
        <v>-0.1875</v>
      </c>
      <c r="P10">
        <v>0.008905797101449276</v>
      </c>
    </row>
    <row r="11" spans="1:16" ht="12.75">
      <c r="B11">
        <v>-0.03937952563731224</v>
      </c>
      <c r="C11">
        <f t="shared" si="0"/>
        <v>2.0662390257732772</v>
      </c>
      <c r="D11">
        <v>2</v>
      </c>
      <c r="I11">
        <f t="shared" si="1"/>
        <v>0.006897903248394496</v>
      </c>
      <c r="N11">
        <v>0.1875</v>
      </c>
      <c r="O11">
        <v>-0.1875</v>
      </c>
      <c r="P11">
        <v>0.008905797101449276</v>
      </c>
    </row>
    <row r="12" spans="1:16" ht="12.75">
      <c r="B12">
        <v>-0.03248162238891775</v>
      </c>
      <c r="C12">
        <f t="shared" si="0"/>
        <v>2.6797675587683356</v>
      </c>
      <c r="D12">
        <v>6</v>
      </c>
      <c r="I12">
        <f t="shared" si="1"/>
        <v>0.006897903248394496</v>
      </c>
      <c r="N12">
        <v>0.1875</v>
      </c>
      <c r="O12">
        <v>-0.1875</v>
      </c>
      <c r="P12">
        <v>0.008905797101449276</v>
      </c>
    </row>
    <row r="13" spans="1:16" ht="12.75">
      <c r="B13">
        <v>-0.02558371914052324</v>
      </c>
      <c r="C13">
        <f t="shared" si="0"/>
        <v>3.3391959983641746</v>
      </c>
      <c r="D13">
        <v>3</v>
      </c>
      <c r="I13">
        <f t="shared" si="1"/>
        <v>0.006897903248394496</v>
      </c>
      <c r="N13">
        <v>0.1875</v>
      </c>
      <c r="O13">
        <v>-0.1875</v>
      </c>
      <c r="P13">
        <v>0.008905797101449276</v>
      </c>
    </row>
    <row r="14" spans="1:16" ht="12.75">
      <c r="B14">
        <v>-0.018685815892128737</v>
      </c>
      <c r="C14">
        <f t="shared" si="0"/>
        <v>3.997743428108457</v>
      </c>
      <c r="D14">
        <v>3</v>
      </c>
      <c r="I14">
        <f t="shared" si="1"/>
        <v>0.006897903248394496</v>
      </c>
      <c r="N14">
        <v>0.1875</v>
      </c>
      <c r="O14">
        <v>-0.1875</v>
      </c>
      <c r="P14">
        <v>0.008905797101449276</v>
      </c>
    </row>
    <row r="15" spans="1:16" ht="12.75">
      <c r="B15">
        <v>-0.011787912643734234</v>
      </c>
      <c r="C15">
        <f t="shared" si="0"/>
        <v>4.59849951990683</v>
      </c>
      <c r="D15">
        <v>5</v>
      </c>
      <c r="I15">
        <f t="shared" si="1"/>
        <v>0.006897903248394496</v>
      </c>
      <c r="N15">
        <v>0.1875</v>
      </c>
      <c r="O15">
        <v>-0.1875</v>
      </c>
      <c r="P15">
        <v>0.008905797101449276</v>
      </c>
    </row>
    <row r="16" spans="1:16" ht="12.75">
      <c r="B16">
        <v>-0.00489000939533973</v>
      </c>
      <c r="C16">
        <f t="shared" si="0"/>
        <v>5.082127936185856</v>
      </c>
      <c r="D16">
        <v>4</v>
      </c>
      <c r="I16">
        <f t="shared" si="1"/>
        <v>0.006897903248394496</v>
      </c>
      <c r="N16">
        <v>0.1875</v>
      </c>
      <c r="O16">
        <v>-0.1875</v>
      </c>
      <c r="P16">
        <v>0.008905797101449276</v>
      </c>
    </row>
    <row r="17" spans="1:16" ht="12.75">
      <c r="B17">
        <v>0.002007893853054773</v>
      </c>
      <c r="C17">
        <f t="shared" si="0"/>
        <v>5.396389176861285</v>
      </c>
      <c r="D17">
        <v>4</v>
      </c>
      <c r="I17">
        <f t="shared" si="1"/>
        <v>0.006897903248394496</v>
      </c>
      <c r="N17">
        <v>0.1875</v>
      </c>
      <c r="O17">
        <v>-0.1875</v>
      </c>
      <c r="P17">
        <v>0.008905797101449276</v>
      </c>
    </row>
    <row r="18" spans="1:16" ht="12.75">
      <c r="A18" t="str">
        <f>"0"</f>
        <v>0</v>
      </c>
      <c r="B18">
        <v>0.008905797101449276</v>
      </c>
      <c r="C18">
        <f t="shared" si="0"/>
        <v>5.505403469539766</v>
      </c>
      <c r="D18">
        <v>6</v>
      </c>
      <c r="I18">
        <f t="shared" si="1"/>
        <v>0.006897903248394496</v>
      </c>
      <c r="N18">
        <v>0.1875</v>
      </c>
      <c r="O18">
        <v>-0.1875</v>
      </c>
      <c r="P18">
        <v>0.008905797101449276</v>
      </c>
    </row>
    <row r="19" spans="1:16" ht="12.75">
      <c r="B19">
        <v>0.01580370034984378</v>
      </c>
      <c r="C19">
        <f t="shared" si="0"/>
        <v>5.396389176861285</v>
      </c>
      <c r="D19">
        <v>5</v>
      </c>
      <c r="I19">
        <f t="shared" si="1"/>
        <v>0.006897903248394496</v>
      </c>
      <c r="N19">
        <v>0.1875</v>
      </c>
      <c r="O19">
        <v>-0.1875</v>
      </c>
      <c r="P19">
        <v>0.008905797101449276</v>
      </c>
    </row>
    <row r="20" spans="1:16" ht="12.75">
      <c r="B20">
        <v>0.022701603598238283</v>
      </c>
      <c r="C20">
        <f t="shared" si="0"/>
        <v>5.082127936185856</v>
      </c>
      <c r="D20">
        <v>5</v>
      </c>
      <c r="I20">
        <f t="shared" si="1"/>
        <v>0.006897903248394496</v>
      </c>
      <c r="N20">
        <v>0.1875</v>
      </c>
      <c r="O20">
        <v>-0.1875</v>
      </c>
      <c r="P20">
        <v>0.008905797101449276</v>
      </c>
    </row>
    <row r="21" spans="1:16" ht="12.75">
      <c r="B21">
        <v>0.029599506846632786</v>
      </c>
      <c r="C21">
        <f t="shared" si="0"/>
        <v>4.59849951990683</v>
      </c>
      <c r="D21">
        <v>7</v>
      </c>
      <c r="I21">
        <f t="shared" si="1"/>
        <v>0.006897903248394496</v>
      </c>
      <c r="N21">
        <v>0.1875</v>
      </c>
      <c r="O21">
        <v>-0.1875</v>
      </c>
      <c r="P21">
        <v>0.008905797101449276</v>
      </c>
    </row>
    <row r="22" spans="1:16" ht="12.75">
      <c r="B22">
        <v>0.036497410095027286</v>
      </c>
      <c r="C22">
        <f t="shared" si="0"/>
        <v>3.9977434281084574</v>
      </c>
      <c r="D22">
        <v>3</v>
      </c>
      <c r="I22">
        <f t="shared" si="1"/>
        <v>0.006897903248394496</v>
      </c>
      <c r="N22">
        <v>0.1875</v>
      </c>
      <c r="O22">
        <v>-0.1875</v>
      </c>
      <c r="P22">
        <v>0.008905797101449276</v>
      </c>
    </row>
    <row r="23" spans="1:16" ht="12.75">
      <c r="B23">
        <v>0.043395313343421796</v>
      </c>
      <c r="C23">
        <f t="shared" si="0"/>
        <v>3.3391959983641737</v>
      </c>
      <c r="D23">
        <v>1</v>
      </c>
      <c r="I23">
        <f t="shared" si="1"/>
        <v>0.006897903248394496</v>
      </c>
      <c r="N23">
        <v>0.1875</v>
      </c>
      <c r="O23">
        <v>-0.1875</v>
      </c>
      <c r="P23">
        <v>0.008905797101449276</v>
      </c>
    </row>
    <row r="24" spans="1:16" ht="12.75">
      <c r="B24">
        <v>0.05029321659181629</v>
      </c>
      <c r="C24">
        <f t="shared" si="0"/>
        <v>2.6797675587683356</v>
      </c>
      <c r="D24">
        <v>4</v>
      </c>
      <c r="I24">
        <f t="shared" si="1"/>
        <v>0.006897903248394496</v>
      </c>
      <c r="N24">
        <v>0.1875</v>
      </c>
      <c r="O24">
        <v>-0.1875</v>
      </c>
      <c r="P24">
        <v>0.008905797101449276</v>
      </c>
    </row>
    <row r="25" spans="1:16" ht="12.75">
      <c r="B25">
        <v>0.0571911198402108</v>
      </c>
      <c r="C25">
        <f t="shared" si="0"/>
        <v>2.0662390257732763</v>
      </c>
      <c r="D25">
        <v>3</v>
      </c>
      <c r="I25">
        <f t="shared" si="1"/>
        <v>0.006897903248394496</v>
      </c>
      <c r="N25">
        <v>0.1875</v>
      </c>
      <c r="O25">
        <v>-0.1875</v>
      </c>
      <c r="P25">
        <v>0.008905797101449276</v>
      </c>
    </row>
    <row r="26" spans="1:16" ht="12.75">
      <c r="B26">
        <v>0.0640890230886053</v>
      </c>
      <c r="C26">
        <f t="shared" si="0"/>
        <v>1.530707518576485</v>
      </c>
      <c r="D26">
        <v>1</v>
      </c>
      <c r="I26">
        <f t="shared" si="1"/>
        <v>0.006897903248394496</v>
      </c>
      <c r="N26">
        <v>0.1875</v>
      </c>
      <c r="O26">
        <v>-0.1875</v>
      </c>
      <c r="P26">
        <v>0.008905797101449276</v>
      </c>
    </row>
    <row r="27" spans="1:16" ht="12.75">
      <c r="B27">
        <v>0.0709869263369998</v>
      </c>
      <c r="C27">
        <f t="shared" si="0"/>
        <v>1.0895121845523381</v>
      </c>
      <c r="D27">
        <v>2</v>
      </c>
      <c r="I27">
        <f t="shared" si="1"/>
        <v>0.006897903248394496</v>
      </c>
      <c r="N27">
        <v>0.1875</v>
      </c>
      <c r="O27">
        <v>-0.1875</v>
      </c>
      <c r="P27">
        <v>0.008905797101449276</v>
      </c>
    </row>
    <row r="28" spans="1:16" ht="12.75">
      <c r="A28" t="str">
        <f>"2s"</f>
        <v>2s</v>
      </c>
      <c r="B28">
        <v>0.0778848295853943</v>
      </c>
      <c r="C28">
        <f t="shared" si="0"/>
        <v>0.7450753378819944</v>
      </c>
      <c r="D28">
        <v>0</v>
      </c>
      <c r="I28">
        <f t="shared" si="1"/>
        <v>0.006897903248394496</v>
      </c>
      <c r="N28">
        <v>0.1875</v>
      </c>
      <c r="O28">
        <v>-0.1875</v>
      </c>
      <c r="P28">
        <v>0.008905797101449276</v>
      </c>
    </row>
    <row r="29" spans="1:16" ht="12.75">
      <c r="B29">
        <v>0.0847827328337888</v>
      </c>
      <c r="C29">
        <f t="shared" si="0"/>
        <v>0.48954938127799336</v>
      </c>
      <c r="D29">
        <v>0</v>
      </c>
      <c r="I29">
        <f t="shared" si="1"/>
        <v>0.006897903248394496</v>
      </c>
      <c r="N29">
        <v>0.1875</v>
      </c>
      <c r="O29">
        <v>-0.1875</v>
      </c>
      <c r="P29">
        <v>0.008905797101449276</v>
      </c>
    </row>
    <row r="30" spans="1:16" ht="12.75">
      <c r="B30">
        <v>0.09168063608218331</v>
      </c>
      <c r="C30">
        <f t="shared" si="0"/>
        <v>0.30904451806883154</v>
      </c>
      <c r="D30">
        <v>0</v>
      </c>
      <c r="I30">
        <f t="shared" si="1"/>
        <v>0.006897903248394496</v>
      </c>
      <c r="N30">
        <v>0.1875</v>
      </c>
      <c r="O30">
        <v>-0.1875</v>
      </c>
      <c r="P30">
        <v>0.008905797101449276</v>
      </c>
    </row>
    <row r="31" spans="1:16" ht="12.75">
      <c r="B31">
        <v>0.09857853933057782</v>
      </c>
      <c r="C31">
        <f t="shared" si="0"/>
        <v>0.18744497542486116</v>
      </c>
      <c r="D31">
        <v>0</v>
      </c>
      <c r="I31">
        <f t="shared" si="1"/>
        <v>0.006897903248394496</v>
      </c>
      <c r="N31">
        <v>0.1875</v>
      </c>
      <c r="O31">
        <v>-0.1875</v>
      </c>
      <c r="P31">
        <v>0.008905797101449276</v>
      </c>
    </row>
    <row r="32" spans="1:16" ht="12.75">
      <c r="B32">
        <v>0.10547644257897232</v>
      </c>
      <c r="C32">
        <f t="shared" si="0"/>
        <v>0.10923323184512335</v>
      </c>
      <c r="D32">
        <v>0</v>
      </c>
      <c r="I32">
        <f t="shared" si="1"/>
        <v>0.006897903248394496</v>
      </c>
      <c r="N32">
        <v>0.1875</v>
      </c>
      <c r="O32">
        <v>-0.1875</v>
      </c>
      <c r="P32">
        <v>0.008905797101449276</v>
      </c>
    </row>
    <row r="33" spans="1:16" ht="12.75">
      <c r="A33" t="str">
        <f>"3s"</f>
        <v>3s</v>
      </c>
      <c r="B33">
        <v>0.11237434582736683</v>
      </c>
      <c r="C33">
        <f t="shared" si="0"/>
        <v>0.061159508084744386</v>
      </c>
      <c r="D33">
        <v>0</v>
      </c>
      <c r="I33">
        <f t="shared" si="1"/>
        <v>0.006897903248394496</v>
      </c>
      <c r="N33">
        <v>0.1875</v>
      </c>
      <c r="O33">
        <v>-0.1875</v>
      </c>
      <c r="P33">
        <v>0.008905797101449276</v>
      </c>
    </row>
    <row r="34" spans="14:16" ht="12.75">
      <c r="N34">
        <v>0.1875</v>
      </c>
      <c r="O34">
        <v>-0.1875</v>
      </c>
      <c r="P34">
        <v>0.008905797101449276</v>
      </c>
    </row>
    <row r="35" spans="14:16" ht="12.75">
      <c r="N35">
        <v>0.1875</v>
      </c>
      <c r="O35">
        <v>-0.1875</v>
      </c>
      <c r="P35">
        <v>0.008905797101449276</v>
      </c>
    </row>
    <row r="36" spans="14:16" ht="12.75">
      <c r="N36">
        <v>0.1875</v>
      </c>
      <c r="O36">
        <v>-0.1875</v>
      </c>
      <c r="P36">
        <v>0.008905797101449276</v>
      </c>
    </row>
    <row r="37" spans="14:16" ht="12.75">
      <c r="N37">
        <v>0.1875</v>
      </c>
      <c r="O37">
        <v>-0.1875</v>
      </c>
      <c r="P37">
        <v>0.008905797101449276</v>
      </c>
    </row>
    <row r="38" spans="14:16" ht="12.75">
      <c r="N38">
        <v>0.1875</v>
      </c>
      <c r="O38">
        <v>-0.1875</v>
      </c>
      <c r="P38">
        <v>0.008905797101449276</v>
      </c>
    </row>
    <row r="39" spans="14:16" ht="12.75">
      <c r="N39">
        <v>0.1875</v>
      </c>
      <c r="O39">
        <v>-0.1875</v>
      </c>
      <c r="P39">
        <v>0.008905797101449276</v>
      </c>
    </row>
    <row r="40" spans="14:16" ht="12.75">
      <c r="N40">
        <v>0.1875</v>
      </c>
      <c r="O40">
        <v>-0.1875</v>
      </c>
      <c r="P40">
        <v>0.008905797101449276</v>
      </c>
    </row>
    <row r="41" spans="14:16" ht="12.75">
      <c r="N41">
        <v>0.1875</v>
      </c>
      <c r="O41">
        <v>-0.1875</v>
      </c>
      <c r="P41">
        <v>0.008905797101449276</v>
      </c>
    </row>
    <row r="42" spans="14:16" ht="12.75">
      <c r="N42">
        <v>0.1875</v>
      </c>
      <c r="O42">
        <v>-0.1875</v>
      </c>
      <c r="P42">
        <v>0.008905797101449276</v>
      </c>
    </row>
    <row r="43" spans="14:16" ht="12.75">
      <c r="N43">
        <v>0.1875</v>
      </c>
      <c r="O43">
        <v>-0.1875</v>
      </c>
      <c r="P43">
        <v>0.008905797101449276</v>
      </c>
    </row>
    <row r="44" spans="14:16" ht="12.75">
      <c r="N44">
        <v>0.1875</v>
      </c>
      <c r="O44">
        <v>-0.1875</v>
      </c>
      <c r="P44">
        <v>0.008905797101449276</v>
      </c>
    </row>
    <row r="45" spans="14:16" ht="12.75">
      <c r="N45">
        <v>0.1875</v>
      </c>
      <c r="O45">
        <v>-0.1875</v>
      </c>
      <c r="P45">
        <v>0.008905797101449276</v>
      </c>
    </row>
    <row r="46" spans="14:16" ht="12.75">
      <c r="N46">
        <v>0.1875</v>
      </c>
      <c r="O46">
        <v>-0.1875</v>
      </c>
      <c r="P46">
        <v>0.008905797101449276</v>
      </c>
    </row>
    <row r="47" spans="14:16" ht="12.75">
      <c r="N47">
        <v>0.1875</v>
      </c>
      <c r="O47">
        <v>-0.1875</v>
      </c>
      <c r="P47">
        <v>0.008905797101449276</v>
      </c>
    </row>
    <row r="48" spans="14:16" ht="12.75">
      <c r="N48">
        <v>0.1875</v>
      </c>
      <c r="O48">
        <v>-0.1875</v>
      </c>
      <c r="P48">
        <v>0.008905797101449276</v>
      </c>
    </row>
    <row r="49" spans="14:16" ht="12.75">
      <c r="N49">
        <v>0.1875</v>
      </c>
      <c r="O49">
        <v>-0.1875</v>
      </c>
      <c r="P49">
        <v>0.008905797101449276</v>
      </c>
    </row>
    <row r="50" spans="14:16" ht="12.75">
      <c r="N50">
        <v>0.1875</v>
      </c>
      <c r="O50">
        <v>-0.1875</v>
      </c>
      <c r="P50">
        <v>0.008905797101449276</v>
      </c>
    </row>
    <row r="51" spans="14:16" ht="12.75">
      <c r="N51">
        <v>0.1875</v>
      </c>
      <c r="O51">
        <v>-0.1875</v>
      </c>
      <c r="P51">
        <v>0.008905797101449276</v>
      </c>
    </row>
    <row r="52" spans="14:16" ht="12.75">
      <c r="N52">
        <v>0.1875</v>
      </c>
      <c r="O52">
        <v>-0.1875</v>
      </c>
      <c r="P52">
        <v>0.008905797101449276</v>
      </c>
    </row>
    <row r="53" spans="14:16" ht="12.75">
      <c r="N53">
        <v>0.1875</v>
      </c>
      <c r="O53">
        <v>-0.1875</v>
      </c>
      <c r="P53">
        <v>0.008905797101449276</v>
      </c>
    </row>
    <row r="54" spans="14:16" ht="12.75">
      <c r="N54">
        <v>0.1875</v>
      </c>
      <c r="O54">
        <v>-0.1875</v>
      </c>
      <c r="P54">
        <v>0.008905797101449276</v>
      </c>
    </row>
    <row r="55" spans="14:16" ht="12.75">
      <c r="N55">
        <v>0.1875</v>
      </c>
      <c r="O55">
        <v>-0.1875</v>
      </c>
      <c r="P55">
        <v>0.008905797101449276</v>
      </c>
    </row>
    <row r="56" spans="14:16" ht="12.75">
      <c r="N56">
        <v>0.1875</v>
      </c>
      <c r="O56">
        <v>-0.1875</v>
      </c>
      <c r="P56">
        <v>0.008905797101449276</v>
      </c>
    </row>
    <row r="57" spans="14:16" ht="12.75">
      <c r="N57">
        <v>0.1875</v>
      </c>
      <c r="O57">
        <v>-0.1875</v>
      </c>
      <c r="P57">
        <v>0.008905797101449276</v>
      </c>
    </row>
    <row r="58" spans="14:16" ht="12.75">
      <c r="N58">
        <v>0.1875</v>
      </c>
      <c r="O58">
        <v>-0.1875</v>
      </c>
      <c r="P58">
        <v>0.008905797101449276</v>
      </c>
    </row>
    <row r="59" spans="14:16" ht="12.75">
      <c r="N59">
        <v>0.1875</v>
      </c>
      <c r="O59">
        <v>-0.1875</v>
      </c>
      <c r="P59">
        <v>0.008905797101449276</v>
      </c>
    </row>
    <row r="60" spans="14:16" ht="12.75">
      <c r="N60">
        <v>0.1875</v>
      </c>
      <c r="O60">
        <v>-0.1875</v>
      </c>
      <c r="P60">
        <v>0.008905797101449276</v>
      </c>
    </row>
    <row r="61" spans="14:16" ht="12.75">
      <c r="N61">
        <v>0.1875</v>
      </c>
      <c r="O61">
        <v>-0.1875</v>
      </c>
      <c r="P61">
        <v>0.008905797101449276</v>
      </c>
    </row>
    <row r="62" spans="14:16" ht="12.75">
      <c r="N62">
        <v>0.1875</v>
      </c>
      <c r="O62">
        <v>-0.1875</v>
      </c>
      <c r="P62">
        <v>0.008905797101449276</v>
      </c>
    </row>
    <row r="63" spans="14:16" ht="12.75">
      <c r="N63">
        <v>0.1875</v>
      </c>
      <c r="O63">
        <v>-0.1875</v>
      </c>
      <c r="P63">
        <v>0.008905797101449276</v>
      </c>
    </row>
    <row r="64" spans="14:16" ht="12.75">
      <c r="N64">
        <v>0.1875</v>
      </c>
      <c r="O64">
        <v>-0.1875</v>
      </c>
      <c r="P64">
        <v>0.008905797101449276</v>
      </c>
    </row>
    <row r="65" spans="14:16" ht="12.75">
      <c r="N65">
        <v>0.1875</v>
      </c>
      <c r="O65">
        <v>-0.1875</v>
      </c>
      <c r="P65">
        <v>0.008905797101449276</v>
      </c>
    </row>
    <row r="66" spans="14:16" ht="12.75">
      <c r="N66">
        <v>0.1875</v>
      </c>
      <c r="O66">
        <v>-0.1875</v>
      </c>
      <c r="P66">
        <v>0.008905797101449276</v>
      </c>
    </row>
    <row r="67" spans="14:16" ht="12.75">
      <c r="N67">
        <v>0.1875</v>
      </c>
      <c r="O67">
        <v>-0.1875</v>
      </c>
      <c r="P67">
        <v>0.008905797101449276</v>
      </c>
    </row>
    <row r="68" spans="14:16" ht="12.75">
      <c r="N68">
        <v>0.1875</v>
      </c>
      <c r="O68">
        <v>-0.1875</v>
      </c>
      <c r="P68">
        <v>0.008905797101449276</v>
      </c>
    </row>
    <row r="69" spans="14:16" ht="12.75">
      <c r="N69">
        <v>0.1875</v>
      </c>
      <c r="O69">
        <v>-0.1875</v>
      </c>
      <c r="P69">
        <v>0.008905797101449276</v>
      </c>
    </row>
    <row r="70" spans="14:16" ht="12.75">
      <c r="N70">
        <v>0.1875</v>
      </c>
      <c r="O70">
        <v>-0.1875</v>
      </c>
      <c r="P70">
        <v>0.008905797101449276</v>
      </c>
    </row>
    <row r="71" spans="14:16" ht="12.75">
      <c r="N71">
        <v>0.1875</v>
      </c>
      <c r="O71">
        <v>-0.1875</v>
      </c>
      <c r="P71">
        <v>0.008905797101449276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