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<sst xmlns="http://schemas.openxmlformats.org/spreadsheetml/2006/main" count="284" uniqueCount="105">
  <si>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</si>
  <si>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</si>
  <si>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</si>
  <si>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</si>
  <si>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</si>
  <si>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</si>
  <si>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</si>
  <si>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</si>
  <si>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</si>
  <si>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</si>
  <si>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</si>
  <si>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</si>
  <si>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</si>
  <si>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</si>
  <si>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</si>
  <si>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</si>
  <si>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</si>
  <si>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</si>
  <si>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</si>
  <si>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</si>
  <si>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</si>
  <si>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</si>
  <si>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</si>
  <si>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</si>
  <si>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</si>
  <si>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</si>
  <si>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</si>
  <si>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</si>
  <si>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</si>
  <si>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</si>
  <si>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</si>
  <si>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</si>
  <si>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</si>
  <si>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</si>
  <si>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</si>
  <si>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</si>
  <si>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</si>
  <si>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</si>
  <si>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</si>
  <si>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</si>
  <si>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</si>
  <si>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</si>
  <si>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</si>
  <si>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</si>
  <si>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</si>
  <si>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</si>
  <si>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</si>
  <si>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D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</si>
  <si>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</si>
  <si>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</si>
  <si>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</si>
  <si>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</si>
  <si>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</si>
  <si>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</si>
  <si>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</si>
  <si>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</si>
  <si>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</si>
  <si>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</si>
  <si>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</si>
  <si>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</si>
  <si>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</si>
  <si>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</si>
  <si>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</si>
  <si>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</si>
  <si>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</si>
  <si>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</si>
  <si>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</si>
  <si>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</si>
  <si>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</si>
  <si>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</si>
  <si>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</si>
  <si>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</si>
  <si>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</si>
  <si>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</si>
  <si>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</si>
  <si>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</si>
  <si>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</si>
  <si>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</si>
  <si>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</si>
  <si>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</si>
  <si>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</si>
  <si>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</si>
  <si>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</si>
  <si>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</si>
  <si>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</si>
  <si>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</si>
  <si>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</si>
  <si>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</si>
  <si>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</si>
  <si>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</si>
  <si>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</si>
  <si>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</si>
  <si>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</si>
  <si>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</si>
  <si>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</si>
  <si>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</si>
  <si>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</si>
  <si>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</si>
  <si>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</si>
  <si>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</si>
  <si>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</si>
  <si>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</si>
  <si>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</si>
  <si>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65709-6</t>
  </si>
  <si>
    <t>Datum A Flange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</si>
</sst>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Nominal!$F$47:$F$93</c:f>
              <c:numCache>
                <c:ptCount val="47"/>
                <c:pt idx="0">
                  <c:v>-0.0156</c:v>
                </c:pt>
                <c:pt idx="1">
                  <c:v>-0.0154</c:v>
                </c:pt>
                <c:pt idx="2">
                  <c:v>-0.0143</c:v>
                </c:pt>
                <c:pt idx="3">
                  <c:v>-0.0144</c:v>
                </c:pt>
                <c:pt idx="4">
                  <c:v>-0.0128</c:v>
                </c:pt>
                <c:pt idx="5">
                  <c:v>-0.0133</c:v>
                </c:pt>
                <c:pt idx="6">
                  <c:v>-0.0117</c:v>
                </c:pt>
                <c:pt idx="7">
                  <c:v>-0.0117</c:v>
                </c:pt>
                <c:pt idx="8">
                  <c:v>-0.0105</c:v>
                </c:pt>
                <c:pt idx="9">
                  <c:v>-0.0103</c:v>
                </c:pt>
                <c:pt idx="10">
                  <c:v>-0.0093</c:v>
                </c:pt>
                <c:pt idx="11">
                  <c:v>-0.001</c:v>
                </c:pt>
                <c:pt idx="12">
                  <c:v>-0.0006</c:v>
                </c:pt>
                <c:pt idx="13">
                  <c:v>-0.0002</c:v>
                </c:pt>
                <c:pt idx="14">
                  <c:v>0</c:v>
                </c:pt>
                <c:pt idx="15">
                  <c:v>-0.0001</c:v>
                </c:pt>
                <c:pt idx="16">
                  <c:v>0.0004</c:v>
                </c:pt>
                <c:pt idx="17">
                  <c:v>0</c:v>
                </c:pt>
                <c:pt idx="18">
                  <c:v>0.0007</c:v>
                </c:pt>
                <c:pt idx="19">
                  <c:v>0.0003</c:v>
                </c:pt>
                <c:pt idx="20">
                  <c:v>0.0009</c:v>
                </c:pt>
                <c:pt idx="21">
                  <c:v>-0.0002</c:v>
                </c:pt>
                <c:pt idx="22">
                  <c:v>-0.0004</c:v>
                </c:pt>
                <c:pt idx="23">
                  <c:v>0.0033</c:v>
                </c:pt>
                <c:pt idx="24">
                  <c:v>-0.0018</c:v>
                </c:pt>
                <c:pt idx="25">
                  <c:v>-0.0021</c:v>
                </c:pt>
                <c:pt idx="26">
                  <c:v>-0.002</c:v>
                </c:pt>
                <c:pt idx="27">
                  <c:v>-0.0018</c:v>
                </c:pt>
                <c:pt idx="28">
                  <c:v>-0.0021</c:v>
                </c:pt>
                <c:pt idx="29">
                  <c:v>-0.0021</c:v>
                </c:pt>
                <c:pt idx="30">
                  <c:v>-0.0026</c:v>
                </c:pt>
                <c:pt idx="31">
                  <c:v>-0.0025</c:v>
                </c:pt>
                <c:pt idx="32">
                  <c:v>-0.0031</c:v>
                </c:pt>
                <c:pt idx="33">
                  <c:v>-0.0029</c:v>
                </c:pt>
                <c:pt idx="34">
                  <c:v>-0.0038</c:v>
                </c:pt>
                <c:pt idx="35">
                  <c:v>-0.006</c:v>
                </c:pt>
                <c:pt idx="36">
                  <c:v>-0.0053</c:v>
                </c:pt>
                <c:pt idx="37">
                  <c:v>-0.0069</c:v>
                </c:pt>
                <c:pt idx="38">
                  <c:v>-0.0061</c:v>
                </c:pt>
                <c:pt idx="39">
                  <c:v>-0.0071</c:v>
                </c:pt>
                <c:pt idx="40">
                  <c:v>-0.0065</c:v>
                </c:pt>
                <c:pt idx="41">
                  <c:v>-0.0073</c:v>
                </c:pt>
                <c:pt idx="42">
                  <c:v>-0.0069</c:v>
                </c:pt>
                <c:pt idx="43">
                  <c:v>-0.0079</c:v>
                </c:pt>
                <c:pt idx="44">
                  <c:v>-0.0068</c:v>
                </c:pt>
                <c:pt idx="45">
                  <c:v>-0.0085</c:v>
                </c:pt>
                <c:pt idx="46">
                  <c:v>-0.0071</c:v>
                </c:pt>
              </c:numCache>
            </c:numRef>
          </c:val>
          <c:smooth val="0"/>
        </c:ser>
        <c:marker val="1"/>
        <c:axId val="53964666"/>
        <c:axId val="15919947"/>
      </c:lineChart>
      <c:catAx>
        <c:axId val="539646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404380"/>
        <c:axId val="6663942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2176.3744322668736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883878"/>
        <c:axId val="29083991"/>
      </c:scatterChart>
      <c:val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39421"/>
        <c:crosses val="max"/>
        <c:crossBetween val="midCat"/>
        <c:dispUnits/>
      </c:valAx>
      <c:valAx>
        <c:axId val="6663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380"/>
        <c:crosses val="max"/>
        <c:crossBetween val="midCat"/>
        <c:dispUnits/>
      </c:valAx>
      <c:valAx>
        <c:axId val="62883878"/>
        <c:scaling>
          <c:orientation val="minMax"/>
        </c:scaling>
        <c:axPos val="b"/>
        <c:delete val="1"/>
        <c:majorTickMark val="in"/>
        <c:minorTickMark val="none"/>
        <c:tickLblPos val="nextTo"/>
        <c:crossAx val="29083991"/>
        <c:crosses val="max"/>
        <c:crossBetween val="midCat"/>
        <c:dispUnits/>
      </c:valAx>
      <c:valAx>
        <c:axId val="29083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838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061796"/>
        <c:axId val="144473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val>
          <c:smooth val="0"/>
        </c:ser>
        <c:axId val="62916846"/>
        <c:axId val="29380703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447301"/>
        <c:crosses val="autoZero"/>
        <c:auto val="0"/>
        <c:lblOffset val="100"/>
        <c:tickLblSkip val="1"/>
        <c:noMultiLvlLbl val="0"/>
      </c:catAx>
      <c:valAx>
        <c:axId val="14447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61796"/>
        <c:crossesAt val="1"/>
        <c:crossBetween val="between"/>
        <c:dispUnits/>
      </c:valAx>
      <c:catAx>
        <c:axId val="62916846"/>
        <c:scaling>
          <c:orientation val="minMax"/>
        </c:scaling>
        <c:axPos val="b"/>
        <c:delete val="1"/>
        <c:majorTickMark val="in"/>
        <c:minorTickMark val="none"/>
        <c:tickLblPos val="nextTo"/>
        <c:crossAx val="29380703"/>
        <c:crosses val="autoZero"/>
        <c:auto val="0"/>
        <c:lblOffset val="100"/>
        <c:tickLblSkip val="1"/>
        <c:noMultiLvlLbl val="0"/>
      </c:catAx>
      <c:valAx>
        <c:axId val="293807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9168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Nominal!$F$47:$F$93</c:f>
              <c:numCache/>
            </c:numRef>
          </c:val>
        </c:ser>
        <c:axId val="63099736"/>
        <c:axId val="31026713"/>
      </c:areaChart>
      <c:catAx>
        <c:axId val="63099736"/>
        <c:scaling>
          <c:orientation val="minMax"/>
        </c:scaling>
        <c:axPos val="b"/>
        <c:delete val="1"/>
        <c:majorTickMark val="out"/>
        <c:minorTickMark val="none"/>
        <c:tickLblPos val="nextTo"/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804962"/>
        <c:axId val="301357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val>
          <c:smooth val="0"/>
        </c:ser>
        <c:axId val="2786700"/>
        <c:axId val="25080301"/>
      </c:line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135795"/>
        <c:crosses val="autoZero"/>
        <c:auto val="0"/>
        <c:lblOffset val="100"/>
        <c:tickLblSkip val="1"/>
        <c:noMultiLvlLbl val="0"/>
      </c:catAx>
      <c:valAx>
        <c:axId val="301357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804962"/>
        <c:crossesAt val="1"/>
        <c:crossBetween val="between"/>
        <c:dispUnits/>
      </c:valAx>
      <c:catAx>
        <c:axId val="2786700"/>
        <c:scaling>
          <c:orientation val="minMax"/>
        </c:scaling>
        <c:axPos val="b"/>
        <c:delete val="1"/>
        <c:majorTickMark val="in"/>
        <c:minorTickMark val="none"/>
        <c:tickLblPos val="nextTo"/>
        <c:crossAx val="25080301"/>
        <c:crosses val="autoZero"/>
        <c:auto val="0"/>
        <c:lblOffset val="100"/>
        <c:tickLblSkip val="1"/>
        <c:noMultiLvlLbl val="0"/>
      </c:catAx>
      <c:valAx>
        <c:axId val="250803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867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Nominal!$F$47:$F$93</c:f>
              <c:numCache>
                <c:ptCount val="47"/>
                <c:pt idx="0">
                  <c:v>-0.0156</c:v>
                </c:pt>
                <c:pt idx="1">
                  <c:v>-0.0154</c:v>
                </c:pt>
                <c:pt idx="2">
                  <c:v>-0.0143</c:v>
                </c:pt>
                <c:pt idx="3">
                  <c:v>-0.0144</c:v>
                </c:pt>
                <c:pt idx="4">
                  <c:v>-0.0128</c:v>
                </c:pt>
                <c:pt idx="5">
                  <c:v>-0.0133</c:v>
                </c:pt>
                <c:pt idx="6">
                  <c:v>-0.0117</c:v>
                </c:pt>
                <c:pt idx="7">
                  <c:v>-0.0117</c:v>
                </c:pt>
                <c:pt idx="8">
                  <c:v>-0.0105</c:v>
                </c:pt>
                <c:pt idx="9">
                  <c:v>-0.0103</c:v>
                </c:pt>
                <c:pt idx="10">
                  <c:v>-0.0093</c:v>
                </c:pt>
                <c:pt idx="11">
                  <c:v>-0.001</c:v>
                </c:pt>
                <c:pt idx="12">
                  <c:v>-0.0006</c:v>
                </c:pt>
                <c:pt idx="13">
                  <c:v>-0.0002</c:v>
                </c:pt>
                <c:pt idx="14">
                  <c:v>0</c:v>
                </c:pt>
                <c:pt idx="15">
                  <c:v>-0.0001</c:v>
                </c:pt>
                <c:pt idx="16">
                  <c:v>0.0004</c:v>
                </c:pt>
                <c:pt idx="17">
                  <c:v>0</c:v>
                </c:pt>
                <c:pt idx="18">
                  <c:v>0.0007</c:v>
                </c:pt>
                <c:pt idx="19">
                  <c:v>0.0003</c:v>
                </c:pt>
                <c:pt idx="20">
                  <c:v>0.0009</c:v>
                </c:pt>
                <c:pt idx="21">
                  <c:v>-0.0002</c:v>
                </c:pt>
                <c:pt idx="22">
                  <c:v>-0.0004</c:v>
                </c:pt>
                <c:pt idx="23">
                  <c:v>0.0033</c:v>
                </c:pt>
                <c:pt idx="24">
                  <c:v>-0.0018</c:v>
                </c:pt>
                <c:pt idx="25">
                  <c:v>-0.0021</c:v>
                </c:pt>
                <c:pt idx="26">
                  <c:v>-0.002</c:v>
                </c:pt>
                <c:pt idx="27">
                  <c:v>-0.0018</c:v>
                </c:pt>
                <c:pt idx="28">
                  <c:v>-0.0021</c:v>
                </c:pt>
                <c:pt idx="29">
                  <c:v>-0.0021</c:v>
                </c:pt>
                <c:pt idx="30">
                  <c:v>-0.0026</c:v>
                </c:pt>
                <c:pt idx="31">
                  <c:v>-0.0025</c:v>
                </c:pt>
                <c:pt idx="32">
                  <c:v>-0.0031</c:v>
                </c:pt>
                <c:pt idx="33">
                  <c:v>-0.0029</c:v>
                </c:pt>
                <c:pt idx="34">
                  <c:v>-0.0038</c:v>
                </c:pt>
                <c:pt idx="35">
                  <c:v>-0.006</c:v>
                </c:pt>
                <c:pt idx="36">
                  <c:v>-0.0053</c:v>
                </c:pt>
                <c:pt idx="37">
                  <c:v>-0.0069</c:v>
                </c:pt>
                <c:pt idx="38">
                  <c:v>-0.0061</c:v>
                </c:pt>
                <c:pt idx="39">
                  <c:v>-0.0071</c:v>
                </c:pt>
                <c:pt idx="40">
                  <c:v>-0.0065</c:v>
                </c:pt>
                <c:pt idx="41">
                  <c:v>-0.0073</c:v>
                </c:pt>
                <c:pt idx="42">
                  <c:v>-0.0069</c:v>
                </c:pt>
                <c:pt idx="43">
                  <c:v>-0.0079</c:v>
                </c:pt>
                <c:pt idx="44">
                  <c:v>-0.0068</c:v>
                </c:pt>
                <c:pt idx="45">
                  <c:v>-0.0085</c:v>
                </c:pt>
                <c:pt idx="46">
                  <c:v>-0.0071</c:v>
                </c:pt>
              </c:numCache>
            </c:numRef>
          </c:val>
          <c:smooth val="1"/>
        </c:ser>
        <c:axId val="24396118"/>
        <c:axId val="18238471"/>
      </c:lineChart>
      <c:catAx>
        <c:axId val="2439611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auto val="0"/>
        <c:lblOffset val="100"/>
        <c:tickLblSkip val="1"/>
        <c:noMultiLvlLbl val="0"/>
      </c:catAx>
      <c:valAx>
        <c:axId val="182384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961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928512"/>
        <c:axId val="9211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val>
          <c:smooth val="0"/>
        </c:ser>
        <c:axId val="8290378"/>
        <c:axId val="7504539"/>
      </c:line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21153"/>
        <c:crosses val="autoZero"/>
        <c:auto val="0"/>
        <c:lblOffset val="100"/>
        <c:tickLblSkip val="1"/>
        <c:noMultiLvlLbl val="0"/>
      </c:catAx>
      <c:valAx>
        <c:axId val="9211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28512"/>
        <c:crossesAt val="1"/>
        <c:crossBetween val="between"/>
        <c:dispUnits/>
      </c:valAx>
      <c:catAx>
        <c:axId val="8290378"/>
        <c:scaling>
          <c:orientation val="minMax"/>
        </c:scaling>
        <c:axPos val="b"/>
        <c:delete val="1"/>
        <c:majorTickMark val="in"/>
        <c:minorTickMark val="none"/>
        <c:tickLblPos val="nextTo"/>
        <c:crossAx val="7504539"/>
        <c:crosses val="autoZero"/>
        <c:auto val="0"/>
        <c:lblOffset val="100"/>
        <c:tickLblSkip val="1"/>
        <c:noMultiLvlLbl val="0"/>
      </c:catAx>
      <c:valAx>
        <c:axId val="75045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2903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Nominal!$F$47:$F$93</c:f>
              <c:numCache>
                <c:ptCount val="47"/>
                <c:pt idx="0">
                  <c:v>-0.0156</c:v>
                </c:pt>
                <c:pt idx="1">
                  <c:v>-0.0154</c:v>
                </c:pt>
                <c:pt idx="2">
                  <c:v>-0.0143</c:v>
                </c:pt>
                <c:pt idx="3">
                  <c:v>-0.0144</c:v>
                </c:pt>
                <c:pt idx="4">
                  <c:v>-0.0128</c:v>
                </c:pt>
                <c:pt idx="5">
                  <c:v>-0.0133</c:v>
                </c:pt>
                <c:pt idx="6">
                  <c:v>-0.0117</c:v>
                </c:pt>
                <c:pt idx="7">
                  <c:v>-0.0117</c:v>
                </c:pt>
                <c:pt idx="8">
                  <c:v>-0.0105</c:v>
                </c:pt>
                <c:pt idx="9">
                  <c:v>-0.0103</c:v>
                </c:pt>
                <c:pt idx="10">
                  <c:v>-0.0093</c:v>
                </c:pt>
                <c:pt idx="11">
                  <c:v>-0.001</c:v>
                </c:pt>
                <c:pt idx="12">
                  <c:v>-0.0006</c:v>
                </c:pt>
                <c:pt idx="13">
                  <c:v>-0.0002</c:v>
                </c:pt>
                <c:pt idx="14">
                  <c:v>0</c:v>
                </c:pt>
                <c:pt idx="15">
                  <c:v>-0.0001</c:v>
                </c:pt>
                <c:pt idx="16">
                  <c:v>0.0004</c:v>
                </c:pt>
                <c:pt idx="17">
                  <c:v>0</c:v>
                </c:pt>
                <c:pt idx="18">
                  <c:v>0.0007</c:v>
                </c:pt>
                <c:pt idx="19">
                  <c:v>0.0003</c:v>
                </c:pt>
                <c:pt idx="20">
                  <c:v>0.0009</c:v>
                </c:pt>
                <c:pt idx="21">
                  <c:v>-0.0002</c:v>
                </c:pt>
                <c:pt idx="22">
                  <c:v>-0.0004</c:v>
                </c:pt>
                <c:pt idx="23">
                  <c:v>0.0033</c:v>
                </c:pt>
                <c:pt idx="24">
                  <c:v>-0.0018</c:v>
                </c:pt>
                <c:pt idx="25">
                  <c:v>-0.0021</c:v>
                </c:pt>
                <c:pt idx="26">
                  <c:v>-0.002</c:v>
                </c:pt>
                <c:pt idx="27">
                  <c:v>-0.0018</c:v>
                </c:pt>
                <c:pt idx="28">
                  <c:v>-0.0021</c:v>
                </c:pt>
                <c:pt idx="29">
                  <c:v>-0.0021</c:v>
                </c:pt>
                <c:pt idx="30">
                  <c:v>-0.0026</c:v>
                </c:pt>
                <c:pt idx="31">
                  <c:v>-0.0025</c:v>
                </c:pt>
                <c:pt idx="32">
                  <c:v>-0.0031</c:v>
                </c:pt>
                <c:pt idx="33">
                  <c:v>-0.0029</c:v>
                </c:pt>
                <c:pt idx="34">
                  <c:v>-0.0038</c:v>
                </c:pt>
                <c:pt idx="35">
                  <c:v>-0.006</c:v>
                </c:pt>
                <c:pt idx="36">
                  <c:v>-0.0053</c:v>
                </c:pt>
                <c:pt idx="37">
                  <c:v>-0.0069</c:v>
                </c:pt>
                <c:pt idx="38">
                  <c:v>-0.0061</c:v>
                </c:pt>
                <c:pt idx="39">
                  <c:v>-0.0071</c:v>
                </c:pt>
                <c:pt idx="40">
                  <c:v>-0.0065</c:v>
                </c:pt>
                <c:pt idx="41">
                  <c:v>-0.0073</c:v>
                </c:pt>
                <c:pt idx="42">
                  <c:v>-0.0069</c:v>
                </c:pt>
                <c:pt idx="43">
                  <c:v>-0.0079</c:v>
                </c:pt>
                <c:pt idx="44">
                  <c:v>-0.0068</c:v>
                </c:pt>
                <c:pt idx="45">
                  <c:v>-0.0085</c:v>
                </c:pt>
                <c:pt idx="46">
                  <c:v>-0.0071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Gauss!$N$3:$N$49</c:f>
              <c:numCache>
                <c:ptCount val="4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Gauss!$O$3:$O$49</c:f>
              <c:numCache>
                <c:ptCount val="47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Gauss!$P$3:$P$49</c:f>
              <c:numCache>
                <c:ptCount val="47"/>
                <c:pt idx="0">
                  <c:v>-0.005221276595744679</c:v>
                </c:pt>
                <c:pt idx="1">
                  <c:v>-0.005221276595744679</c:v>
                </c:pt>
                <c:pt idx="2">
                  <c:v>-0.005221276595744679</c:v>
                </c:pt>
                <c:pt idx="3">
                  <c:v>-0.005221276595744679</c:v>
                </c:pt>
                <c:pt idx="4">
                  <c:v>-0.005221276595744679</c:v>
                </c:pt>
                <c:pt idx="5">
                  <c:v>-0.005221276595744679</c:v>
                </c:pt>
                <c:pt idx="6">
                  <c:v>-0.005221276595744679</c:v>
                </c:pt>
                <c:pt idx="7">
                  <c:v>-0.005221276595744679</c:v>
                </c:pt>
                <c:pt idx="8">
                  <c:v>-0.005221276595744679</c:v>
                </c:pt>
                <c:pt idx="9">
                  <c:v>-0.005221276595744679</c:v>
                </c:pt>
                <c:pt idx="10">
                  <c:v>-0.005221276595744679</c:v>
                </c:pt>
                <c:pt idx="11">
                  <c:v>-0.005221276595744679</c:v>
                </c:pt>
                <c:pt idx="12">
                  <c:v>-0.005221276595744679</c:v>
                </c:pt>
                <c:pt idx="13">
                  <c:v>-0.005221276595744679</c:v>
                </c:pt>
                <c:pt idx="14">
                  <c:v>-0.005221276595744679</c:v>
                </c:pt>
                <c:pt idx="15">
                  <c:v>-0.005221276595744679</c:v>
                </c:pt>
                <c:pt idx="16">
                  <c:v>-0.005221276595744679</c:v>
                </c:pt>
                <c:pt idx="17">
                  <c:v>-0.005221276595744679</c:v>
                </c:pt>
                <c:pt idx="18">
                  <c:v>-0.005221276595744679</c:v>
                </c:pt>
                <c:pt idx="19">
                  <c:v>-0.005221276595744679</c:v>
                </c:pt>
                <c:pt idx="20">
                  <c:v>-0.005221276595744679</c:v>
                </c:pt>
                <c:pt idx="21">
                  <c:v>-0.005221276595744679</c:v>
                </c:pt>
                <c:pt idx="22">
                  <c:v>-0.005221276595744679</c:v>
                </c:pt>
                <c:pt idx="23">
                  <c:v>-0.005221276595744679</c:v>
                </c:pt>
                <c:pt idx="24">
                  <c:v>-0.005221276595744679</c:v>
                </c:pt>
                <c:pt idx="25">
                  <c:v>-0.005221276595744679</c:v>
                </c:pt>
                <c:pt idx="26">
                  <c:v>-0.005221276595744679</c:v>
                </c:pt>
                <c:pt idx="27">
                  <c:v>-0.005221276595744679</c:v>
                </c:pt>
                <c:pt idx="28">
                  <c:v>-0.005221276595744679</c:v>
                </c:pt>
                <c:pt idx="29">
                  <c:v>-0.005221276595744679</c:v>
                </c:pt>
                <c:pt idx="30">
                  <c:v>-0.005221276595744679</c:v>
                </c:pt>
                <c:pt idx="31">
                  <c:v>-0.005221276595744679</c:v>
                </c:pt>
                <c:pt idx="32">
                  <c:v>-0.005221276595744679</c:v>
                </c:pt>
                <c:pt idx="33">
                  <c:v>-0.005221276595744679</c:v>
                </c:pt>
                <c:pt idx="34">
                  <c:v>-0.005221276595744679</c:v>
                </c:pt>
                <c:pt idx="35">
                  <c:v>-0.005221276595744679</c:v>
                </c:pt>
                <c:pt idx="36">
                  <c:v>-0.005221276595744679</c:v>
                </c:pt>
                <c:pt idx="37">
                  <c:v>-0.005221276595744679</c:v>
                </c:pt>
                <c:pt idx="38">
                  <c:v>-0.005221276595744679</c:v>
                </c:pt>
                <c:pt idx="39">
                  <c:v>-0.005221276595744679</c:v>
                </c:pt>
                <c:pt idx="40">
                  <c:v>-0.005221276595744679</c:v>
                </c:pt>
                <c:pt idx="41">
                  <c:v>-0.005221276595744679</c:v>
                </c:pt>
                <c:pt idx="42">
                  <c:v>-0.005221276595744679</c:v>
                </c:pt>
                <c:pt idx="43">
                  <c:v>-0.005221276595744679</c:v>
                </c:pt>
                <c:pt idx="44">
                  <c:v>-0.005221276595744679</c:v>
                </c:pt>
                <c:pt idx="45">
                  <c:v>-0.005221276595744679</c:v>
                </c:pt>
                <c:pt idx="46">
                  <c:v>-0.005221276595744679</c:v>
                </c:pt>
              </c:numCache>
            </c:numRef>
          </c:val>
          <c:smooth val="0"/>
        </c:ser>
        <c:marker val="1"/>
        <c:axId val="431988"/>
        <c:axId val="3887893"/>
      </c:lineChart>
      <c:catAx>
        <c:axId val="431988"/>
        <c:scaling>
          <c:orientation val="minMax"/>
        </c:scaling>
        <c:axPos val="b"/>
        <c:delete val="1"/>
        <c:majorTickMark val="out"/>
        <c:minorTickMark val="none"/>
        <c:tickLblPos val="nextTo"/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31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991038"/>
        <c:axId val="464838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val>
          <c:smooth val="0"/>
        </c:ser>
        <c:axId val="15701800"/>
        <c:axId val="7098473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483887"/>
        <c:crosses val="autoZero"/>
        <c:auto val="0"/>
        <c:lblOffset val="100"/>
        <c:tickLblSkip val="1"/>
        <c:noMultiLvlLbl val="0"/>
      </c:catAx>
      <c:valAx>
        <c:axId val="4648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91038"/>
        <c:crossesAt val="1"/>
        <c:crossBetween val="between"/>
        <c:dispUnits/>
      </c:valAx>
      <c:catAx>
        <c:axId val="15701800"/>
        <c:scaling>
          <c:orientation val="minMax"/>
        </c:scaling>
        <c:axPos val="b"/>
        <c:delete val="1"/>
        <c:majorTickMark val="in"/>
        <c:minorTickMark val="none"/>
        <c:tickLblPos val="nextTo"/>
        <c:crossAx val="7098473"/>
        <c:crosses val="autoZero"/>
        <c:auto val="0"/>
        <c:lblOffset val="100"/>
        <c:tickLblSkip val="1"/>
        <c:noMultiLvlLbl val="0"/>
      </c:catAx>
      <c:valAx>
        <c:axId val="70984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7018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-0.020450516571241403</c:v>
                </c:pt>
                <c:pt idx="1">
                  <c:v>-0.01943523390620829</c:v>
                </c:pt>
                <c:pt idx="2">
                  <c:v>-0.018419951241175174</c:v>
                </c:pt>
                <c:pt idx="3">
                  <c:v>-0.01740466857614206</c:v>
                </c:pt>
                <c:pt idx="4">
                  <c:v>-0.016389385911108945</c:v>
                </c:pt>
                <c:pt idx="5">
                  <c:v>-0.01537410324607583</c:v>
                </c:pt>
                <c:pt idx="6">
                  <c:v>-0.014358820581042715</c:v>
                </c:pt>
                <c:pt idx="7">
                  <c:v>-0.0133435379160096</c:v>
                </c:pt>
                <c:pt idx="8">
                  <c:v>-0.012328255250976482</c:v>
                </c:pt>
                <c:pt idx="9">
                  <c:v>-0.011312972585943368</c:v>
                </c:pt>
                <c:pt idx="10">
                  <c:v>-0.010297689920910253</c:v>
                </c:pt>
                <c:pt idx="11">
                  <c:v>-0.009282407255877138</c:v>
                </c:pt>
                <c:pt idx="12">
                  <c:v>-0.008267124590844024</c:v>
                </c:pt>
                <c:pt idx="13">
                  <c:v>-0.007251841925810909</c:v>
                </c:pt>
                <c:pt idx="14">
                  <c:v>-0.006236559260777794</c:v>
                </c:pt>
                <c:pt idx="15">
                  <c:v>-0.005221276595744679</c:v>
                </c:pt>
                <c:pt idx="16">
                  <c:v>-0.004205993930711563</c:v>
                </c:pt>
                <c:pt idx="17">
                  <c:v>-0.0031907112656784486</c:v>
                </c:pt>
                <c:pt idx="18">
                  <c:v>-0.002175428600645334</c:v>
                </c:pt>
                <c:pt idx="19">
                  <c:v>-0.0011601459356122184</c:v>
                </c:pt>
                <c:pt idx="20">
                  <c:v>-0.00014486327057910368</c:v>
                </c:pt>
                <c:pt idx="21">
                  <c:v>0.000870419394454011</c:v>
                </c:pt>
                <c:pt idx="22">
                  <c:v>0.0018857020594871257</c:v>
                </c:pt>
                <c:pt idx="23">
                  <c:v>0.002900984724520242</c:v>
                </c:pt>
                <c:pt idx="24">
                  <c:v>0.003916267389553357</c:v>
                </c:pt>
                <c:pt idx="25">
                  <c:v>0.0049315500545864715</c:v>
                </c:pt>
                <c:pt idx="26">
                  <c:v>0.005946832719619586</c:v>
                </c:pt>
                <c:pt idx="27">
                  <c:v>0.006962115384652701</c:v>
                </c:pt>
                <c:pt idx="28">
                  <c:v>0.007977398049685815</c:v>
                </c:pt>
                <c:pt idx="29">
                  <c:v>0.00899268071471893</c:v>
                </c:pt>
                <c:pt idx="30">
                  <c:v>0.010007963379752047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-0.020450516571241403</c:v>
                </c:pt>
                <c:pt idx="1">
                  <c:v>-0.01943523390620829</c:v>
                </c:pt>
                <c:pt idx="2">
                  <c:v>-0.018419951241175174</c:v>
                </c:pt>
                <c:pt idx="3">
                  <c:v>-0.01740466857614206</c:v>
                </c:pt>
                <c:pt idx="4">
                  <c:v>-0.016389385911108945</c:v>
                </c:pt>
                <c:pt idx="5">
                  <c:v>-0.01537410324607583</c:v>
                </c:pt>
                <c:pt idx="6">
                  <c:v>-0.014358820581042715</c:v>
                </c:pt>
                <c:pt idx="7">
                  <c:v>-0.0133435379160096</c:v>
                </c:pt>
                <c:pt idx="8">
                  <c:v>-0.012328255250976482</c:v>
                </c:pt>
                <c:pt idx="9">
                  <c:v>-0.011312972585943368</c:v>
                </c:pt>
                <c:pt idx="10">
                  <c:v>-0.010297689920910253</c:v>
                </c:pt>
                <c:pt idx="11">
                  <c:v>-0.009282407255877138</c:v>
                </c:pt>
                <c:pt idx="12">
                  <c:v>-0.008267124590844024</c:v>
                </c:pt>
                <c:pt idx="13">
                  <c:v>-0.007251841925810909</c:v>
                </c:pt>
                <c:pt idx="14">
                  <c:v>-0.006236559260777794</c:v>
                </c:pt>
                <c:pt idx="15">
                  <c:v>-0.005221276595744679</c:v>
                </c:pt>
                <c:pt idx="16">
                  <c:v>-0.004205993930711563</c:v>
                </c:pt>
                <c:pt idx="17">
                  <c:v>-0.0031907112656784486</c:v>
                </c:pt>
                <c:pt idx="18">
                  <c:v>-0.002175428600645334</c:v>
                </c:pt>
                <c:pt idx="19">
                  <c:v>-0.0011601459356122184</c:v>
                </c:pt>
                <c:pt idx="20">
                  <c:v>-0.00014486327057910368</c:v>
                </c:pt>
                <c:pt idx="21">
                  <c:v>0.000870419394454011</c:v>
                </c:pt>
                <c:pt idx="22">
                  <c:v>0.0018857020594871257</c:v>
                </c:pt>
                <c:pt idx="23">
                  <c:v>0.002900984724520242</c:v>
                </c:pt>
                <c:pt idx="24">
                  <c:v>0.003916267389553357</c:v>
                </c:pt>
                <c:pt idx="25">
                  <c:v>0.0049315500545864715</c:v>
                </c:pt>
                <c:pt idx="26">
                  <c:v>0.005946832719619586</c:v>
                </c:pt>
                <c:pt idx="27">
                  <c:v>0.006962115384652701</c:v>
                </c:pt>
                <c:pt idx="28">
                  <c:v>0.007977398049685815</c:v>
                </c:pt>
                <c:pt idx="29">
                  <c:v>0.00899268071471893</c:v>
                </c:pt>
                <c:pt idx="30">
                  <c:v>0.010007963379752047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0.01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-0.01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axId val="63886258"/>
        <c:axId val="38105411"/>
      </c:scatterChart>
      <c:val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5411"/>
        <c:crosses val="max"/>
        <c:crossBetween val="midCat"/>
        <c:dispUnits/>
      </c:valAx>
      <c:valAx>
        <c:axId val="3810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862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553325"/>
    <xdr:graphicFrame>
      <xdr:nvGraphicFramePr>
        <xdr:cNvPr id="1" name="Shape 1025"/>
        <xdr:cNvGraphicFramePr/>
      </xdr:nvGraphicFramePr>
      <xdr:xfrm>
        <a:off x="0" y="0"/>
        <a:ext cx="121539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3"/>
  <sheetViews>
    <sheetView tabSelected="1" workbookViewId="0" topLeftCell="A1">
      <selection activeCell="C5" sqref="C5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103</v>
      </c>
      <c r="D1" s="68"/>
      <c r="E1" s="28"/>
      <c r="F1" s="17" t="s">
        <v>3</v>
      </c>
      <c r="G1" s="59">
        <v>39164.25512731481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104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47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-0.005221276595744679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0.003322999999999937</v>
      </c>
      <c r="H8" s="5"/>
    </row>
    <row r="9" spans="5:8" ht="13.5">
      <c r="E9" s="64" t="s">
        <v>13</v>
      </c>
      <c r="F9" s="64"/>
      <c r="G9" s="35">
        <v>-0.015627999999999975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0.018950999999999912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30</v>
      </c>
      <c r="L12" s="44">
        <v>2</v>
      </c>
      <c r="M12" s="44">
        <v>5</v>
      </c>
      <c r="N12" s="44">
        <v>37</v>
      </c>
      <c r="O12" s="45">
        <v>78.72340425531915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0</v>
      </c>
      <c r="N13" s="44">
        <v>10</v>
      </c>
      <c r="O13" s="45">
        <v>21.27659574468085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40</v>
      </c>
      <c r="L15" s="44">
        <v>2</v>
      </c>
      <c r="M15" s="44">
        <v>5</v>
      </c>
      <c r="N15" s="44">
        <v>47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1.4210854715202004E-14</v>
      </c>
      <c r="L18" s="42">
        <v>1.4210854715202004E-14</v>
      </c>
      <c r="M18" s="42">
        <v>0.003322999999999937</v>
      </c>
      <c r="N18" s="51">
        <v>0.003322999999999937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-1.4210854715202004E-14</v>
      </c>
      <c r="L19" s="42">
        <v>-1.4210854715202004E-14</v>
      </c>
      <c r="M19" s="42">
        <v>-0.015627999999999975</v>
      </c>
      <c r="N19" s="51">
        <v>-0.015627999999999975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2.842170943040401E-14</v>
      </c>
      <c r="L20" s="42">
        <v>2.842170943040401E-14</v>
      </c>
      <c r="M20" s="42">
        <v>0.018950999999999912</v>
      </c>
      <c r="N20" s="51">
        <v>0.018950999999999912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</v>
      </c>
      <c r="L22" s="42">
        <v>1.5117930548087238E-15</v>
      </c>
      <c r="M22" s="42">
        <v>-0.005216872340425535</v>
      </c>
      <c r="N22" s="51">
        <v>-0.005221276595744679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6.218598606632265E-15</v>
      </c>
      <c r="L23" s="42">
        <v>6.636409910165533E-15</v>
      </c>
      <c r="M23" s="42">
        <v>0.007242492196251642</v>
      </c>
      <c r="N23" s="51">
        <v>0.007242492196251642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6.285828653527281E-15</v>
      </c>
      <c r="L24" s="42">
        <v>6.531781263798873E-15</v>
      </c>
      <c r="M24" s="42">
        <v>0.0050780495254919185</v>
      </c>
      <c r="N24" s="51">
        <v>0.005076413325165575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23.335441</v>
      </c>
      <c r="D47" s="24">
        <v>37.192736</v>
      </c>
      <c r="E47" s="24">
        <v>-0.265628</v>
      </c>
      <c r="F47" s="60">
        <v>-0.0156</v>
      </c>
      <c r="G47" s="60">
        <v>-0.005599999999999999</v>
      </c>
    </row>
    <row r="48" spans="2:7" ht="13.5">
      <c r="B48" s="27" t="s">
        <v>57</v>
      </c>
      <c r="C48" s="24">
        <v>22.594357</v>
      </c>
      <c r="D48" s="24">
        <v>39.984222</v>
      </c>
      <c r="E48" s="24">
        <v>-0.265374</v>
      </c>
      <c r="F48" s="60">
        <v>-0.0154</v>
      </c>
      <c r="G48" s="60">
        <v>-0.0054</v>
      </c>
    </row>
    <row r="49" spans="2:7" ht="13.5">
      <c r="B49" s="27" t="s">
        <v>58</v>
      </c>
      <c r="C49" s="24">
        <v>25.276487</v>
      </c>
      <c r="D49" s="24">
        <v>40.700142</v>
      </c>
      <c r="E49" s="24">
        <v>-0.264349</v>
      </c>
      <c r="F49" s="60">
        <v>-0.0143</v>
      </c>
      <c r="G49" s="60">
        <v>-0.0043</v>
      </c>
    </row>
    <row r="50" spans="2:7" ht="13.5">
      <c r="B50" s="27" t="s">
        <v>59</v>
      </c>
      <c r="C50" s="24">
        <v>24.887026</v>
      </c>
      <c r="D50" s="24">
        <v>43.448798</v>
      </c>
      <c r="E50" s="24">
        <v>-0.264391</v>
      </c>
      <c r="F50" s="60">
        <v>-0.0144</v>
      </c>
      <c r="G50" s="60">
        <v>-0.004399999999999999</v>
      </c>
    </row>
    <row r="51" spans="2:7" ht="13.5">
      <c r="B51" s="27" t="s">
        <v>60</v>
      </c>
      <c r="C51" s="24">
        <v>27.649121</v>
      </c>
      <c r="D51" s="24">
        <v>43.735451</v>
      </c>
      <c r="E51" s="24">
        <v>-0.262772</v>
      </c>
      <c r="F51" s="60">
        <v>-0.0128</v>
      </c>
      <c r="G51" s="60">
        <v>-0.0028000000000000004</v>
      </c>
    </row>
    <row r="52" spans="2:7" ht="13.5">
      <c r="B52" s="27" t="s">
        <v>61</v>
      </c>
      <c r="C52" s="24">
        <v>27.694073</v>
      </c>
      <c r="D52" s="24">
        <v>46.512592</v>
      </c>
      <c r="E52" s="24">
        <v>-0.263271</v>
      </c>
      <c r="F52" s="60">
        <v>-0.0133</v>
      </c>
      <c r="G52" s="60">
        <v>-0.003299999999999999</v>
      </c>
    </row>
    <row r="53" spans="2:7" ht="13.5">
      <c r="B53" s="27" t="s">
        <v>62</v>
      </c>
      <c r="C53" s="24">
        <v>30.45717</v>
      </c>
      <c r="D53" s="24">
        <v>46.354935</v>
      </c>
      <c r="E53" s="24">
        <v>-0.261699</v>
      </c>
      <c r="F53" s="60">
        <v>-0.0117</v>
      </c>
      <c r="G53" s="60">
        <v>-0.0017000000000000001</v>
      </c>
    </row>
    <row r="54" spans="2:7" ht="13.5">
      <c r="B54" s="27" t="s">
        <v>63</v>
      </c>
      <c r="C54" s="24">
        <v>30.960717</v>
      </c>
      <c r="D54" s="24">
        <v>49.075957</v>
      </c>
      <c r="E54" s="24">
        <v>-0.261741</v>
      </c>
      <c r="F54" s="60">
        <v>-0.0117</v>
      </c>
      <c r="G54" s="60">
        <v>-0.0017000000000000001</v>
      </c>
    </row>
    <row r="55" spans="2:7" ht="13.5">
      <c r="B55" s="27" t="s">
        <v>64</v>
      </c>
      <c r="C55" s="24">
        <v>33.686456</v>
      </c>
      <c r="D55" s="24">
        <v>48.470695</v>
      </c>
      <c r="E55" s="24">
        <v>-0.260527</v>
      </c>
      <c r="F55" s="60">
        <v>-0.0105</v>
      </c>
      <c r="G55" s="60">
        <v>-0.0005000000000000004</v>
      </c>
    </row>
    <row r="56" spans="2:7" ht="13.5">
      <c r="B56" s="27" t="s">
        <v>65</v>
      </c>
      <c r="C56" s="24">
        <v>34.327449</v>
      </c>
      <c r="D56" s="24">
        <v>50.991806</v>
      </c>
      <c r="E56" s="24">
        <v>-0.260274</v>
      </c>
      <c r="F56" s="60">
        <v>-0.0103</v>
      </c>
      <c r="G56" s="60">
        <v>-0.0002999999999999999</v>
      </c>
    </row>
    <row r="57" spans="2:6" ht="13.5">
      <c r="B57" s="27" t="s">
        <v>66</v>
      </c>
      <c r="C57" s="24">
        <v>36.811759</v>
      </c>
      <c r="D57" s="24">
        <v>49.961127</v>
      </c>
      <c r="E57" s="24">
        <v>-0.259273</v>
      </c>
      <c r="F57" s="60">
        <v>-0.0093</v>
      </c>
    </row>
    <row r="58" spans="2:6" ht="13.5">
      <c r="B58" s="27" t="s">
        <v>67</v>
      </c>
      <c r="C58" s="24">
        <v>77.346079</v>
      </c>
      <c r="D58" s="24">
        <v>43.870742</v>
      </c>
      <c r="E58" s="24">
        <v>-0.250984</v>
      </c>
      <c r="F58" s="60">
        <v>-0.001</v>
      </c>
    </row>
    <row r="59" spans="2:6" ht="13.5">
      <c r="B59" s="27" t="s">
        <v>68</v>
      </c>
      <c r="C59" s="24">
        <v>80.168618</v>
      </c>
      <c r="D59" s="24">
        <v>44.432006</v>
      </c>
      <c r="E59" s="24">
        <v>-0.250562</v>
      </c>
      <c r="F59" s="60">
        <v>-0.0006</v>
      </c>
    </row>
    <row r="60" spans="2:6" ht="13.5">
      <c r="B60" s="27" t="s">
        <v>69</v>
      </c>
      <c r="C60" s="24">
        <v>80.777086</v>
      </c>
      <c r="D60" s="24">
        <v>41.662248</v>
      </c>
      <c r="E60" s="24">
        <v>-0.250225</v>
      </c>
      <c r="F60" s="60">
        <v>-0.0002</v>
      </c>
    </row>
    <row r="61" spans="2:6" ht="13.5">
      <c r="B61" s="27" t="s">
        <v>70</v>
      </c>
      <c r="C61" s="24">
        <v>83.593463</v>
      </c>
      <c r="D61" s="24">
        <v>42.083194</v>
      </c>
      <c r="E61" s="24">
        <v>-0.249979</v>
      </c>
      <c r="F61" s="60">
        <v>0</v>
      </c>
    </row>
    <row r="62" spans="2:6" ht="13.5">
      <c r="B62" s="27" t="s">
        <v>71</v>
      </c>
      <c r="C62" s="24">
        <v>84.053823</v>
      </c>
      <c r="D62" s="24">
        <v>39.272463</v>
      </c>
      <c r="E62" s="24">
        <v>-0.250082</v>
      </c>
      <c r="F62" s="60">
        <v>-0.0001</v>
      </c>
    </row>
    <row r="63" spans="2:6" ht="13.5">
      <c r="B63" s="27" t="s">
        <v>72</v>
      </c>
      <c r="C63" s="24">
        <v>86.890021</v>
      </c>
      <c r="D63" s="24">
        <v>39.529497</v>
      </c>
      <c r="E63" s="24">
        <v>-0.249585</v>
      </c>
      <c r="F63" s="60">
        <v>0.0004</v>
      </c>
    </row>
    <row r="64" spans="2:6" ht="13.5">
      <c r="B64" s="27" t="s">
        <v>73</v>
      </c>
      <c r="C64" s="24">
        <v>87.184643</v>
      </c>
      <c r="D64" s="24">
        <v>36.697594</v>
      </c>
      <c r="E64" s="24">
        <v>-0.250026</v>
      </c>
      <c r="F64" s="60">
        <v>0</v>
      </c>
    </row>
    <row r="65" spans="2:6" ht="13.5">
      <c r="B65" s="27" t="s">
        <v>74</v>
      </c>
      <c r="C65" s="24">
        <v>90.029873</v>
      </c>
      <c r="D65" s="24">
        <v>36.786062</v>
      </c>
      <c r="E65" s="24">
        <v>-0.249337</v>
      </c>
      <c r="F65" s="60">
        <v>0.0007</v>
      </c>
    </row>
    <row r="66" spans="2:6" ht="13.5">
      <c r="B66" s="27" t="s">
        <v>75</v>
      </c>
      <c r="C66" s="24">
        <v>90.154162</v>
      </c>
      <c r="D66" s="24">
        <v>33.942663</v>
      </c>
      <c r="E66" s="24">
        <v>-0.24971</v>
      </c>
      <c r="F66" s="60">
        <v>0.0003</v>
      </c>
    </row>
    <row r="67" spans="2:6" ht="13.5">
      <c r="B67" s="27" t="s">
        <v>76</v>
      </c>
      <c r="C67" s="24">
        <v>92.998796</v>
      </c>
      <c r="D67" s="24">
        <v>33.858297</v>
      </c>
      <c r="E67" s="24">
        <v>-0.2491</v>
      </c>
      <c r="F67" s="60">
        <v>0.0009</v>
      </c>
    </row>
    <row r="68" spans="2:6" ht="13.5">
      <c r="B68" s="27" t="s">
        <v>77</v>
      </c>
      <c r="C68" s="24">
        <v>92.893702</v>
      </c>
      <c r="D68" s="24">
        <v>31.0715</v>
      </c>
      <c r="E68" s="24">
        <v>-0.250215</v>
      </c>
      <c r="F68" s="60">
        <v>-0.0002</v>
      </c>
    </row>
    <row r="69" spans="2:6" ht="13.5">
      <c r="B69" s="27" t="s">
        <v>78</v>
      </c>
      <c r="C69" s="24">
        <v>96.893669</v>
      </c>
      <c r="D69" s="24">
        <v>28.910107</v>
      </c>
      <c r="E69" s="24">
        <v>-0.250396</v>
      </c>
      <c r="F69" s="60">
        <v>-0.0004</v>
      </c>
    </row>
    <row r="70" spans="2:6" ht="13.5">
      <c r="B70" s="27" t="s">
        <v>79</v>
      </c>
      <c r="C70" s="24">
        <v>99.099222</v>
      </c>
      <c r="D70" s="24">
        <v>22.379329</v>
      </c>
      <c r="E70" s="24">
        <v>-0.246677</v>
      </c>
      <c r="F70" s="60">
        <v>0.0033</v>
      </c>
    </row>
    <row r="71" spans="2:6" ht="13.5">
      <c r="B71" s="27" t="s">
        <v>80</v>
      </c>
      <c r="C71" s="24">
        <v>36.812212</v>
      </c>
      <c r="D71" s="24">
        <v>-49.960912</v>
      </c>
      <c r="E71" s="24">
        <v>-0.251829</v>
      </c>
      <c r="F71" s="60">
        <v>-0.0018</v>
      </c>
    </row>
    <row r="72" spans="2:6" ht="13.5">
      <c r="B72" s="27" t="s">
        <v>81</v>
      </c>
      <c r="C72" s="24">
        <v>34.327623</v>
      </c>
      <c r="D72" s="24">
        <v>-50.991897</v>
      </c>
      <c r="E72" s="24">
        <v>-0.252096</v>
      </c>
      <c r="F72" s="60">
        <v>-0.0021</v>
      </c>
    </row>
    <row r="73" spans="2:6" ht="13.5">
      <c r="B73" s="27" t="s">
        <v>82</v>
      </c>
      <c r="C73" s="24">
        <v>33.686613</v>
      </c>
      <c r="D73" s="24">
        <v>-48.470554</v>
      </c>
      <c r="E73" s="24">
        <v>-0.25196</v>
      </c>
      <c r="F73" s="60">
        <v>-0.002</v>
      </c>
    </row>
    <row r="74" spans="2:6" ht="13.5">
      <c r="B74" s="27" t="s">
        <v>83</v>
      </c>
      <c r="C74" s="24">
        <v>30.961191</v>
      </c>
      <c r="D74" s="24">
        <v>-49.075951</v>
      </c>
      <c r="E74" s="24">
        <v>-0.251797</v>
      </c>
      <c r="F74" s="60">
        <v>-0.0018</v>
      </c>
    </row>
    <row r="75" spans="2:6" ht="13.5">
      <c r="B75" s="27" t="s">
        <v>84</v>
      </c>
      <c r="C75" s="24">
        <v>30.457092</v>
      </c>
      <c r="D75" s="24">
        <v>-46.355098</v>
      </c>
      <c r="E75" s="24">
        <v>-0.252085</v>
      </c>
      <c r="F75" s="60">
        <v>-0.0021</v>
      </c>
    </row>
    <row r="76" spans="2:6" ht="13.5">
      <c r="B76" s="27" t="s">
        <v>85</v>
      </c>
      <c r="C76" s="24">
        <v>27.694312</v>
      </c>
      <c r="D76" s="24">
        <v>-46.512407</v>
      </c>
      <c r="E76" s="24">
        <v>-0.252082</v>
      </c>
      <c r="F76" s="60">
        <v>-0.0021</v>
      </c>
    </row>
    <row r="77" spans="2:6" ht="13.5">
      <c r="B77" s="27" t="s">
        <v>86</v>
      </c>
      <c r="C77" s="24">
        <v>27.64921</v>
      </c>
      <c r="D77" s="24">
        <v>-43.735667</v>
      </c>
      <c r="E77" s="24">
        <v>-0.252558</v>
      </c>
      <c r="F77" s="60">
        <v>-0.0026</v>
      </c>
    </row>
    <row r="78" spans="2:6" ht="13.5">
      <c r="B78" s="27" t="s">
        <v>87</v>
      </c>
      <c r="C78" s="24">
        <v>24.887223</v>
      </c>
      <c r="D78" s="24">
        <v>-43.448875</v>
      </c>
      <c r="E78" s="24">
        <v>-0.252531</v>
      </c>
      <c r="F78" s="60">
        <v>-0.0025</v>
      </c>
    </row>
    <row r="79" spans="2:6" ht="13.5">
      <c r="B79" s="27" t="s">
        <v>88</v>
      </c>
      <c r="C79" s="24">
        <v>25.276685</v>
      </c>
      <c r="D79" s="24">
        <v>-40.700147</v>
      </c>
      <c r="E79" s="24">
        <v>-0.25306</v>
      </c>
      <c r="F79" s="60">
        <v>-0.0031</v>
      </c>
    </row>
    <row r="80" spans="2:6" ht="13.5">
      <c r="B80" s="27" t="s">
        <v>89</v>
      </c>
      <c r="C80" s="24">
        <v>22.594919</v>
      </c>
      <c r="D80" s="24">
        <v>-39.984336</v>
      </c>
      <c r="E80" s="24">
        <v>-0.252935</v>
      </c>
      <c r="F80" s="60">
        <v>-0.0029</v>
      </c>
    </row>
    <row r="81" spans="2:6" ht="13.5">
      <c r="B81" s="27" t="s">
        <v>90</v>
      </c>
      <c r="C81" s="24">
        <v>99.099429</v>
      </c>
      <c r="D81" s="24">
        <v>-22.378736</v>
      </c>
      <c r="E81" s="24">
        <v>-0.25378</v>
      </c>
      <c r="F81" s="60">
        <v>-0.0038</v>
      </c>
    </row>
    <row r="82" spans="2:6" ht="13.5">
      <c r="B82" s="27" t="s">
        <v>91</v>
      </c>
      <c r="C82" s="24">
        <v>97.583098</v>
      </c>
      <c r="D82" s="24">
        <v>-27.945247</v>
      </c>
      <c r="E82" s="24">
        <v>-0.255952</v>
      </c>
      <c r="F82" s="60">
        <v>-0.006</v>
      </c>
    </row>
    <row r="83" spans="2:6" ht="13.5">
      <c r="B83" s="27" t="s">
        <v>92</v>
      </c>
      <c r="C83" s="24">
        <v>92.893606</v>
      </c>
      <c r="D83" s="24">
        <v>-31.071453</v>
      </c>
      <c r="E83" s="24">
        <v>-0.255278</v>
      </c>
      <c r="F83" s="60">
        <v>-0.0053</v>
      </c>
    </row>
    <row r="84" spans="2:6" ht="13.5">
      <c r="B84" s="27" t="s">
        <v>93</v>
      </c>
      <c r="C84" s="24">
        <v>92.99881</v>
      </c>
      <c r="D84" s="24">
        <v>-33.858038</v>
      </c>
      <c r="E84" s="24">
        <v>-0.256929</v>
      </c>
      <c r="F84" s="60">
        <v>-0.0069</v>
      </c>
    </row>
    <row r="85" spans="2:6" ht="13.5">
      <c r="B85" s="27" t="s">
        <v>94</v>
      </c>
      <c r="C85" s="24">
        <v>90.154454</v>
      </c>
      <c r="D85" s="24">
        <v>-33.942767</v>
      </c>
      <c r="E85" s="24">
        <v>-0.256053</v>
      </c>
      <c r="F85" s="60">
        <v>-0.0061</v>
      </c>
    </row>
    <row r="86" spans="2:6" ht="13.5">
      <c r="B86" s="27" t="s">
        <v>95</v>
      </c>
      <c r="C86" s="24">
        <v>90.030126</v>
      </c>
      <c r="D86" s="24">
        <v>-36.786329</v>
      </c>
      <c r="E86" s="24">
        <v>-0.257055</v>
      </c>
      <c r="F86" s="60">
        <v>-0.0071</v>
      </c>
    </row>
    <row r="87" spans="2:6" ht="13.5">
      <c r="B87" s="27" t="s">
        <v>96</v>
      </c>
      <c r="C87" s="24">
        <v>87.185217</v>
      </c>
      <c r="D87" s="24">
        <v>-36.697626</v>
      </c>
      <c r="E87" s="24">
        <v>-0.256521</v>
      </c>
      <c r="F87" s="60">
        <v>-0.0065</v>
      </c>
    </row>
    <row r="88" spans="2:6" ht="13.5">
      <c r="B88" s="27" t="s">
        <v>97</v>
      </c>
      <c r="C88" s="24">
        <v>86.889972</v>
      </c>
      <c r="D88" s="24">
        <v>-39.52886</v>
      </c>
      <c r="E88" s="24">
        <v>-0.257259</v>
      </c>
      <c r="F88" s="60">
        <v>-0.0073</v>
      </c>
    </row>
    <row r="89" spans="2:6" ht="13.5">
      <c r="B89" s="27" t="s">
        <v>98</v>
      </c>
      <c r="C89" s="24">
        <v>84.0538</v>
      </c>
      <c r="D89" s="24">
        <v>-39.27269</v>
      </c>
      <c r="E89" s="24">
        <v>-0.256875</v>
      </c>
      <c r="F89" s="60">
        <v>-0.0069</v>
      </c>
    </row>
    <row r="90" spans="2:6" ht="13.5">
      <c r="B90" s="27" t="s">
        <v>99</v>
      </c>
      <c r="C90" s="24">
        <v>83.593775</v>
      </c>
      <c r="D90" s="24">
        <v>-42.083369</v>
      </c>
      <c r="E90" s="24">
        <v>-0.25791</v>
      </c>
      <c r="F90" s="60">
        <v>-0.0079</v>
      </c>
    </row>
    <row r="91" spans="2:6" ht="13.5">
      <c r="B91" s="27" t="s">
        <v>100</v>
      </c>
      <c r="C91" s="24">
        <v>80.777334</v>
      </c>
      <c r="D91" s="24">
        <v>-41.661769</v>
      </c>
      <c r="E91" s="24">
        <v>-0.256848</v>
      </c>
      <c r="F91" s="60">
        <v>-0.0068</v>
      </c>
    </row>
    <row r="92" spans="2:6" ht="13.5">
      <c r="B92" s="27" t="s">
        <v>101</v>
      </c>
      <c r="C92" s="24">
        <v>80.168921</v>
      </c>
      <c r="D92" s="24">
        <v>-44.431725</v>
      </c>
      <c r="E92" s="24">
        <v>-0.25849</v>
      </c>
      <c r="F92" s="60">
        <v>-0.0085</v>
      </c>
    </row>
    <row r="93" spans="2:6" ht="13.5">
      <c r="B93" s="27" t="s">
        <v>102</v>
      </c>
      <c r="C93" s="24">
        <v>77.346777</v>
      </c>
      <c r="D93" s="24">
        <v>-43.870713</v>
      </c>
      <c r="E93" s="24">
        <v>-0.257133</v>
      </c>
      <c r="F93" s="60">
        <v>-0.0071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3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103</v>
      </c>
      <c r="D2" s="68"/>
      <c r="E2" s="3"/>
      <c r="F2" s="4" t="s">
        <v>3</v>
      </c>
      <c r="G2" s="11">
        <v>39164.25512731481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104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-0.005221276595744679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0.01</v>
      </c>
      <c r="D8" s="70"/>
      <c r="E8" s="2"/>
      <c r="F8" s="14" t="s">
        <v>12</v>
      </c>
      <c r="G8" s="35">
        <v>0.003322999999999937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-0.01</v>
      </c>
      <c r="D9" s="70"/>
      <c r="E9" s="2"/>
      <c r="F9" s="14" t="s">
        <v>13</v>
      </c>
      <c r="G9" s="35">
        <v>-0.015627999999999975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0.018950999999999912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0.005076413325165575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23.335440999999996</v>
      </c>
      <c r="D47" s="24">
        <v>37.192736</v>
      </c>
      <c r="E47" s="24">
        <v>-0.25</v>
      </c>
      <c r="F47" s="60">
        <v>-0.0156</v>
      </c>
      <c r="G47" s="39">
        <v>-0.005599999999999999</v>
      </c>
    </row>
    <row r="48" spans="2:7" ht="13.5">
      <c r="B48" s="27" t="s">
        <v>57</v>
      </c>
      <c r="C48" s="24">
        <v>22.594356999999995</v>
      </c>
      <c r="D48" s="24">
        <v>39.98422199999999</v>
      </c>
      <c r="E48" s="24">
        <v>-0.25</v>
      </c>
      <c r="F48" s="60">
        <v>-0.0154</v>
      </c>
      <c r="G48" s="39">
        <v>-0.0054</v>
      </c>
    </row>
    <row r="49" spans="2:7" ht="13.5">
      <c r="B49" s="27" t="s">
        <v>58</v>
      </c>
      <c r="C49" s="24">
        <v>25.276487</v>
      </c>
      <c r="D49" s="24">
        <v>40.70014200000001</v>
      </c>
      <c r="E49" s="24">
        <v>-0.25</v>
      </c>
      <c r="F49" s="60">
        <v>-0.0143</v>
      </c>
      <c r="G49" s="39">
        <v>-0.0043</v>
      </c>
    </row>
    <row r="50" spans="2:7" ht="13.5">
      <c r="B50" s="27" t="s">
        <v>59</v>
      </c>
      <c r="C50" s="24">
        <v>24.887026</v>
      </c>
      <c r="D50" s="24">
        <v>43.448798</v>
      </c>
      <c r="E50" s="24">
        <v>-0.25</v>
      </c>
      <c r="F50" s="60">
        <v>-0.0144</v>
      </c>
      <c r="G50" s="39">
        <v>-0.004399999999999999</v>
      </c>
    </row>
    <row r="51" spans="2:7" ht="13.5">
      <c r="B51" s="27" t="s">
        <v>60</v>
      </c>
      <c r="C51" s="24">
        <v>27.649121</v>
      </c>
      <c r="D51" s="24">
        <v>43.735451</v>
      </c>
      <c r="E51" s="24">
        <v>-0.25</v>
      </c>
      <c r="F51" s="60">
        <v>-0.0128</v>
      </c>
      <c r="G51" s="39">
        <v>-0.0028000000000000004</v>
      </c>
    </row>
    <row r="52" spans="2:7" ht="13.5">
      <c r="B52" s="27" t="s">
        <v>61</v>
      </c>
      <c r="C52" s="24">
        <v>27.694073000000003</v>
      </c>
      <c r="D52" s="24">
        <v>46.51259199999999</v>
      </c>
      <c r="E52" s="24">
        <v>-0.25</v>
      </c>
      <c r="F52" s="60">
        <v>-0.0133</v>
      </c>
      <c r="G52" s="39">
        <v>-0.003299999999999999</v>
      </c>
    </row>
    <row r="53" spans="2:7" ht="13.5">
      <c r="B53" s="27" t="s">
        <v>62</v>
      </c>
      <c r="C53" s="24">
        <v>30.457169999999998</v>
      </c>
      <c r="D53" s="24">
        <v>46.354935</v>
      </c>
      <c r="E53" s="24">
        <v>-0.25</v>
      </c>
      <c r="F53" s="60">
        <v>-0.0117</v>
      </c>
      <c r="G53" s="39">
        <v>-0.0017000000000000001</v>
      </c>
    </row>
    <row r="54" spans="2:7" ht="13.5">
      <c r="B54" s="27" t="s">
        <v>63</v>
      </c>
      <c r="C54" s="24">
        <v>30.960717000000002</v>
      </c>
      <c r="D54" s="24">
        <v>49.075957</v>
      </c>
      <c r="E54" s="24">
        <v>-0.25</v>
      </c>
      <c r="F54" s="60">
        <v>-0.0117</v>
      </c>
      <c r="G54" s="39">
        <v>-0.0017000000000000001</v>
      </c>
    </row>
    <row r="55" spans="2:7" ht="13.5">
      <c r="B55" s="27" t="s">
        <v>64</v>
      </c>
      <c r="C55" s="24">
        <v>33.686456</v>
      </c>
      <c r="D55" s="24">
        <v>48.47069499999999</v>
      </c>
      <c r="E55" s="24">
        <v>-0.25</v>
      </c>
      <c r="F55" s="60">
        <v>-0.0105</v>
      </c>
      <c r="G55" s="39">
        <v>-0.0005000000000000004</v>
      </c>
    </row>
    <row r="56" spans="2:7" ht="13.5">
      <c r="B56" s="27" t="s">
        <v>65</v>
      </c>
      <c r="C56" s="24">
        <v>34.327449</v>
      </c>
      <c r="D56" s="24">
        <v>50.99180600000001</v>
      </c>
      <c r="E56" s="24">
        <v>-0.25</v>
      </c>
      <c r="F56" s="60">
        <v>-0.0103</v>
      </c>
      <c r="G56" s="39">
        <v>-0.0002999999999999999</v>
      </c>
    </row>
    <row r="57" spans="2:6" ht="13.5">
      <c r="B57" s="27" t="s">
        <v>66</v>
      </c>
      <c r="C57" s="24">
        <v>36.811759</v>
      </c>
      <c r="D57" s="24">
        <v>49.96112699999999</v>
      </c>
      <c r="E57" s="24">
        <v>-0.25</v>
      </c>
      <c r="F57" s="60">
        <v>-0.0093</v>
      </c>
    </row>
    <row r="58" spans="2:6" ht="13.5">
      <c r="B58" s="27" t="s">
        <v>67</v>
      </c>
      <c r="C58" s="24">
        <v>77.346079</v>
      </c>
      <c r="D58" s="24">
        <v>43.870742</v>
      </c>
      <c r="E58" s="24">
        <v>-0.25</v>
      </c>
      <c r="F58" s="60">
        <v>-0.001</v>
      </c>
    </row>
    <row r="59" spans="2:6" ht="13.5">
      <c r="B59" s="27" t="s">
        <v>68</v>
      </c>
      <c r="C59" s="24">
        <v>80.168618</v>
      </c>
      <c r="D59" s="24">
        <v>44.432006</v>
      </c>
      <c r="E59" s="24">
        <v>-0.25</v>
      </c>
      <c r="F59" s="60">
        <v>-0.0006</v>
      </c>
    </row>
    <row r="60" spans="2:6" ht="13.5">
      <c r="B60" s="27" t="s">
        <v>69</v>
      </c>
      <c r="C60" s="24">
        <v>80.777086</v>
      </c>
      <c r="D60" s="24">
        <v>41.662248</v>
      </c>
      <c r="E60" s="24">
        <v>-0.25</v>
      </c>
      <c r="F60" s="60">
        <v>-0.0002</v>
      </c>
    </row>
    <row r="61" spans="2:6" ht="13.5">
      <c r="B61" s="27" t="s">
        <v>70</v>
      </c>
      <c r="C61" s="24">
        <v>83.593463</v>
      </c>
      <c r="D61" s="24">
        <v>42.08319399999999</v>
      </c>
      <c r="E61" s="24">
        <v>-0.25</v>
      </c>
      <c r="F61" s="60">
        <v>0</v>
      </c>
    </row>
    <row r="62" spans="2:6" ht="13.5">
      <c r="B62" s="27" t="s">
        <v>71</v>
      </c>
      <c r="C62" s="24">
        <v>84.053823</v>
      </c>
      <c r="D62" s="24">
        <v>39.272462999999995</v>
      </c>
      <c r="E62" s="24">
        <v>-0.25</v>
      </c>
      <c r="F62" s="60">
        <v>-0.0001</v>
      </c>
    </row>
    <row r="63" spans="2:6" ht="13.5">
      <c r="B63" s="27" t="s">
        <v>72</v>
      </c>
      <c r="C63" s="24">
        <v>86.89002100000002</v>
      </c>
      <c r="D63" s="24">
        <v>39.529497</v>
      </c>
      <c r="E63" s="24">
        <v>-0.25</v>
      </c>
      <c r="F63" s="60">
        <v>0.0004</v>
      </c>
    </row>
    <row r="64" spans="2:6" ht="13.5">
      <c r="B64" s="27" t="s">
        <v>73</v>
      </c>
      <c r="C64" s="24">
        <v>87.184643</v>
      </c>
      <c r="D64" s="24">
        <v>36.69759400000001</v>
      </c>
      <c r="E64" s="24">
        <v>-0.25</v>
      </c>
      <c r="F64" s="60">
        <v>0</v>
      </c>
    </row>
    <row r="65" spans="2:6" ht="13.5">
      <c r="B65" s="27" t="s">
        <v>74</v>
      </c>
      <c r="C65" s="24">
        <v>90.029873</v>
      </c>
      <c r="D65" s="24">
        <v>36.786062</v>
      </c>
      <c r="E65" s="24">
        <v>-0.25</v>
      </c>
      <c r="F65" s="60">
        <v>0.0007</v>
      </c>
    </row>
    <row r="66" spans="2:6" ht="13.5">
      <c r="B66" s="27" t="s">
        <v>75</v>
      </c>
      <c r="C66" s="24">
        <v>90.15416199999999</v>
      </c>
      <c r="D66" s="24">
        <v>33.942663</v>
      </c>
      <c r="E66" s="24">
        <v>-0.25</v>
      </c>
      <c r="F66" s="60">
        <v>0.0003</v>
      </c>
    </row>
    <row r="67" spans="2:6" ht="13.5">
      <c r="B67" s="27" t="s">
        <v>76</v>
      </c>
      <c r="C67" s="24">
        <v>92.99879599999998</v>
      </c>
      <c r="D67" s="24">
        <v>33.85829699999999</v>
      </c>
      <c r="E67" s="24">
        <v>-0.25</v>
      </c>
      <c r="F67" s="60">
        <v>0.0009</v>
      </c>
    </row>
    <row r="68" spans="2:6" ht="13.5">
      <c r="B68" s="27" t="s">
        <v>77</v>
      </c>
      <c r="C68" s="24">
        <v>92.89370199999999</v>
      </c>
      <c r="D68" s="24">
        <v>31.071499999999993</v>
      </c>
      <c r="E68" s="24">
        <v>-0.25</v>
      </c>
      <c r="F68" s="60">
        <v>-0.0002</v>
      </c>
    </row>
    <row r="69" spans="2:6" ht="13.5">
      <c r="B69" s="27" t="s">
        <v>78</v>
      </c>
      <c r="C69" s="24">
        <v>96.893669</v>
      </c>
      <c r="D69" s="24">
        <v>28.91010699999999</v>
      </c>
      <c r="E69" s="24">
        <v>-0.25</v>
      </c>
      <c r="F69" s="60">
        <v>-0.0004</v>
      </c>
    </row>
    <row r="70" spans="2:6" ht="13.5">
      <c r="B70" s="27" t="s">
        <v>79</v>
      </c>
      <c r="C70" s="24">
        <v>99.09922200000001</v>
      </c>
      <c r="D70" s="24">
        <v>22.379328999999995</v>
      </c>
      <c r="E70" s="24">
        <v>-0.25</v>
      </c>
      <c r="F70" s="60">
        <v>0.0033</v>
      </c>
    </row>
    <row r="71" spans="2:6" ht="13.5">
      <c r="B71" s="27" t="s">
        <v>80</v>
      </c>
      <c r="C71" s="24">
        <v>36.81221200000001</v>
      </c>
      <c r="D71" s="24">
        <v>-49.96091200000001</v>
      </c>
      <c r="E71" s="24">
        <v>-0.25</v>
      </c>
      <c r="F71" s="60">
        <v>-0.0018</v>
      </c>
    </row>
    <row r="72" spans="2:6" ht="13.5">
      <c r="B72" s="27" t="s">
        <v>81</v>
      </c>
      <c r="C72" s="24">
        <v>34.327623</v>
      </c>
      <c r="D72" s="24">
        <v>-50.991896999999994</v>
      </c>
      <c r="E72" s="24">
        <v>-0.25</v>
      </c>
      <c r="F72" s="60">
        <v>-0.0021</v>
      </c>
    </row>
    <row r="73" spans="2:6" ht="13.5">
      <c r="B73" s="27" t="s">
        <v>82</v>
      </c>
      <c r="C73" s="24">
        <v>33.686613</v>
      </c>
      <c r="D73" s="24">
        <v>-48.470554</v>
      </c>
      <c r="E73" s="24">
        <v>-0.25</v>
      </c>
      <c r="F73" s="60">
        <v>-0.002</v>
      </c>
    </row>
    <row r="74" spans="2:6" ht="13.5">
      <c r="B74" s="27" t="s">
        <v>83</v>
      </c>
      <c r="C74" s="24">
        <v>30.961191000000003</v>
      </c>
      <c r="D74" s="24">
        <v>-49.07595100000001</v>
      </c>
      <c r="E74" s="24">
        <v>-0.25</v>
      </c>
      <c r="F74" s="60">
        <v>-0.0018</v>
      </c>
    </row>
    <row r="75" spans="2:6" ht="13.5">
      <c r="B75" s="27" t="s">
        <v>84</v>
      </c>
      <c r="C75" s="24">
        <v>30.457092000000003</v>
      </c>
      <c r="D75" s="24">
        <v>-46.355098000000005</v>
      </c>
      <c r="E75" s="24">
        <v>-0.25</v>
      </c>
      <c r="F75" s="60">
        <v>-0.0021</v>
      </c>
    </row>
    <row r="76" spans="2:6" ht="13.5">
      <c r="B76" s="27" t="s">
        <v>85</v>
      </c>
      <c r="C76" s="24">
        <v>27.694312</v>
      </c>
      <c r="D76" s="24">
        <v>-46.512407</v>
      </c>
      <c r="E76" s="24">
        <v>-0.25</v>
      </c>
      <c r="F76" s="60">
        <v>-0.0021</v>
      </c>
    </row>
    <row r="77" spans="2:6" ht="13.5">
      <c r="B77" s="27" t="s">
        <v>86</v>
      </c>
      <c r="C77" s="24">
        <v>27.649209999999993</v>
      </c>
      <c r="D77" s="24">
        <v>-43.735667000000014</v>
      </c>
      <c r="E77" s="24">
        <v>-0.25</v>
      </c>
      <c r="F77" s="60">
        <v>-0.0026</v>
      </c>
    </row>
    <row r="78" spans="2:6" ht="13.5">
      <c r="B78" s="27" t="s">
        <v>87</v>
      </c>
      <c r="C78" s="24">
        <v>24.887222999999995</v>
      </c>
      <c r="D78" s="24">
        <v>-43.44887499999999</v>
      </c>
      <c r="E78" s="24">
        <v>-0.25</v>
      </c>
      <c r="F78" s="60">
        <v>-0.0025</v>
      </c>
    </row>
    <row r="79" spans="2:6" ht="13.5">
      <c r="B79" s="27" t="s">
        <v>88</v>
      </c>
      <c r="C79" s="24">
        <v>25.276685</v>
      </c>
      <c r="D79" s="24">
        <v>-40.700147</v>
      </c>
      <c r="E79" s="24">
        <v>-0.25</v>
      </c>
      <c r="F79" s="60">
        <v>-0.0031</v>
      </c>
    </row>
    <row r="80" spans="2:6" ht="13.5">
      <c r="B80" s="27" t="s">
        <v>89</v>
      </c>
      <c r="C80" s="24">
        <v>22.594919</v>
      </c>
      <c r="D80" s="24">
        <v>-39.98433599999999</v>
      </c>
      <c r="E80" s="24">
        <v>-0.25</v>
      </c>
      <c r="F80" s="60">
        <v>-0.0029</v>
      </c>
    </row>
    <row r="81" spans="2:6" ht="13.5">
      <c r="B81" s="27" t="s">
        <v>90</v>
      </c>
      <c r="C81" s="24">
        <v>99.09942900000001</v>
      </c>
      <c r="D81" s="24">
        <v>-22.378735999999996</v>
      </c>
      <c r="E81" s="24">
        <v>-0.25</v>
      </c>
      <c r="F81" s="60">
        <v>-0.0038</v>
      </c>
    </row>
    <row r="82" spans="2:6" ht="13.5">
      <c r="B82" s="27" t="s">
        <v>91</v>
      </c>
      <c r="C82" s="24">
        <v>97.58309799999999</v>
      </c>
      <c r="D82" s="24">
        <v>-27.945247000000002</v>
      </c>
      <c r="E82" s="24">
        <v>-0.25</v>
      </c>
      <c r="F82" s="60">
        <v>-0.006</v>
      </c>
    </row>
    <row r="83" spans="2:6" ht="13.5">
      <c r="B83" s="27" t="s">
        <v>92</v>
      </c>
      <c r="C83" s="24">
        <v>92.89360600000002</v>
      </c>
      <c r="D83" s="24">
        <v>-31.07145300000001</v>
      </c>
      <c r="E83" s="24">
        <v>-0.25</v>
      </c>
      <c r="F83" s="60">
        <v>-0.0053</v>
      </c>
    </row>
    <row r="84" spans="2:6" ht="13.5">
      <c r="B84" s="27" t="s">
        <v>93</v>
      </c>
      <c r="C84" s="24">
        <v>92.99881</v>
      </c>
      <c r="D84" s="24">
        <v>-33.85803799999999</v>
      </c>
      <c r="E84" s="24">
        <v>-0.25</v>
      </c>
      <c r="F84" s="60">
        <v>-0.0069</v>
      </c>
    </row>
    <row r="85" spans="2:6" ht="13.5">
      <c r="B85" s="27" t="s">
        <v>94</v>
      </c>
      <c r="C85" s="24">
        <v>90.154454</v>
      </c>
      <c r="D85" s="24">
        <v>-33.942766999999996</v>
      </c>
      <c r="E85" s="24">
        <v>-0.25</v>
      </c>
      <c r="F85" s="60">
        <v>-0.0061</v>
      </c>
    </row>
    <row r="86" spans="2:6" ht="13.5">
      <c r="B86" s="27" t="s">
        <v>95</v>
      </c>
      <c r="C86" s="24">
        <v>90.030126</v>
      </c>
      <c r="D86" s="24">
        <v>-36.78632900000001</v>
      </c>
      <c r="E86" s="24">
        <v>-0.25</v>
      </c>
      <c r="F86" s="60">
        <v>-0.0071</v>
      </c>
    </row>
    <row r="87" spans="2:6" ht="13.5">
      <c r="B87" s="27" t="s">
        <v>96</v>
      </c>
      <c r="C87" s="24">
        <v>87.185217</v>
      </c>
      <c r="D87" s="24">
        <v>-36.697626</v>
      </c>
      <c r="E87" s="24">
        <v>-0.25</v>
      </c>
      <c r="F87" s="60">
        <v>-0.0065</v>
      </c>
    </row>
    <row r="88" spans="2:6" ht="13.5">
      <c r="B88" s="27" t="s">
        <v>97</v>
      </c>
      <c r="C88" s="24">
        <v>86.889972</v>
      </c>
      <c r="D88" s="24">
        <v>-39.52886</v>
      </c>
      <c r="E88" s="24">
        <v>-0.25</v>
      </c>
      <c r="F88" s="60">
        <v>-0.0073</v>
      </c>
    </row>
    <row r="89" spans="2:6" ht="13.5">
      <c r="B89" s="27" t="s">
        <v>98</v>
      </c>
      <c r="C89" s="24">
        <v>84.0538</v>
      </c>
      <c r="D89" s="24">
        <v>-39.27268999999999</v>
      </c>
      <c r="E89" s="24">
        <v>-0.25</v>
      </c>
      <c r="F89" s="60">
        <v>-0.0069</v>
      </c>
    </row>
    <row r="90" spans="2:6" ht="13.5">
      <c r="B90" s="27" t="s">
        <v>99</v>
      </c>
      <c r="C90" s="24">
        <v>83.593775</v>
      </c>
      <c r="D90" s="24">
        <v>-42.083369000000005</v>
      </c>
      <c r="E90" s="24">
        <v>-0.25</v>
      </c>
      <c r="F90" s="60">
        <v>-0.0079</v>
      </c>
    </row>
    <row r="91" spans="2:6" ht="13.5">
      <c r="B91" s="27" t="s">
        <v>100</v>
      </c>
      <c r="C91" s="24">
        <v>80.777334</v>
      </c>
      <c r="D91" s="24">
        <v>-41.66176900000001</v>
      </c>
      <c r="E91" s="24">
        <v>-0.25</v>
      </c>
      <c r="F91" s="60">
        <v>-0.0068</v>
      </c>
    </row>
    <row r="92" spans="2:6" ht="13.5">
      <c r="B92" s="27" t="s">
        <v>101</v>
      </c>
      <c r="C92" s="24">
        <v>80.168921</v>
      </c>
      <c r="D92" s="24">
        <v>-44.43172500000001</v>
      </c>
      <c r="E92" s="24">
        <v>-0.25</v>
      </c>
      <c r="F92" s="60">
        <v>-0.0085</v>
      </c>
    </row>
    <row r="93" spans="2:6" ht="13.5">
      <c r="B93" s="27" t="s">
        <v>102</v>
      </c>
      <c r="C93" s="24">
        <v>77.346777</v>
      </c>
      <c r="D93" s="24">
        <v>-43.870713</v>
      </c>
      <c r="E93" s="24">
        <v>-0.25</v>
      </c>
      <c r="F93" s="60">
        <v>-0.0071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3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103</v>
      </c>
      <c r="D2" s="68"/>
      <c r="E2" s="3"/>
      <c r="F2" s="4" t="s">
        <v>3</v>
      </c>
      <c r="G2" s="11">
        <v>39164.25512731481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104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47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-0.005221276595744679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0.01</v>
      </c>
      <c r="D8" s="70"/>
      <c r="E8" s="1"/>
      <c r="F8" s="14" t="s">
        <v>12</v>
      </c>
      <c r="G8" s="35">
        <v>0.003322999999999937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-0.01</v>
      </c>
      <c r="D9" s="70"/>
      <c r="E9" s="1"/>
      <c r="F9" s="14" t="s">
        <v>13</v>
      </c>
      <c r="G9" s="35">
        <v>-0.015627999999999975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0.018950999999999912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0.005076413325165575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3.552713678800501E-15</v>
      </c>
      <c r="D47" s="24">
        <v>0</v>
      </c>
      <c r="E47" s="24">
        <v>-0.015627999999999975</v>
      </c>
      <c r="F47" s="60">
        <v>-0.0156</v>
      </c>
      <c r="G47" s="39">
        <v>-0.005599999999999999</v>
      </c>
    </row>
    <row r="48" spans="2:7" ht="13.5">
      <c r="B48" s="27" t="s">
        <v>57</v>
      </c>
      <c r="C48" s="24">
        <v>3.552713678800501E-15</v>
      </c>
      <c r="D48" s="24">
        <v>1.4210854715202004E-14</v>
      </c>
      <c r="E48" s="24">
        <v>-0.015373999999999999</v>
      </c>
      <c r="F48" s="60">
        <v>-0.0154</v>
      </c>
      <c r="G48" s="39">
        <v>-0.0054</v>
      </c>
    </row>
    <row r="49" spans="2:7" ht="13.5">
      <c r="B49" s="27" t="s">
        <v>58</v>
      </c>
      <c r="C49" s="24">
        <v>0</v>
      </c>
      <c r="D49" s="24">
        <v>-7.105427357601002E-15</v>
      </c>
      <c r="E49" s="24">
        <v>-0.014349</v>
      </c>
      <c r="F49" s="60">
        <v>-0.0143</v>
      </c>
      <c r="G49" s="39">
        <v>-0.0043</v>
      </c>
    </row>
    <row r="50" spans="2:7" ht="13.5">
      <c r="B50" s="27" t="s">
        <v>59</v>
      </c>
      <c r="C50" s="24">
        <v>0</v>
      </c>
      <c r="D50" s="24">
        <v>0</v>
      </c>
      <c r="E50" s="24">
        <v>-0.014390999999999987</v>
      </c>
      <c r="F50" s="60">
        <v>-0.0144</v>
      </c>
      <c r="G50" s="39">
        <v>-0.004399999999999999</v>
      </c>
    </row>
    <row r="51" spans="2:7" ht="13.5">
      <c r="B51" s="27" t="s">
        <v>60</v>
      </c>
      <c r="C51" s="24">
        <v>0</v>
      </c>
      <c r="D51" s="24">
        <v>0</v>
      </c>
      <c r="E51" s="24">
        <v>-0.012772000000000006</v>
      </c>
      <c r="F51" s="60">
        <v>-0.0128</v>
      </c>
      <c r="G51" s="39">
        <v>-0.0028000000000000004</v>
      </c>
    </row>
    <row r="52" spans="2:7" ht="13.5">
      <c r="B52" s="27" t="s">
        <v>61</v>
      </c>
      <c r="C52" s="24">
        <v>-3.552713678800501E-15</v>
      </c>
      <c r="D52" s="24">
        <v>7.105427357601002E-15</v>
      </c>
      <c r="E52" s="24">
        <v>-0.013270999999999977</v>
      </c>
      <c r="F52" s="60">
        <v>-0.0133</v>
      </c>
      <c r="G52" s="39">
        <v>-0.003299999999999999</v>
      </c>
    </row>
    <row r="53" spans="2:7" ht="13.5">
      <c r="B53" s="27" t="s">
        <v>62</v>
      </c>
      <c r="C53" s="24">
        <v>3.552713678800501E-15</v>
      </c>
      <c r="D53" s="24">
        <v>0</v>
      </c>
      <c r="E53" s="24">
        <v>-0.011699000000000015</v>
      </c>
      <c r="F53" s="60">
        <v>-0.0117</v>
      </c>
      <c r="G53" s="39">
        <v>-0.0017000000000000001</v>
      </c>
    </row>
    <row r="54" spans="2:7" ht="13.5">
      <c r="B54" s="27" t="s">
        <v>63</v>
      </c>
      <c r="C54" s="24">
        <v>-3.552713678800501E-15</v>
      </c>
      <c r="D54" s="24">
        <v>0</v>
      </c>
      <c r="E54" s="24">
        <v>-0.011741000000000001</v>
      </c>
      <c r="F54" s="60">
        <v>-0.0117</v>
      </c>
      <c r="G54" s="39">
        <v>-0.0017000000000000001</v>
      </c>
    </row>
    <row r="55" spans="2:7" ht="13.5">
      <c r="B55" s="27" t="s">
        <v>64</v>
      </c>
      <c r="C55" s="24">
        <v>0</v>
      </c>
      <c r="D55" s="24">
        <v>7.105427357601002E-15</v>
      </c>
      <c r="E55" s="24">
        <v>-0.010527000000000009</v>
      </c>
      <c r="F55" s="60">
        <v>-0.0105</v>
      </c>
      <c r="G55" s="39">
        <v>-0.0005000000000000004</v>
      </c>
    </row>
    <row r="56" spans="2:7" ht="13.5">
      <c r="B56" s="27" t="s">
        <v>65</v>
      </c>
      <c r="C56" s="24">
        <v>0</v>
      </c>
      <c r="D56" s="24">
        <v>-1.4210854715202004E-14</v>
      </c>
      <c r="E56" s="24">
        <v>-0.010274000000000005</v>
      </c>
      <c r="F56" s="60">
        <v>-0.0103</v>
      </c>
      <c r="G56" s="39">
        <v>-0.0002999999999999999</v>
      </c>
    </row>
    <row r="57" spans="2:6" ht="13.5">
      <c r="B57" s="27" t="s">
        <v>66</v>
      </c>
      <c r="C57" s="24">
        <v>0</v>
      </c>
      <c r="D57" s="24">
        <v>7.105427357601002E-15</v>
      </c>
      <c r="E57" s="24">
        <v>-0.009272999999999976</v>
      </c>
      <c r="F57" s="60">
        <v>-0.0093</v>
      </c>
    </row>
    <row r="58" spans="2:6" ht="13.5">
      <c r="B58" s="27" t="s">
        <v>67</v>
      </c>
      <c r="C58" s="24">
        <v>0</v>
      </c>
      <c r="D58" s="24">
        <v>0</v>
      </c>
      <c r="E58" s="24">
        <v>-0.0009839999999999849</v>
      </c>
      <c r="F58" s="60">
        <v>-0.001</v>
      </c>
    </row>
    <row r="59" spans="2:6" ht="13.5">
      <c r="B59" s="27" t="s">
        <v>68</v>
      </c>
      <c r="C59" s="24">
        <v>0</v>
      </c>
      <c r="D59" s="24">
        <v>0</v>
      </c>
      <c r="E59" s="24">
        <v>-0.0005620000000000069</v>
      </c>
      <c r="F59" s="60">
        <v>-0.0006</v>
      </c>
    </row>
    <row r="60" spans="2:6" ht="13.5">
      <c r="B60" s="27" t="s">
        <v>69</v>
      </c>
      <c r="C60" s="24">
        <v>0</v>
      </c>
      <c r="D60" s="24">
        <v>0</v>
      </c>
      <c r="E60" s="24">
        <v>-0.00022499999999997522</v>
      </c>
      <c r="F60" s="60">
        <v>-0.0002</v>
      </c>
    </row>
    <row r="61" spans="2:6" ht="13.5">
      <c r="B61" s="27" t="s">
        <v>70</v>
      </c>
      <c r="C61" s="24">
        <v>0</v>
      </c>
      <c r="D61" s="24">
        <v>7.105427357601002E-15</v>
      </c>
      <c r="E61" s="24">
        <v>2.0999999999993246E-05</v>
      </c>
      <c r="F61" s="60">
        <v>0</v>
      </c>
    </row>
    <row r="62" spans="2:6" ht="13.5">
      <c r="B62" s="27" t="s">
        <v>71</v>
      </c>
      <c r="C62" s="24">
        <v>0</v>
      </c>
      <c r="D62" s="24">
        <v>7.105427357601002E-15</v>
      </c>
      <c r="E62" s="24">
        <v>-8.20000000000265E-05</v>
      </c>
      <c r="F62" s="60">
        <v>-0.0001</v>
      </c>
    </row>
    <row r="63" spans="2:6" ht="13.5">
      <c r="B63" s="27" t="s">
        <v>72</v>
      </c>
      <c r="C63" s="24">
        <v>-1.4210854715202004E-14</v>
      </c>
      <c r="D63" s="24">
        <v>0</v>
      </c>
      <c r="E63" s="24">
        <v>0.0004149999999999987</v>
      </c>
      <c r="F63" s="60">
        <v>0.0004</v>
      </c>
    </row>
    <row r="64" spans="2:6" ht="13.5">
      <c r="B64" s="27" t="s">
        <v>73</v>
      </c>
      <c r="C64" s="24">
        <v>0</v>
      </c>
      <c r="D64" s="24">
        <v>-7.105427357601002E-15</v>
      </c>
      <c r="E64" s="24">
        <v>-2.6000000000026002E-05</v>
      </c>
      <c r="F64" s="60">
        <v>0</v>
      </c>
    </row>
    <row r="65" spans="2:6" ht="13.5">
      <c r="B65" s="27" t="s">
        <v>74</v>
      </c>
      <c r="C65" s="24">
        <v>0</v>
      </c>
      <c r="D65" s="24">
        <v>0</v>
      </c>
      <c r="E65" s="24">
        <v>0.0006629999999999969</v>
      </c>
      <c r="F65" s="60">
        <v>0.0007</v>
      </c>
    </row>
    <row r="66" spans="2:6" ht="13.5">
      <c r="B66" s="27" t="s">
        <v>75</v>
      </c>
      <c r="C66" s="24">
        <v>1.4210854715202004E-14</v>
      </c>
      <c r="D66" s="24">
        <v>0</v>
      </c>
      <c r="E66" s="24">
        <v>0.00029000000000001247</v>
      </c>
      <c r="F66" s="60">
        <v>0.0003</v>
      </c>
    </row>
    <row r="67" spans="2:6" ht="13.5">
      <c r="B67" s="27" t="s">
        <v>76</v>
      </c>
      <c r="C67" s="24">
        <v>1.4210854715202004E-14</v>
      </c>
      <c r="D67" s="24">
        <v>7.105427357601002E-15</v>
      </c>
      <c r="E67" s="24">
        <v>0.0009000000000000119</v>
      </c>
      <c r="F67" s="60">
        <v>0.0009</v>
      </c>
    </row>
    <row r="68" spans="2:6" ht="13.5">
      <c r="B68" s="27" t="s">
        <v>77</v>
      </c>
      <c r="C68" s="24">
        <v>1.4210854715202004E-14</v>
      </c>
      <c r="D68" s="24">
        <v>7.105427357601002E-15</v>
      </c>
      <c r="E68" s="24">
        <v>-0.00021500000000002073</v>
      </c>
      <c r="F68" s="60">
        <v>-0.0002</v>
      </c>
    </row>
    <row r="69" spans="2:6" ht="13.5">
      <c r="B69" s="27" t="s">
        <v>78</v>
      </c>
      <c r="C69" s="24">
        <v>0</v>
      </c>
      <c r="D69" s="24">
        <v>1.0658141036401503E-14</v>
      </c>
      <c r="E69" s="24">
        <v>-0.00039600000000000746</v>
      </c>
      <c r="F69" s="60">
        <v>-0.0004</v>
      </c>
    </row>
    <row r="70" spans="2:6" ht="13.5">
      <c r="B70" s="27" t="s">
        <v>79</v>
      </c>
      <c r="C70" s="24">
        <v>-1.4210854715202004E-14</v>
      </c>
      <c r="D70" s="24">
        <v>3.552713678800501E-15</v>
      </c>
      <c r="E70" s="24">
        <v>0.003322999999999937</v>
      </c>
      <c r="F70" s="60">
        <v>0.0033</v>
      </c>
    </row>
    <row r="71" spans="2:6" ht="13.5">
      <c r="B71" s="27" t="s">
        <v>80</v>
      </c>
      <c r="C71" s="24">
        <v>-7.105427357601002E-15</v>
      </c>
      <c r="D71" s="24">
        <v>7.105427357601002E-15</v>
      </c>
      <c r="E71" s="24">
        <v>-0.001829000000000025</v>
      </c>
      <c r="F71" s="60">
        <v>-0.0018</v>
      </c>
    </row>
    <row r="72" spans="2:6" ht="13.5">
      <c r="B72" s="27" t="s">
        <v>81</v>
      </c>
      <c r="C72" s="24">
        <v>0</v>
      </c>
      <c r="D72" s="24">
        <v>-7.105427357601002E-15</v>
      </c>
      <c r="E72" s="24">
        <v>-0.0020959999999999868</v>
      </c>
      <c r="F72" s="60">
        <v>-0.0021</v>
      </c>
    </row>
    <row r="73" spans="2:6" ht="13.5">
      <c r="B73" s="27" t="s">
        <v>82</v>
      </c>
      <c r="C73" s="24">
        <v>0</v>
      </c>
      <c r="D73" s="24">
        <v>0</v>
      </c>
      <c r="E73" s="24">
        <v>-0.0019600000000000173</v>
      </c>
      <c r="F73" s="60">
        <v>-0.002</v>
      </c>
    </row>
    <row r="74" spans="2:6" ht="13.5">
      <c r="B74" s="27" t="s">
        <v>83</v>
      </c>
      <c r="C74" s="24">
        <v>-3.552713678800501E-15</v>
      </c>
      <c r="D74" s="24">
        <v>7.105427357601002E-15</v>
      </c>
      <c r="E74" s="24">
        <v>-0.001796999999999993</v>
      </c>
      <c r="F74" s="60">
        <v>-0.0018</v>
      </c>
    </row>
    <row r="75" spans="2:6" ht="13.5">
      <c r="B75" s="27" t="s">
        <v>84</v>
      </c>
      <c r="C75" s="24">
        <v>-3.552713678800501E-15</v>
      </c>
      <c r="D75" s="24">
        <v>7.105427357601002E-15</v>
      </c>
      <c r="E75" s="24">
        <v>-0.0020850000000000313</v>
      </c>
      <c r="F75" s="60">
        <v>-0.0021</v>
      </c>
    </row>
    <row r="76" spans="2:6" ht="13.5">
      <c r="B76" s="27" t="s">
        <v>85</v>
      </c>
      <c r="C76" s="24">
        <v>0</v>
      </c>
      <c r="D76" s="24">
        <v>0</v>
      </c>
      <c r="E76" s="24">
        <v>-0.0020819999999999728</v>
      </c>
      <c r="F76" s="60">
        <v>-0.0021</v>
      </c>
    </row>
    <row r="77" spans="2:6" ht="13.5">
      <c r="B77" s="27" t="s">
        <v>86</v>
      </c>
      <c r="C77" s="24">
        <v>7.105427357601002E-15</v>
      </c>
      <c r="D77" s="24">
        <v>1.4210854715202004E-14</v>
      </c>
      <c r="E77" s="24">
        <v>-0.0025580000000000325</v>
      </c>
      <c r="F77" s="60">
        <v>-0.0026</v>
      </c>
    </row>
    <row r="78" spans="2:6" ht="13.5">
      <c r="B78" s="27" t="s">
        <v>87</v>
      </c>
      <c r="C78" s="24">
        <v>3.552713678800501E-15</v>
      </c>
      <c r="D78" s="24">
        <v>-1.4210854715202004E-14</v>
      </c>
      <c r="E78" s="24">
        <v>-0.0025310000000000055</v>
      </c>
      <c r="F78" s="60">
        <v>-0.0025</v>
      </c>
    </row>
    <row r="79" spans="2:6" ht="13.5">
      <c r="B79" s="27" t="s">
        <v>88</v>
      </c>
      <c r="C79" s="24">
        <v>0</v>
      </c>
      <c r="D79" s="24">
        <v>0</v>
      </c>
      <c r="E79" s="24">
        <v>-0.003060000000000007</v>
      </c>
      <c r="F79" s="60">
        <v>-0.0031</v>
      </c>
    </row>
    <row r="80" spans="2:6" ht="13.5">
      <c r="B80" s="27" t="s">
        <v>89</v>
      </c>
      <c r="C80" s="24">
        <v>0</v>
      </c>
      <c r="D80" s="24">
        <v>-7.105427357601002E-15</v>
      </c>
      <c r="E80" s="24">
        <v>-0.002935000000000021</v>
      </c>
      <c r="F80" s="60">
        <v>-0.0029</v>
      </c>
    </row>
    <row r="81" spans="2:6" ht="13.5">
      <c r="B81" s="27" t="s">
        <v>90</v>
      </c>
      <c r="C81" s="24">
        <v>-1.4210854715202004E-14</v>
      </c>
      <c r="D81" s="24">
        <v>-3.552713678800501E-15</v>
      </c>
      <c r="E81" s="24">
        <v>-0.0037800000000000056</v>
      </c>
      <c r="F81" s="60">
        <v>-0.0038</v>
      </c>
    </row>
    <row r="82" spans="2:6" ht="13.5">
      <c r="B82" s="27" t="s">
        <v>91</v>
      </c>
      <c r="C82" s="24">
        <v>1.4210854715202004E-14</v>
      </c>
      <c r="D82" s="24">
        <v>3.552713678800501E-15</v>
      </c>
      <c r="E82" s="24">
        <v>-0.005952000000000013</v>
      </c>
      <c r="F82" s="60">
        <v>-0.006</v>
      </c>
    </row>
    <row r="83" spans="2:6" ht="13.5">
      <c r="B83" s="27" t="s">
        <v>92</v>
      </c>
      <c r="C83" s="24">
        <v>-1.4210854715202004E-14</v>
      </c>
      <c r="D83" s="24">
        <v>7.105427357601002E-15</v>
      </c>
      <c r="E83" s="24">
        <v>-0.005278000000000005</v>
      </c>
      <c r="F83" s="60">
        <v>-0.0053</v>
      </c>
    </row>
    <row r="84" spans="2:6" ht="13.5">
      <c r="B84" s="27" t="s">
        <v>93</v>
      </c>
      <c r="C84" s="24">
        <v>0</v>
      </c>
      <c r="D84" s="24">
        <v>-7.105427357601002E-15</v>
      </c>
      <c r="E84" s="24">
        <v>-0.0069290000000000185</v>
      </c>
      <c r="F84" s="60">
        <v>-0.0069</v>
      </c>
    </row>
    <row r="85" spans="2:6" ht="13.5">
      <c r="B85" s="27" t="s">
        <v>94</v>
      </c>
      <c r="C85" s="24">
        <v>0</v>
      </c>
      <c r="D85" s="24">
        <v>-7.105427357601002E-15</v>
      </c>
      <c r="E85" s="24">
        <v>-0.006052999999999975</v>
      </c>
      <c r="F85" s="60">
        <v>-0.0061</v>
      </c>
    </row>
    <row r="86" spans="2:6" ht="13.5">
      <c r="B86" s="27" t="s">
        <v>95</v>
      </c>
      <c r="C86" s="24">
        <v>0</v>
      </c>
      <c r="D86" s="24">
        <v>7.105427357601002E-15</v>
      </c>
      <c r="E86" s="24">
        <v>-0.007054999999999978</v>
      </c>
      <c r="F86" s="60">
        <v>-0.0071</v>
      </c>
    </row>
    <row r="87" spans="2:6" ht="13.5">
      <c r="B87" s="27" t="s">
        <v>96</v>
      </c>
      <c r="C87" s="24">
        <v>0</v>
      </c>
      <c r="D87" s="24">
        <v>0</v>
      </c>
      <c r="E87" s="24">
        <v>-0.006520999999999999</v>
      </c>
      <c r="F87" s="60">
        <v>-0.0065</v>
      </c>
    </row>
    <row r="88" spans="2:6" ht="13.5">
      <c r="B88" s="27" t="s">
        <v>97</v>
      </c>
      <c r="C88" s="24">
        <v>0</v>
      </c>
      <c r="D88" s="24">
        <v>0</v>
      </c>
      <c r="E88" s="24">
        <v>-0.0072590000000000154</v>
      </c>
      <c r="F88" s="60">
        <v>-0.0073</v>
      </c>
    </row>
    <row r="89" spans="2:6" ht="13.5">
      <c r="B89" s="27" t="s">
        <v>98</v>
      </c>
      <c r="C89" s="24">
        <v>0</v>
      </c>
      <c r="D89" s="24">
        <v>-7.105427357601002E-15</v>
      </c>
      <c r="E89" s="24">
        <v>-0.00687500000000002</v>
      </c>
      <c r="F89" s="60">
        <v>-0.0069</v>
      </c>
    </row>
    <row r="90" spans="2:6" ht="13.5">
      <c r="B90" s="27" t="s">
        <v>99</v>
      </c>
      <c r="C90" s="24">
        <v>0</v>
      </c>
      <c r="D90" s="24">
        <v>7.105427357601002E-15</v>
      </c>
      <c r="E90" s="24">
        <v>-0.007909999999999973</v>
      </c>
      <c r="F90" s="60">
        <v>-0.0079</v>
      </c>
    </row>
    <row r="91" spans="2:6" ht="13.5">
      <c r="B91" s="27" t="s">
        <v>100</v>
      </c>
      <c r="C91" s="24">
        <v>0</v>
      </c>
      <c r="D91" s="24">
        <v>7.105427357601002E-15</v>
      </c>
      <c r="E91" s="24">
        <v>-0.006848000000000021</v>
      </c>
      <c r="F91" s="60">
        <v>-0.0068</v>
      </c>
    </row>
    <row r="92" spans="2:6" ht="13.5">
      <c r="B92" s="27" t="s">
        <v>101</v>
      </c>
      <c r="C92" s="24">
        <v>0</v>
      </c>
      <c r="D92" s="24">
        <v>7.105427357601002E-15</v>
      </c>
      <c r="E92" s="24">
        <v>-0.008489999999999998</v>
      </c>
      <c r="F92" s="60">
        <v>-0.0085</v>
      </c>
    </row>
    <row r="93" spans="2:6" ht="13.5">
      <c r="B93" s="27" t="s">
        <v>102</v>
      </c>
      <c r="C93" s="24">
        <v>0</v>
      </c>
      <c r="D93" s="24">
        <v>0</v>
      </c>
      <c r="E93" s="24">
        <v>-0.0071330000000000005</v>
      </c>
      <c r="F93" s="60">
        <v>-0.0071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39164.25512731481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30</v>
      </c>
      <c r="D36" s="44">
        <v>2</v>
      </c>
      <c r="E36" s="44">
        <v>5</v>
      </c>
      <c r="F36" s="44">
        <v>37</v>
      </c>
      <c r="G36" s="45">
        <v>78.72340425531915</v>
      </c>
      <c r="H36" s="56"/>
    </row>
    <row r="37" spans="2:8" ht="13.5">
      <c r="B37" s="49" t="s">
        <v>39</v>
      </c>
      <c r="C37" s="44">
        <v>10</v>
      </c>
      <c r="D37" s="44"/>
      <c r="E37" s="44">
        <v>0</v>
      </c>
      <c r="F37" s="44">
        <v>10</v>
      </c>
      <c r="G37" s="45">
        <v>21.27659574468085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40</v>
      </c>
      <c r="D39" s="44">
        <v>2</v>
      </c>
      <c r="E39" s="44">
        <v>5</v>
      </c>
      <c r="F39" s="44">
        <v>47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1.4210854715202004E-14</v>
      </c>
      <c r="D42" s="42">
        <v>1.4210854715202004E-14</v>
      </c>
      <c r="E42" s="42">
        <v>0.003322999999999937</v>
      </c>
      <c r="F42" s="51">
        <v>0.003322999999999937</v>
      </c>
    </row>
    <row r="43" spans="2:6" ht="13.5">
      <c r="B43" s="49" t="s">
        <v>13</v>
      </c>
      <c r="C43" s="42">
        <v>-1.4210854715202004E-14</v>
      </c>
      <c r="D43" s="42">
        <v>-1.4210854715202004E-14</v>
      </c>
      <c r="E43" s="42">
        <v>-0.015627999999999975</v>
      </c>
      <c r="F43" s="51">
        <v>-0.015627999999999975</v>
      </c>
    </row>
    <row r="44" spans="2:6" ht="13.5">
      <c r="B44" s="49" t="s">
        <v>14</v>
      </c>
      <c r="C44" s="42">
        <v>2.842170943040401E-14</v>
      </c>
      <c r="D44" s="42">
        <v>2.842170943040401E-14</v>
      </c>
      <c r="E44" s="42">
        <v>0.018950999999999912</v>
      </c>
      <c r="F44" s="51">
        <v>0.018950999999999912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</v>
      </c>
      <c r="D46" s="42">
        <v>1.5117930548087238E-15</v>
      </c>
      <c r="E46" s="42">
        <v>-0.005216872340425535</v>
      </c>
      <c r="F46" s="51">
        <v>-0.005221276595744679</v>
      </c>
    </row>
    <row r="47" spans="2:6" ht="13.5">
      <c r="B47" s="49" t="s">
        <v>26</v>
      </c>
      <c r="C47" s="42">
        <v>6.218598606632265E-15</v>
      </c>
      <c r="D47" s="42">
        <v>6.636409910165533E-15</v>
      </c>
      <c r="E47" s="42">
        <v>0.007242492196251642</v>
      </c>
      <c r="F47" s="51">
        <v>0.007242492196251642</v>
      </c>
    </row>
    <row r="48" spans="2:6" ht="13.5">
      <c r="B48" s="49" t="s">
        <v>27</v>
      </c>
      <c r="C48" s="42">
        <v>6.285828653527281E-15</v>
      </c>
      <c r="D48" s="42">
        <v>6.531781263798873E-15</v>
      </c>
      <c r="E48" s="42">
        <v>0.0050780495254919185</v>
      </c>
      <c r="F48" s="51">
        <v>0.005076413325165575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5</v>
      </c>
      <c r="F1" t="s">
        <v>21</v>
      </c>
      <c r="G1">
        <v>47</v>
      </c>
    </row>
    <row r="2" spans="2:3" ht="12.75">
      <c r="B2">
        <v>-0.01</v>
      </c>
      <c r="C2">
        <f>MAX(GaussDistr_1)-1</f>
        <v>5</v>
      </c>
    </row>
    <row r="3" spans="1:16" ht="12.75">
      <c r="A3" t="str">
        <f>"-3s"</f>
        <v>-3s</v>
      </c>
      <c r="B3">
        <v>-0.020450516571241403</v>
      </c>
      <c r="C3">
        <f aca="true" t="shared" si="0" ref="C3:C33">NORMDIST(B3,AveDev3D_0,StandardDev3D_0,FALSE)*NumPoints_7*I3</f>
        <v>0.04165937507221729</v>
      </c>
      <c r="D3">
        <v>0</v>
      </c>
      <c r="F3" t="s">
        <v>17</v>
      </c>
      <c r="G3">
        <v>15</v>
      </c>
      <c r="I3">
        <f>B5-B4</f>
        <v>0.0010152826650331147</v>
      </c>
      <c r="N3">
        <v>0.01</v>
      </c>
      <c r="O3">
        <v>-0.01</v>
      </c>
      <c r="P3">
        <v>-0.005221276595744679</v>
      </c>
    </row>
    <row r="4" spans="1:16" ht="12.75">
      <c r="B4">
        <v>-0.01943523390620829</v>
      </c>
      <c r="C4">
        <f t="shared" si="0"/>
        <v>0.07440524488001167</v>
      </c>
      <c r="D4">
        <v>0</v>
      </c>
      <c r="F4" t="s">
        <v>18</v>
      </c>
      <c r="G4">
        <v>5</v>
      </c>
      <c r="I4">
        <f>I3</f>
        <v>0.0010152826650331147</v>
      </c>
      <c r="N4">
        <v>0.01</v>
      </c>
      <c r="O4">
        <v>-0.01</v>
      </c>
      <c r="P4">
        <v>-0.005221276595744679</v>
      </c>
    </row>
    <row r="5" spans="1:16" ht="12.75">
      <c r="B5">
        <v>-0.018419951241175174</v>
      </c>
      <c r="C5">
        <f t="shared" si="0"/>
        <v>0.1276799107966448</v>
      </c>
      <c r="D5">
        <v>0</v>
      </c>
      <c r="I5">
        <f>I4</f>
        <v>0.0010152826650331147</v>
      </c>
      <c r="N5">
        <v>0.01</v>
      </c>
      <c r="O5">
        <v>-0.01</v>
      </c>
      <c r="P5">
        <v>-0.005221276595744679</v>
      </c>
    </row>
    <row r="6" spans="1:16" ht="12.75">
      <c r="B6">
        <v>-0.01740466857614206</v>
      </c>
      <c r="C6">
        <f t="shared" si="0"/>
        <v>0.21050858477152323</v>
      </c>
      <c r="D6">
        <v>0</v>
      </c>
      <c r="I6">
        <f aca="true" t="shared" si="1" ref="I6:I33">I5</f>
        <v>0.0010152826650331147</v>
      </c>
      <c r="N6">
        <v>0.01</v>
      </c>
      <c r="O6">
        <v>-0.01</v>
      </c>
      <c r="P6">
        <v>-0.005221276595744679</v>
      </c>
    </row>
    <row r="7" spans="1:16" ht="12.75">
      <c r="B7">
        <v>-0.016389385911108945</v>
      </c>
      <c r="C7">
        <f t="shared" si="0"/>
        <v>0.3334611727545753</v>
      </c>
      <c r="D7">
        <v>2</v>
      </c>
      <c r="I7">
        <f t="shared" si="1"/>
        <v>0.0010152826650331147</v>
      </c>
      <c r="N7">
        <v>0.01</v>
      </c>
      <c r="O7">
        <v>-0.01</v>
      </c>
      <c r="P7">
        <v>-0.005221276595744679</v>
      </c>
    </row>
    <row r="8" spans="1:16" ht="12.75">
      <c r="A8" t="str">
        <f>"-2s"</f>
        <v>-2s</v>
      </c>
      <c r="B8">
        <v>-0.01537410324607583</v>
      </c>
      <c r="C8">
        <f t="shared" si="0"/>
        <v>0.5075150852239675</v>
      </c>
      <c r="D8">
        <v>1</v>
      </c>
      <c r="I8">
        <f t="shared" si="1"/>
        <v>0.0010152826650331147</v>
      </c>
      <c r="N8">
        <v>0.01</v>
      </c>
      <c r="O8">
        <v>-0.01</v>
      </c>
      <c r="P8">
        <v>-0.005221276595744679</v>
      </c>
    </row>
    <row r="9" spans="1:16" ht="12.75">
      <c r="B9">
        <v>-0.014358820581042715</v>
      </c>
      <c r="C9">
        <f t="shared" si="0"/>
        <v>0.7421314880284046</v>
      </c>
      <c r="D9">
        <v>1</v>
      </c>
      <c r="I9">
        <f t="shared" si="1"/>
        <v>0.0010152826650331147</v>
      </c>
      <c r="N9">
        <v>0.01</v>
      </c>
      <c r="O9">
        <v>-0.01</v>
      </c>
      <c r="P9">
        <v>-0.005221276595744679</v>
      </c>
    </row>
    <row r="10" spans="1:16" ht="12.75">
      <c r="B10">
        <v>-0.0133435379160096</v>
      </c>
      <c r="C10">
        <f t="shared" si="0"/>
        <v>1.0426558459868815</v>
      </c>
      <c r="D10">
        <v>2</v>
      </c>
      <c r="I10">
        <f t="shared" si="1"/>
        <v>0.0010152826650331147</v>
      </c>
      <c r="N10">
        <v>0.01</v>
      </c>
      <c r="O10">
        <v>-0.01</v>
      </c>
      <c r="P10">
        <v>-0.005221276595744679</v>
      </c>
    </row>
    <row r="11" spans="1:16" ht="12.75">
      <c r="B11">
        <v>-0.012328255250976482</v>
      </c>
      <c r="C11">
        <f t="shared" si="0"/>
        <v>1.4074381769760016</v>
      </c>
      <c r="D11">
        <v>2</v>
      </c>
      <c r="I11">
        <f t="shared" si="1"/>
        <v>0.0010152826650331147</v>
      </c>
      <c r="N11">
        <v>0.01</v>
      </c>
      <c r="O11">
        <v>-0.01</v>
      </c>
      <c r="P11">
        <v>-0.005221276595744679</v>
      </c>
    </row>
    <row r="12" spans="1:16" ht="12.75">
      <c r="B12">
        <v>-0.011312972585943368</v>
      </c>
      <c r="C12">
        <f t="shared" si="0"/>
        <v>1.8253489168422015</v>
      </c>
      <c r="D12">
        <v>2</v>
      </c>
      <c r="I12">
        <f t="shared" si="1"/>
        <v>0.0010152826650331147</v>
      </c>
      <c r="N12">
        <v>0.01</v>
      </c>
      <c r="O12">
        <v>-0.01</v>
      </c>
      <c r="P12">
        <v>-0.005221276595744679</v>
      </c>
    </row>
    <row r="13" spans="1:16" ht="12.75">
      <c r="B13">
        <v>-0.010297689920910253</v>
      </c>
      <c r="C13">
        <f t="shared" si="0"/>
        <v>2.274524810479947</v>
      </c>
      <c r="D13">
        <v>1</v>
      </c>
      <c r="I13">
        <f t="shared" si="1"/>
        <v>0.0010152826650331147</v>
      </c>
      <c r="N13">
        <v>0.01</v>
      </c>
      <c r="O13">
        <v>-0.01</v>
      </c>
      <c r="P13">
        <v>-0.005221276595744679</v>
      </c>
    </row>
    <row r="14" spans="1:16" ht="12.75">
      <c r="B14">
        <v>-0.009282407255877138</v>
      </c>
      <c r="C14">
        <f t="shared" si="0"/>
        <v>2.7231005959579364</v>
      </c>
      <c r="D14">
        <v>1</v>
      </c>
      <c r="I14">
        <f t="shared" si="1"/>
        <v>0.0010152826650331147</v>
      </c>
      <c r="N14">
        <v>0.01</v>
      </c>
      <c r="O14">
        <v>-0.01</v>
      </c>
      <c r="P14">
        <v>-0.005221276595744679</v>
      </c>
    </row>
    <row r="15" spans="1:16" ht="12.75">
      <c r="B15">
        <v>-0.008267124590844024</v>
      </c>
      <c r="C15">
        <f t="shared" si="0"/>
        <v>3.1323112671829154</v>
      </c>
      <c r="D15">
        <v>2</v>
      </c>
      <c r="I15">
        <f t="shared" si="1"/>
        <v>0.0010152826650331147</v>
      </c>
      <c r="N15">
        <v>0.01</v>
      </c>
      <c r="O15">
        <v>-0.01</v>
      </c>
      <c r="P15">
        <v>-0.005221276595744679</v>
      </c>
    </row>
    <row r="16" spans="1:16" ht="12.75">
      <c r="B16">
        <v>-0.007251841925810909</v>
      </c>
      <c r="C16">
        <f t="shared" si="0"/>
        <v>3.4617393188512375</v>
      </c>
      <c r="D16">
        <v>6</v>
      </c>
      <c r="I16">
        <f t="shared" si="1"/>
        <v>0.0010152826650331147</v>
      </c>
      <c r="N16">
        <v>0.01</v>
      </c>
      <c r="O16">
        <v>-0.01</v>
      </c>
      <c r="P16">
        <v>-0.005221276595744679</v>
      </c>
    </row>
    <row r="17" spans="1:16" ht="12.75">
      <c r="B17">
        <v>-0.006236559260777794</v>
      </c>
      <c r="C17">
        <f t="shared" si="0"/>
        <v>3.6758013233692832</v>
      </c>
      <c r="D17">
        <v>3</v>
      </c>
      <c r="I17">
        <f t="shared" si="1"/>
        <v>0.0010152826650331147</v>
      </c>
      <c r="N17">
        <v>0.01</v>
      </c>
      <c r="O17">
        <v>-0.01</v>
      </c>
      <c r="P17">
        <v>-0.005221276595744679</v>
      </c>
    </row>
    <row r="18" spans="1:16" ht="12.75">
      <c r="A18" t="str">
        <f>"0"</f>
        <v>0</v>
      </c>
      <c r="B18">
        <v>-0.005221276595744679</v>
      </c>
      <c r="C18">
        <f t="shared" si="0"/>
        <v>3.7500574357734657</v>
      </c>
      <c r="D18">
        <v>0</v>
      </c>
      <c r="I18">
        <f t="shared" si="1"/>
        <v>0.0010152826650331147</v>
      </c>
      <c r="N18">
        <v>0.01</v>
      </c>
      <c r="O18">
        <v>-0.01</v>
      </c>
      <c r="P18">
        <v>-0.005221276595744679</v>
      </c>
    </row>
    <row r="19" spans="1:16" ht="12.75">
      <c r="B19">
        <v>-0.004205993930711563</v>
      </c>
      <c r="C19">
        <f t="shared" si="0"/>
        <v>3.6758013233692832</v>
      </c>
      <c r="D19">
        <v>1</v>
      </c>
      <c r="I19">
        <f t="shared" si="1"/>
        <v>0.0010152826650331147</v>
      </c>
      <c r="N19">
        <v>0.01</v>
      </c>
      <c r="O19">
        <v>-0.01</v>
      </c>
      <c r="P19">
        <v>-0.005221276595744679</v>
      </c>
    </row>
    <row r="20" spans="1:16" ht="12.75">
      <c r="B20">
        <v>-0.0031907112656784486</v>
      </c>
      <c r="C20">
        <f t="shared" si="0"/>
        <v>3.4617393188512375</v>
      </c>
      <c r="D20">
        <v>4</v>
      </c>
      <c r="I20">
        <f t="shared" si="1"/>
        <v>0.0010152826650331147</v>
      </c>
      <c r="N20">
        <v>0.01</v>
      </c>
      <c r="O20">
        <v>-0.01</v>
      </c>
      <c r="P20">
        <v>-0.005221276595744679</v>
      </c>
    </row>
    <row r="21" spans="1:16" ht="12.75">
      <c r="B21">
        <v>-0.002175428600645334</v>
      </c>
      <c r="C21">
        <f t="shared" si="0"/>
        <v>3.1323112671829154</v>
      </c>
      <c r="D21">
        <v>6</v>
      </c>
      <c r="I21">
        <f t="shared" si="1"/>
        <v>0.0010152826650331147</v>
      </c>
      <c r="N21">
        <v>0.01</v>
      </c>
      <c r="O21">
        <v>-0.01</v>
      </c>
      <c r="P21">
        <v>-0.005221276595744679</v>
      </c>
    </row>
    <row r="22" spans="1:16" ht="12.75">
      <c r="B22">
        <v>-0.0011601459356122184</v>
      </c>
      <c r="C22">
        <f t="shared" si="0"/>
        <v>2.723100595957936</v>
      </c>
      <c r="D22">
        <v>5</v>
      </c>
      <c r="I22">
        <f t="shared" si="1"/>
        <v>0.0010152826650331147</v>
      </c>
      <c r="N22">
        <v>0.01</v>
      </c>
      <c r="O22">
        <v>-0.01</v>
      </c>
      <c r="P22">
        <v>-0.005221276595744679</v>
      </c>
    </row>
    <row r="23" spans="1:16" ht="12.75">
      <c r="B23">
        <v>-0.00014486327057910368</v>
      </c>
      <c r="C23">
        <f t="shared" si="0"/>
        <v>2.2745248104799463</v>
      </c>
      <c r="D23">
        <v>6</v>
      </c>
      <c r="I23">
        <f t="shared" si="1"/>
        <v>0.0010152826650331147</v>
      </c>
      <c r="N23">
        <v>0.01</v>
      </c>
      <c r="O23">
        <v>-0.01</v>
      </c>
      <c r="P23">
        <v>-0.005221276595744679</v>
      </c>
    </row>
    <row r="24" spans="1:16" ht="12.75">
      <c r="B24">
        <v>0.000870419394454011</v>
      </c>
      <c r="C24">
        <f t="shared" si="0"/>
        <v>1.8253489168422012</v>
      </c>
      <c r="D24">
        <v>1</v>
      </c>
      <c r="I24">
        <f t="shared" si="1"/>
        <v>0.0010152826650331147</v>
      </c>
      <c r="N24">
        <v>0.01</v>
      </c>
      <c r="O24">
        <v>-0.01</v>
      </c>
      <c r="P24">
        <v>-0.005221276595744679</v>
      </c>
    </row>
    <row r="25" spans="1:16" ht="12.75">
      <c r="B25">
        <v>0.0018857020594871257</v>
      </c>
      <c r="C25">
        <f t="shared" si="0"/>
        <v>1.4074381769760012</v>
      </c>
      <c r="D25">
        <v>0</v>
      </c>
      <c r="I25">
        <f t="shared" si="1"/>
        <v>0.0010152826650331147</v>
      </c>
      <c r="N25">
        <v>0.01</v>
      </c>
      <c r="O25">
        <v>-0.01</v>
      </c>
      <c r="P25">
        <v>-0.005221276595744679</v>
      </c>
    </row>
    <row r="26" spans="1:16" ht="12.75">
      <c r="B26">
        <v>0.002900984724520242</v>
      </c>
      <c r="C26">
        <f t="shared" si="0"/>
        <v>1.0426558459868815</v>
      </c>
      <c r="D26">
        <v>1</v>
      </c>
      <c r="I26">
        <f t="shared" si="1"/>
        <v>0.0010152826650331147</v>
      </c>
      <c r="N26">
        <v>0.01</v>
      </c>
      <c r="O26">
        <v>-0.01</v>
      </c>
      <c r="P26">
        <v>-0.005221276595744679</v>
      </c>
    </row>
    <row r="27" spans="1:16" ht="12.75">
      <c r="B27">
        <v>0.003916267389553357</v>
      </c>
      <c r="C27">
        <f t="shared" si="0"/>
        <v>0.7421314880284046</v>
      </c>
      <c r="D27">
        <v>0</v>
      </c>
      <c r="I27">
        <f t="shared" si="1"/>
        <v>0.0010152826650331147</v>
      </c>
      <c r="N27">
        <v>0.01</v>
      </c>
      <c r="O27">
        <v>-0.01</v>
      </c>
      <c r="P27">
        <v>-0.005221276595744679</v>
      </c>
    </row>
    <row r="28" spans="1:16" ht="12.75">
      <c r="A28" t="str">
        <f>"2s"</f>
        <v>2s</v>
      </c>
      <c r="B28">
        <v>0.0049315500545864715</v>
      </c>
      <c r="C28">
        <f t="shared" si="0"/>
        <v>0.5075150852239675</v>
      </c>
      <c r="D28">
        <v>0</v>
      </c>
      <c r="I28">
        <f t="shared" si="1"/>
        <v>0.0010152826650331147</v>
      </c>
      <c r="N28">
        <v>0.01</v>
      </c>
      <c r="O28">
        <v>-0.01</v>
      </c>
      <c r="P28">
        <v>-0.005221276595744679</v>
      </c>
    </row>
    <row r="29" spans="1:16" ht="12.75">
      <c r="B29">
        <v>0.005946832719619586</v>
      </c>
      <c r="C29">
        <f t="shared" si="0"/>
        <v>0.3334611727545753</v>
      </c>
      <c r="D29">
        <v>0</v>
      </c>
      <c r="I29">
        <f t="shared" si="1"/>
        <v>0.0010152826650331147</v>
      </c>
      <c r="N29">
        <v>0.01</v>
      </c>
      <c r="O29">
        <v>-0.01</v>
      </c>
      <c r="P29">
        <v>-0.005221276595744679</v>
      </c>
    </row>
    <row r="30" spans="1:16" ht="12.75">
      <c r="B30">
        <v>0.006962115384652701</v>
      </c>
      <c r="C30">
        <f t="shared" si="0"/>
        <v>0.21050858477152323</v>
      </c>
      <c r="D30">
        <v>0</v>
      </c>
      <c r="I30">
        <f t="shared" si="1"/>
        <v>0.0010152826650331147</v>
      </c>
      <c r="N30">
        <v>0.01</v>
      </c>
      <c r="O30">
        <v>-0.01</v>
      </c>
      <c r="P30">
        <v>-0.005221276595744679</v>
      </c>
    </row>
    <row r="31" spans="1:16" ht="12.75">
      <c r="B31">
        <v>0.007977398049685815</v>
      </c>
      <c r="C31">
        <f t="shared" si="0"/>
        <v>0.1276799107966448</v>
      </c>
      <c r="D31">
        <v>0</v>
      </c>
      <c r="I31">
        <f t="shared" si="1"/>
        <v>0.0010152826650331147</v>
      </c>
      <c r="N31">
        <v>0.01</v>
      </c>
      <c r="O31">
        <v>-0.01</v>
      </c>
      <c r="P31">
        <v>-0.005221276595744679</v>
      </c>
    </row>
    <row r="32" spans="1:16" ht="12.75">
      <c r="B32">
        <v>0.00899268071471893</v>
      </c>
      <c r="C32">
        <f t="shared" si="0"/>
        <v>0.07440524488001167</v>
      </c>
      <c r="D32">
        <v>0</v>
      </c>
      <c r="I32">
        <f t="shared" si="1"/>
        <v>0.0010152826650331147</v>
      </c>
      <c r="N32">
        <v>0.01</v>
      </c>
      <c r="O32">
        <v>-0.01</v>
      </c>
      <c r="P32">
        <v>-0.005221276595744679</v>
      </c>
    </row>
    <row r="33" spans="1:16" ht="12.75">
      <c r="A33" t="str">
        <f>"3s"</f>
        <v>3s</v>
      </c>
      <c r="B33">
        <v>0.010007963379752047</v>
      </c>
      <c r="C33">
        <f t="shared" si="0"/>
        <v>0.04165937507221721</v>
      </c>
      <c r="D33">
        <v>0</v>
      </c>
      <c r="I33">
        <f t="shared" si="1"/>
        <v>0.0010152826650331147</v>
      </c>
      <c r="N33">
        <v>0.01</v>
      </c>
      <c r="O33">
        <v>-0.01</v>
      </c>
      <c r="P33">
        <v>-0.005221276595744679</v>
      </c>
    </row>
    <row r="34" spans="14:16" ht="12.75">
      <c r="N34">
        <v>0.01</v>
      </c>
      <c r="O34">
        <v>-0.01</v>
      </c>
      <c r="P34">
        <v>-0.005221276595744679</v>
      </c>
    </row>
    <row r="35" spans="14:16" ht="12.75">
      <c r="N35">
        <v>0.01</v>
      </c>
      <c r="O35">
        <v>-0.01</v>
      </c>
      <c r="P35">
        <v>-0.005221276595744679</v>
      </c>
    </row>
    <row r="36" spans="14:16" ht="12.75">
      <c r="N36">
        <v>0.01</v>
      </c>
      <c r="O36">
        <v>-0.01</v>
      </c>
      <c r="P36">
        <v>-0.005221276595744679</v>
      </c>
    </row>
    <row r="37" spans="14:16" ht="12.75">
      <c r="N37">
        <v>0.01</v>
      </c>
      <c r="O37">
        <v>-0.01</v>
      </c>
      <c r="P37">
        <v>-0.005221276595744679</v>
      </c>
    </row>
    <row r="38" spans="14:16" ht="12.75">
      <c r="N38">
        <v>0.01</v>
      </c>
      <c r="O38">
        <v>-0.01</v>
      </c>
      <c r="P38">
        <v>-0.005221276595744679</v>
      </c>
    </row>
    <row r="39" spans="14:16" ht="12.75">
      <c r="N39">
        <v>0.01</v>
      </c>
      <c r="O39">
        <v>-0.01</v>
      </c>
      <c r="P39">
        <v>-0.005221276595744679</v>
      </c>
    </row>
    <row r="40" spans="14:16" ht="12.75">
      <c r="N40">
        <v>0.01</v>
      </c>
      <c r="O40">
        <v>-0.01</v>
      </c>
      <c r="P40">
        <v>-0.005221276595744679</v>
      </c>
    </row>
    <row r="41" spans="14:16" ht="12.75">
      <c r="N41">
        <v>0.01</v>
      </c>
      <c r="O41">
        <v>-0.01</v>
      </c>
      <c r="P41">
        <v>-0.005221276595744679</v>
      </c>
    </row>
    <row r="42" spans="14:16" ht="12.75">
      <c r="N42">
        <v>0.01</v>
      </c>
      <c r="O42">
        <v>-0.01</v>
      </c>
      <c r="P42">
        <v>-0.005221276595744679</v>
      </c>
    </row>
    <row r="43" spans="14:16" ht="12.75">
      <c r="N43">
        <v>0.01</v>
      </c>
      <c r="O43">
        <v>-0.01</v>
      </c>
      <c r="P43">
        <v>-0.005221276595744679</v>
      </c>
    </row>
    <row r="44" spans="14:16" ht="12.75">
      <c r="N44">
        <v>0.01</v>
      </c>
      <c r="O44">
        <v>-0.01</v>
      </c>
      <c r="P44">
        <v>-0.005221276595744679</v>
      </c>
    </row>
    <row r="45" spans="14:16" ht="12.75">
      <c r="N45">
        <v>0.01</v>
      </c>
      <c r="O45">
        <v>-0.01</v>
      </c>
      <c r="P45">
        <v>-0.005221276595744679</v>
      </c>
    </row>
    <row r="46" spans="14:16" ht="12.75">
      <c r="N46">
        <v>0.01</v>
      </c>
      <c r="O46">
        <v>-0.01</v>
      </c>
      <c r="P46">
        <v>-0.005221276595744679</v>
      </c>
    </row>
    <row r="47" spans="14:16" ht="12.75">
      <c r="N47">
        <v>0.01</v>
      </c>
      <c r="O47">
        <v>-0.01</v>
      </c>
      <c r="P47">
        <v>-0.005221276595744679</v>
      </c>
    </row>
    <row r="48" spans="14:16" ht="12.75">
      <c r="N48">
        <v>0.01</v>
      </c>
      <c r="O48">
        <v>-0.01</v>
      </c>
      <c r="P48">
        <v>-0.005221276595744679</v>
      </c>
    </row>
    <row r="49" spans="14:16" ht="12.75">
      <c r="N49">
        <v>0.01</v>
      </c>
      <c r="O49">
        <v>-0.01</v>
      </c>
      <c r="P49">
        <v>-0.005221276595744679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