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<sst xmlns="http://schemas.openxmlformats.org/spreadsheetml/2006/main" count="212" uniqueCount="79">
  <si>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</si>
  <si>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</si>
  <si>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</si>
  <si>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</si>
  <si>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</si>
  <si>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</si>
  <si>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</si>
  <si>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</si>
  <si>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</si>
  <si>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</si>
  <si>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</si>
  <si>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</si>
  <si>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</si>
  <si>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</si>
  <si>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</si>
  <si>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</si>
  <si>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</si>
  <si>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</si>
  <si>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</si>
  <si>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</si>
  <si>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</si>
  <si>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</si>
  <si>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</si>
  <si>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</si>
  <si>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</si>
  <si>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</si>
  <si>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</si>
  <si>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</si>
  <si>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</si>
  <si>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</si>
  <si>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</si>
  <si>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</si>
  <si>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</si>
  <si>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</si>
  <si>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</si>
  <si>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</si>
  <si>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</si>
  <si>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</si>
  <si>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</si>
  <si>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</si>
  <si>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</si>
  <si>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</si>
  <si>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</si>
  <si>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</si>
  <si>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</si>
  <si>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</si>
  <si>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</si>
  <si>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LARGE WING E SIDE</t>
  </si>
  <si>
    <t>JOB NUMBER</t>
  </si>
  <si>
    <t>PART NUMBER</t>
  </si>
  <si>
    <t>PART NAME</t>
  </si>
  <si>
    <t>INSPECTOR</t>
  </si>
  <si>
    <t>65709-6</t>
  </si>
  <si>
    <t>SE141-114</t>
  </si>
  <si>
    <t>COIL WINDING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</si>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</sst>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Nominal!$F$47:$F$69</c:f>
              <c:numCache>
                <c:ptCount val="23"/>
                <c:pt idx="0">
                  <c:v>-0.1787</c:v>
                </c:pt>
                <c:pt idx="1">
                  <c:v>-0.1789</c:v>
                </c:pt>
                <c:pt idx="2">
                  <c:v>-0.1833</c:v>
                </c:pt>
                <c:pt idx="3">
                  <c:v>-0.1794</c:v>
                </c:pt>
                <c:pt idx="4">
                  <c:v>-0.1696</c:v>
                </c:pt>
                <c:pt idx="5">
                  <c:v>-0.1748</c:v>
                </c:pt>
                <c:pt idx="6">
                  <c:v>-0.1717</c:v>
                </c:pt>
                <c:pt idx="7">
                  <c:v>-0.1708</c:v>
                </c:pt>
                <c:pt idx="8">
                  <c:v>-0.1766</c:v>
                </c:pt>
                <c:pt idx="9">
                  <c:v>-0.1758</c:v>
                </c:pt>
                <c:pt idx="10">
                  <c:v>-0.1747</c:v>
                </c:pt>
                <c:pt idx="11">
                  <c:v>-0.1741</c:v>
                </c:pt>
                <c:pt idx="12">
                  <c:v>-0.1728</c:v>
                </c:pt>
                <c:pt idx="13">
                  <c:v>-0.1735</c:v>
                </c:pt>
                <c:pt idx="14">
                  <c:v>-0.1729</c:v>
                </c:pt>
                <c:pt idx="15">
                  <c:v>-0.1727</c:v>
                </c:pt>
                <c:pt idx="16">
                  <c:v>-0.1739</c:v>
                </c:pt>
                <c:pt idx="17">
                  <c:v>-0.1744</c:v>
                </c:pt>
                <c:pt idx="18">
                  <c:v>-0.1747</c:v>
                </c:pt>
                <c:pt idx="19">
                  <c:v>-0.1748</c:v>
                </c:pt>
                <c:pt idx="20">
                  <c:v>-0.1759</c:v>
                </c:pt>
                <c:pt idx="21">
                  <c:v>-0.1752</c:v>
                </c:pt>
                <c:pt idx="22">
                  <c:v>-0.183</c:v>
                </c:pt>
              </c:numCache>
            </c:numRef>
          </c:val>
          <c:smooth val="0"/>
        </c:ser>
        <c:marker val="1"/>
        <c:axId val="45663586"/>
        <c:axId val="8319091"/>
      </c:lineChart>
      <c:catAx>
        <c:axId val="45663586"/>
        <c:scaling>
          <c:orientation val="minMax"/>
        </c:scaling>
        <c:axPos val="b"/>
        <c:delete val="1"/>
        <c:majorTickMark val="out"/>
        <c:minorTickMark val="none"/>
        <c:tickLblPos val="nextTo"/>
        <c:crossAx val="8319091"/>
        <c:crosses val="autoZero"/>
        <c:auto val="1"/>
        <c:lblOffset val="100"/>
        <c:noMultiLvlLbl val="0"/>
      </c:catAx>
      <c:valAx>
        <c:axId val="8319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6358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8425284"/>
        <c:axId val="5606550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4827534"/>
        <c:axId val="45012351"/>
      </c:scatterChart>
      <c:valAx>
        <c:axId val="5842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65509"/>
        <c:crosses val="max"/>
        <c:crossBetween val="midCat"/>
        <c:dispUnits/>
      </c:valAx>
      <c:valAx>
        <c:axId val="56065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25284"/>
        <c:crosses val="max"/>
        <c:crossBetween val="midCat"/>
        <c:dispUnits/>
      </c:valAx>
      <c:valAx>
        <c:axId val="34827534"/>
        <c:scaling>
          <c:orientation val="minMax"/>
        </c:scaling>
        <c:axPos val="b"/>
        <c:delete val="1"/>
        <c:majorTickMark val="in"/>
        <c:minorTickMark val="none"/>
        <c:tickLblPos val="nextTo"/>
        <c:crossAx val="45012351"/>
        <c:crosses val="max"/>
        <c:crossBetween val="midCat"/>
        <c:dispUnits/>
      </c:valAx>
      <c:valAx>
        <c:axId val="450123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82753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7762956"/>
        <c:axId val="275774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0.02038650269491521</c:v>
                </c:pt>
                <c:pt idx="1">
                  <c:v>0.03641107728170799</c:v>
                </c:pt>
                <c:pt idx="2">
                  <c:v>0.06248165847495469</c:v>
                </c:pt>
                <c:pt idx="3">
                  <c:v>0.1030148393562795</c:v>
                </c:pt>
                <c:pt idx="4">
                  <c:v>0.16318312709266625</c:v>
                </c:pt>
                <c:pt idx="5">
                  <c:v>0.24835844596066928</c:v>
                </c:pt>
                <c:pt idx="6">
                  <c:v>0.3631707281841212</c:v>
                </c:pt>
                <c:pt idx="7">
                  <c:v>0.5102358395255027</c:v>
                </c:pt>
                <c:pt idx="8">
                  <c:v>0.6887463419244391</c:v>
                </c:pt>
                <c:pt idx="9">
                  <c:v>0.8932558529227906</c:v>
                </c:pt>
                <c:pt idx="10">
                  <c:v>1.1130653327880777</c:v>
                </c:pt>
                <c:pt idx="11">
                  <c:v>1.3325811427028453</c:v>
                </c:pt>
                <c:pt idx="12">
                  <c:v>1.5328331733023013</c:v>
                </c:pt>
                <c:pt idx="13">
                  <c:v>1.694042645395315</c:v>
                </c:pt>
                <c:pt idx="14">
                  <c:v>1.7987963922871244</c:v>
                </c:pt>
                <c:pt idx="15">
                  <c:v>1.8351344898466198</c:v>
                </c:pt>
                <c:pt idx="16">
                  <c:v>1.7987963922871244</c:v>
                </c:pt>
                <c:pt idx="17">
                  <c:v>1.694042645395315</c:v>
                </c:pt>
                <c:pt idx="18">
                  <c:v>1.5328331733023013</c:v>
                </c:pt>
                <c:pt idx="19">
                  <c:v>1.3325811427028453</c:v>
                </c:pt>
                <c:pt idx="20">
                  <c:v>1.1130653327880777</c:v>
                </c:pt>
                <c:pt idx="21">
                  <c:v>0.8932558529227906</c:v>
                </c:pt>
                <c:pt idx="22">
                  <c:v>0.6887463419244391</c:v>
                </c:pt>
                <c:pt idx="23">
                  <c:v>0.5102358395255027</c:v>
                </c:pt>
                <c:pt idx="24">
                  <c:v>0.3631707281841212</c:v>
                </c:pt>
                <c:pt idx="25">
                  <c:v>0.24835844596066928</c:v>
                </c:pt>
                <c:pt idx="26">
                  <c:v>0.16318312709266625</c:v>
                </c:pt>
                <c:pt idx="27">
                  <c:v>0.1030148393562795</c:v>
                </c:pt>
                <c:pt idx="28">
                  <c:v>0.06248165847495469</c:v>
                </c:pt>
                <c:pt idx="29">
                  <c:v>0.03641107728170799</c:v>
                </c:pt>
                <c:pt idx="30">
                  <c:v>0.02038650269491521</c:v>
                </c:pt>
              </c:numCache>
            </c:numRef>
          </c:val>
          <c:smooth val="0"/>
        </c:ser>
        <c:axId val="24819670"/>
        <c:axId val="22050439"/>
      </c:lineChart>
      <c:catAx>
        <c:axId val="77629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57741"/>
        <c:crosses val="autoZero"/>
        <c:auto val="0"/>
        <c:lblOffset val="100"/>
        <c:tickLblSkip val="1"/>
        <c:noMultiLvlLbl val="0"/>
      </c:catAx>
      <c:valAx>
        <c:axId val="27577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762956"/>
        <c:crossesAt val="1"/>
        <c:crossBetween val="between"/>
        <c:dispUnits/>
      </c:valAx>
      <c:catAx>
        <c:axId val="24819670"/>
        <c:scaling>
          <c:orientation val="minMax"/>
        </c:scaling>
        <c:axPos val="b"/>
        <c:delete val="1"/>
        <c:majorTickMark val="in"/>
        <c:minorTickMark val="none"/>
        <c:tickLblPos val="nextTo"/>
        <c:crossAx val="22050439"/>
        <c:crosses val="autoZero"/>
        <c:auto val="0"/>
        <c:lblOffset val="100"/>
        <c:tickLblSkip val="1"/>
        <c:noMultiLvlLbl val="0"/>
      </c:catAx>
      <c:valAx>
        <c:axId val="2205043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81967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Nominal!$F$47:$F$69</c:f>
              <c:numCache/>
            </c:numRef>
          </c:val>
        </c:ser>
        <c:axId val="64236224"/>
        <c:axId val="41255105"/>
      </c:areaChart>
      <c:catAx>
        <c:axId val="64236224"/>
        <c:scaling>
          <c:orientation val="minMax"/>
        </c:scaling>
        <c:axPos val="b"/>
        <c:delete val="1"/>
        <c:majorTickMark val="out"/>
        <c:minorTickMark val="none"/>
        <c:tickLblPos val="nextTo"/>
        <c:crossAx val="41255105"/>
        <c:crosses val="autoZero"/>
        <c:auto val="1"/>
        <c:lblOffset val="100"/>
        <c:noMultiLvlLbl val="0"/>
      </c:catAx>
      <c:valAx>
        <c:axId val="41255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3622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5751626"/>
        <c:axId val="5332917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0.02038650269491521</c:v>
                </c:pt>
                <c:pt idx="1">
                  <c:v>0.03641107728170799</c:v>
                </c:pt>
                <c:pt idx="2">
                  <c:v>0.06248165847495469</c:v>
                </c:pt>
                <c:pt idx="3">
                  <c:v>0.1030148393562795</c:v>
                </c:pt>
                <c:pt idx="4">
                  <c:v>0.16318312709266625</c:v>
                </c:pt>
                <c:pt idx="5">
                  <c:v>0.24835844596066928</c:v>
                </c:pt>
                <c:pt idx="6">
                  <c:v>0.3631707281841212</c:v>
                </c:pt>
                <c:pt idx="7">
                  <c:v>0.5102358395255027</c:v>
                </c:pt>
                <c:pt idx="8">
                  <c:v>0.6887463419244391</c:v>
                </c:pt>
                <c:pt idx="9">
                  <c:v>0.8932558529227906</c:v>
                </c:pt>
                <c:pt idx="10">
                  <c:v>1.1130653327880777</c:v>
                </c:pt>
                <c:pt idx="11">
                  <c:v>1.3325811427028453</c:v>
                </c:pt>
                <c:pt idx="12">
                  <c:v>1.5328331733023013</c:v>
                </c:pt>
                <c:pt idx="13">
                  <c:v>1.694042645395315</c:v>
                </c:pt>
                <c:pt idx="14">
                  <c:v>1.7987963922871244</c:v>
                </c:pt>
                <c:pt idx="15">
                  <c:v>1.8351344898466198</c:v>
                </c:pt>
                <c:pt idx="16">
                  <c:v>1.7987963922871244</c:v>
                </c:pt>
                <c:pt idx="17">
                  <c:v>1.694042645395315</c:v>
                </c:pt>
                <c:pt idx="18">
                  <c:v>1.5328331733023013</c:v>
                </c:pt>
                <c:pt idx="19">
                  <c:v>1.3325811427028453</c:v>
                </c:pt>
                <c:pt idx="20">
                  <c:v>1.1130653327880777</c:v>
                </c:pt>
                <c:pt idx="21">
                  <c:v>0.8932558529227906</c:v>
                </c:pt>
                <c:pt idx="22">
                  <c:v>0.6887463419244391</c:v>
                </c:pt>
                <c:pt idx="23">
                  <c:v>0.5102358395255027</c:v>
                </c:pt>
                <c:pt idx="24">
                  <c:v>0.3631707281841212</c:v>
                </c:pt>
                <c:pt idx="25">
                  <c:v>0.24835844596066928</c:v>
                </c:pt>
                <c:pt idx="26">
                  <c:v>0.16318312709266625</c:v>
                </c:pt>
                <c:pt idx="27">
                  <c:v>0.1030148393562795</c:v>
                </c:pt>
                <c:pt idx="28">
                  <c:v>0.06248165847495469</c:v>
                </c:pt>
                <c:pt idx="29">
                  <c:v>0.03641107728170799</c:v>
                </c:pt>
                <c:pt idx="30">
                  <c:v>0.02038650269491521</c:v>
                </c:pt>
              </c:numCache>
            </c:numRef>
          </c:val>
          <c:smooth val="0"/>
        </c:ser>
        <c:axId val="10200564"/>
        <c:axId val="24696213"/>
      </c:lineChart>
      <c:catAx>
        <c:axId val="357516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3329179"/>
        <c:crosses val="autoZero"/>
        <c:auto val="0"/>
        <c:lblOffset val="100"/>
        <c:tickLblSkip val="1"/>
        <c:noMultiLvlLbl val="0"/>
      </c:catAx>
      <c:valAx>
        <c:axId val="533291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751626"/>
        <c:crossesAt val="1"/>
        <c:crossBetween val="between"/>
        <c:dispUnits/>
      </c:valAx>
      <c:catAx>
        <c:axId val="10200564"/>
        <c:scaling>
          <c:orientation val="minMax"/>
        </c:scaling>
        <c:axPos val="b"/>
        <c:delete val="1"/>
        <c:majorTickMark val="in"/>
        <c:minorTickMark val="none"/>
        <c:tickLblPos val="nextTo"/>
        <c:crossAx val="24696213"/>
        <c:crosses val="autoZero"/>
        <c:auto val="0"/>
        <c:lblOffset val="100"/>
        <c:tickLblSkip val="1"/>
        <c:noMultiLvlLbl val="0"/>
      </c:catAx>
      <c:valAx>
        <c:axId val="2469621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20056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Nominal!$F$47:$F$69</c:f>
              <c:numCache>
                <c:ptCount val="23"/>
                <c:pt idx="0">
                  <c:v>-0.1787</c:v>
                </c:pt>
                <c:pt idx="1">
                  <c:v>-0.1789</c:v>
                </c:pt>
                <c:pt idx="2">
                  <c:v>-0.1833</c:v>
                </c:pt>
                <c:pt idx="3">
                  <c:v>-0.1794</c:v>
                </c:pt>
                <c:pt idx="4">
                  <c:v>-0.1696</c:v>
                </c:pt>
                <c:pt idx="5">
                  <c:v>-0.1748</c:v>
                </c:pt>
                <c:pt idx="6">
                  <c:v>-0.1717</c:v>
                </c:pt>
                <c:pt idx="7">
                  <c:v>-0.1708</c:v>
                </c:pt>
                <c:pt idx="8">
                  <c:v>-0.1766</c:v>
                </c:pt>
                <c:pt idx="9">
                  <c:v>-0.1758</c:v>
                </c:pt>
                <c:pt idx="10">
                  <c:v>-0.1747</c:v>
                </c:pt>
                <c:pt idx="11">
                  <c:v>-0.1741</c:v>
                </c:pt>
                <c:pt idx="12">
                  <c:v>-0.1728</c:v>
                </c:pt>
                <c:pt idx="13">
                  <c:v>-0.1735</c:v>
                </c:pt>
                <c:pt idx="14">
                  <c:v>-0.1729</c:v>
                </c:pt>
                <c:pt idx="15">
                  <c:v>-0.1727</c:v>
                </c:pt>
                <c:pt idx="16">
                  <c:v>-0.1739</c:v>
                </c:pt>
                <c:pt idx="17">
                  <c:v>-0.1744</c:v>
                </c:pt>
                <c:pt idx="18">
                  <c:v>-0.1747</c:v>
                </c:pt>
                <c:pt idx="19">
                  <c:v>-0.1748</c:v>
                </c:pt>
                <c:pt idx="20">
                  <c:v>-0.1759</c:v>
                </c:pt>
                <c:pt idx="21">
                  <c:v>-0.1752</c:v>
                </c:pt>
                <c:pt idx="22">
                  <c:v>-0.183</c:v>
                </c:pt>
              </c:numCache>
            </c:numRef>
          </c:val>
          <c:smooth val="1"/>
        </c:ser>
        <c:axId val="20939326"/>
        <c:axId val="54236207"/>
      </c:lineChart>
      <c:catAx>
        <c:axId val="2093932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4236207"/>
        <c:crosses val="autoZero"/>
        <c:auto val="0"/>
        <c:lblOffset val="100"/>
        <c:tickLblSkip val="1"/>
        <c:noMultiLvlLbl val="0"/>
      </c:catAx>
      <c:valAx>
        <c:axId val="5423620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93932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8363816"/>
        <c:axId val="3105661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0.02038650269491521</c:v>
                </c:pt>
                <c:pt idx="1">
                  <c:v>0.03641107728170799</c:v>
                </c:pt>
                <c:pt idx="2">
                  <c:v>0.06248165847495469</c:v>
                </c:pt>
                <c:pt idx="3">
                  <c:v>0.1030148393562795</c:v>
                </c:pt>
                <c:pt idx="4">
                  <c:v>0.16318312709266625</c:v>
                </c:pt>
                <c:pt idx="5">
                  <c:v>0.24835844596066928</c:v>
                </c:pt>
                <c:pt idx="6">
                  <c:v>0.3631707281841212</c:v>
                </c:pt>
                <c:pt idx="7">
                  <c:v>0.5102358395255027</c:v>
                </c:pt>
                <c:pt idx="8">
                  <c:v>0.6887463419244391</c:v>
                </c:pt>
                <c:pt idx="9">
                  <c:v>0.8932558529227906</c:v>
                </c:pt>
                <c:pt idx="10">
                  <c:v>1.1130653327880777</c:v>
                </c:pt>
                <c:pt idx="11">
                  <c:v>1.3325811427028453</c:v>
                </c:pt>
                <c:pt idx="12">
                  <c:v>1.5328331733023013</c:v>
                </c:pt>
                <c:pt idx="13">
                  <c:v>1.694042645395315</c:v>
                </c:pt>
                <c:pt idx="14">
                  <c:v>1.7987963922871244</c:v>
                </c:pt>
                <c:pt idx="15">
                  <c:v>1.8351344898466198</c:v>
                </c:pt>
                <c:pt idx="16">
                  <c:v>1.7987963922871244</c:v>
                </c:pt>
                <c:pt idx="17">
                  <c:v>1.694042645395315</c:v>
                </c:pt>
                <c:pt idx="18">
                  <c:v>1.5328331733023013</c:v>
                </c:pt>
                <c:pt idx="19">
                  <c:v>1.3325811427028453</c:v>
                </c:pt>
                <c:pt idx="20">
                  <c:v>1.1130653327880777</c:v>
                </c:pt>
                <c:pt idx="21">
                  <c:v>0.8932558529227906</c:v>
                </c:pt>
                <c:pt idx="22">
                  <c:v>0.6887463419244391</c:v>
                </c:pt>
                <c:pt idx="23">
                  <c:v>0.5102358395255027</c:v>
                </c:pt>
                <c:pt idx="24">
                  <c:v>0.3631707281841212</c:v>
                </c:pt>
                <c:pt idx="25">
                  <c:v>0.24835844596066928</c:v>
                </c:pt>
                <c:pt idx="26">
                  <c:v>0.16318312709266625</c:v>
                </c:pt>
                <c:pt idx="27">
                  <c:v>0.1030148393562795</c:v>
                </c:pt>
                <c:pt idx="28">
                  <c:v>0.06248165847495469</c:v>
                </c:pt>
                <c:pt idx="29">
                  <c:v>0.03641107728170799</c:v>
                </c:pt>
                <c:pt idx="30">
                  <c:v>0.02038650269491521</c:v>
                </c:pt>
              </c:numCache>
            </c:numRef>
          </c:val>
          <c:smooth val="0"/>
        </c:ser>
        <c:axId val="11074098"/>
        <c:axId val="32558019"/>
      </c:lineChart>
      <c:catAx>
        <c:axId val="183638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056617"/>
        <c:crosses val="autoZero"/>
        <c:auto val="0"/>
        <c:lblOffset val="100"/>
        <c:tickLblSkip val="1"/>
        <c:noMultiLvlLbl val="0"/>
      </c:catAx>
      <c:valAx>
        <c:axId val="310566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363816"/>
        <c:crossesAt val="1"/>
        <c:crossBetween val="between"/>
        <c:dispUnits/>
      </c:valAx>
      <c:catAx>
        <c:axId val="11074098"/>
        <c:scaling>
          <c:orientation val="minMax"/>
        </c:scaling>
        <c:axPos val="b"/>
        <c:delete val="1"/>
        <c:majorTickMark val="in"/>
        <c:minorTickMark val="none"/>
        <c:tickLblPos val="nextTo"/>
        <c:crossAx val="32558019"/>
        <c:crosses val="autoZero"/>
        <c:auto val="0"/>
        <c:lblOffset val="100"/>
        <c:tickLblSkip val="1"/>
        <c:noMultiLvlLbl val="0"/>
      </c:catAx>
      <c:valAx>
        <c:axId val="3255801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0740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Nominal!$F$47:$F$69</c:f>
              <c:numCache>
                <c:ptCount val="23"/>
                <c:pt idx="0">
                  <c:v>-0.1787</c:v>
                </c:pt>
                <c:pt idx="1">
                  <c:v>-0.1789</c:v>
                </c:pt>
                <c:pt idx="2">
                  <c:v>-0.1833</c:v>
                </c:pt>
                <c:pt idx="3">
                  <c:v>-0.1794</c:v>
                </c:pt>
                <c:pt idx="4">
                  <c:v>-0.1696</c:v>
                </c:pt>
                <c:pt idx="5">
                  <c:v>-0.1748</c:v>
                </c:pt>
                <c:pt idx="6">
                  <c:v>-0.1717</c:v>
                </c:pt>
                <c:pt idx="7">
                  <c:v>-0.1708</c:v>
                </c:pt>
                <c:pt idx="8">
                  <c:v>-0.1766</c:v>
                </c:pt>
                <c:pt idx="9">
                  <c:v>-0.1758</c:v>
                </c:pt>
                <c:pt idx="10">
                  <c:v>-0.1747</c:v>
                </c:pt>
                <c:pt idx="11">
                  <c:v>-0.1741</c:v>
                </c:pt>
                <c:pt idx="12">
                  <c:v>-0.1728</c:v>
                </c:pt>
                <c:pt idx="13">
                  <c:v>-0.1735</c:v>
                </c:pt>
                <c:pt idx="14">
                  <c:v>-0.1729</c:v>
                </c:pt>
                <c:pt idx="15">
                  <c:v>-0.1727</c:v>
                </c:pt>
                <c:pt idx="16">
                  <c:v>-0.1739</c:v>
                </c:pt>
                <c:pt idx="17">
                  <c:v>-0.1744</c:v>
                </c:pt>
                <c:pt idx="18">
                  <c:v>-0.1747</c:v>
                </c:pt>
                <c:pt idx="19">
                  <c:v>-0.1748</c:v>
                </c:pt>
                <c:pt idx="20">
                  <c:v>-0.1759</c:v>
                </c:pt>
                <c:pt idx="21">
                  <c:v>-0.1752</c:v>
                </c:pt>
                <c:pt idx="22">
                  <c:v>-0.183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Gauss!$N$3:$N$25</c:f>
              <c:numCache>
                <c:ptCount val="23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Gauss!$O$3:$O$25</c:f>
              <c:numCache>
                <c:ptCount val="23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Gauss!$P$3:$P$25</c:f>
              <c:numCache>
                <c:ptCount val="23"/>
                <c:pt idx="0">
                  <c:v>-0.17531304347826085</c:v>
                </c:pt>
                <c:pt idx="1">
                  <c:v>-0.17531304347826085</c:v>
                </c:pt>
                <c:pt idx="2">
                  <c:v>-0.17531304347826085</c:v>
                </c:pt>
                <c:pt idx="3">
                  <c:v>-0.17531304347826085</c:v>
                </c:pt>
                <c:pt idx="4">
                  <c:v>-0.17531304347826085</c:v>
                </c:pt>
                <c:pt idx="5">
                  <c:v>-0.17531304347826085</c:v>
                </c:pt>
                <c:pt idx="6">
                  <c:v>-0.17531304347826085</c:v>
                </c:pt>
                <c:pt idx="7">
                  <c:v>-0.17531304347826085</c:v>
                </c:pt>
                <c:pt idx="8">
                  <c:v>-0.17531304347826085</c:v>
                </c:pt>
                <c:pt idx="9">
                  <c:v>-0.17531304347826085</c:v>
                </c:pt>
                <c:pt idx="10">
                  <c:v>-0.17531304347826085</c:v>
                </c:pt>
                <c:pt idx="11">
                  <c:v>-0.17531304347826085</c:v>
                </c:pt>
                <c:pt idx="12">
                  <c:v>-0.17531304347826085</c:v>
                </c:pt>
                <c:pt idx="13">
                  <c:v>-0.17531304347826085</c:v>
                </c:pt>
                <c:pt idx="14">
                  <c:v>-0.17531304347826085</c:v>
                </c:pt>
                <c:pt idx="15">
                  <c:v>-0.17531304347826085</c:v>
                </c:pt>
                <c:pt idx="16">
                  <c:v>-0.17531304347826085</c:v>
                </c:pt>
                <c:pt idx="17">
                  <c:v>-0.17531304347826085</c:v>
                </c:pt>
                <c:pt idx="18">
                  <c:v>-0.17531304347826085</c:v>
                </c:pt>
                <c:pt idx="19">
                  <c:v>-0.17531304347826085</c:v>
                </c:pt>
                <c:pt idx="20">
                  <c:v>-0.17531304347826085</c:v>
                </c:pt>
                <c:pt idx="21">
                  <c:v>-0.17531304347826085</c:v>
                </c:pt>
                <c:pt idx="22">
                  <c:v>-0.17531304347826085</c:v>
                </c:pt>
              </c:numCache>
            </c:numRef>
          </c:val>
          <c:smooth val="0"/>
        </c:ser>
        <c:marker val="1"/>
        <c:axId val="24586716"/>
        <c:axId val="19953853"/>
      </c:lineChart>
      <c:catAx>
        <c:axId val="24586716"/>
        <c:scaling>
          <c:orientation val="minMax"/>
        </c:scaling>
        <c:axPos val="b"/>
        <c:delete val="1"/>
        <c:majorTickMark val="out"/>
        <c:minorTickMark val="none"/>
        <c:tickLblPos val="nextTo"/>
        <c:crossAx val="19953853"/>
        <c:crosses val="autoZero"/>
        <c:auto val="1"/>
        <c:lblOffset val="100"/>
        <c:noMultiLvlLbl val="0"/>
      </c:catAx>
      <c:valAx>
        <c:axId val="19953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4586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58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5366950"/>
        <c:axId val="564936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0844304"/>
        <c:axId val="54945553"/>
      </c:lineChart>
      <c:catAx>
        <c:axId val="45366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49367"/>
        <c:crosses val="autoZero"/>
        <c:auto val="0"/>
        <c:lblOffset val="100"/>
        <c:tickLblSkip val="1"/>
        <c:noMultiLvlLbl val="0"/>
      </c:catAx>
      <c:valAx>
        <c:axId val="5649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366950"/>
        <c:crossesAt val="1"/>
        <c:crossBetween val="between"/>
        <c:dispUnits/>
      </c:valAx>
      <c:catAx>
        <c:axId val="50844304"/>
        <c:scaling>
          <c:orientation val="minMax"/>
        </c:scaling>
        <c:axPos val="b"/>
        <c:delete val="1"/>
        <c:majorTickMark val="in"/>
        <c:minorTickMark val="none"/>
        <c:tickLblPos val="nextTo"/>
        <c:crossAx val="54945553"/>
        <c:crosses val="autoZero"/>
        <c:auto val="0"/>
        <c:lblOffset val="100"/>
        <c:tickLblSkip val="1"/>
        <c:noMultiLvlLbl val="0"/>
      </c:catAx>
      <c:valAx>
        <c:axId val="5494555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8443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4747930"/>
        <c:axId val="21404779"/>
      </c:scatterChart>
      <c:valAx>
        <c:axId val="24747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04779"/>
        <c:crosses val="max"/>
        <c:crossBetween val="midCat"/>
        <c:dispUnits/>
      </c:valAx>
      <c:valAx>
        <c:axId val="21404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4793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9"/>
  <sheetViews>
    <sheetView tabSelected="1" workbookViewId="0" topLeftCell="A1">
      <selection activeCell="E7" sqref="E7:F7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39164.398252314815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54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23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0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-0.125</v>
      </c>
      <c r="D7" s="63"/>
      <c r="E7" s="62" t="s">
        <v>19</v>
      </c>
      <c r="F7" s="62"/>
      <c r="G7" s="36">
        <v>-0.17531304347826085</v>
      </c>
      <c r="H7" s="6"/>
    </row>
    <row r="8" spans="2:8" ht="13.5">
      <c r="B8" s="58" t="s">
        <v>37</v>
      </c>
      <c r="C8" s="63">
        <v>-0.25</v>
      </c>
      <c r="D8" s="63"/>
      <c r="E8" s="64" t="s">
        <v>12</v>
      </c>
      <c r="F8" s="64"/>
      <c r="G8" s="35">
        <v>-0.16959043351528544</v>
      </c>
      <c r="H8" s="5"/>
    </row>
    <row r="9" spans="5:8" ht="13.5">
      <c r="E9" s="64" t="s">
        <v>13</v>
      </c>
      <c r="F9" s="64"/>
      <c r="G9" s="35">
        <v>-0.1833084811659238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0.01371804765063836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23</v>
      </c>
      <c r="L12" s="44">
        <v>0</v>
      </c>
      <c r="M12" s="44">
        <v>0</v>
      </c>
      <c r="N12" s="44">
        <v>23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23</v>
      </c>
      <c r="L15" s="44">
        <v>0</v>
      </c>
      <c r="M15" s="44">
        <v>0</v>
      </c>
      <c r="N15" s="44">
        <v>23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0.17074130572472512</v>
      </c>
      <c r="L18" s="42">
        <v>0.09998546733085334</v>
      </c>
      <c r="M18" s="42">
        <v>0.10945785140470932</v>
      </c>
      <c r="N18" s="51">
        <v>-0.16959043351528544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0</v>
      </c>
      <c r="L19" s="42">
        <v>-0.1389975946645272</v>
      </c>
      <c r="M19" s="42">
        <v>0</v>
      </c>
      <c r="N19" s="51">
        <v>-0.1833084811659238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0.17074130572472512</v>
      </c>
      <c r="L20" s="42">
        <v>0.23898306199538055</v>
      </c>
      <c r="M20" s="42">
        <v>0.10945785140470932</v>
      </c>
      <c r="N20" s="51">
        <v>0.01371804765063836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0.14970071959952144</v>
      </c>
      <c r="L22" s="42">
        <v>-0.04764453942715479</v>
      </c>
      <c r="M22" s="42">
        <v>0.045045708835323425</v>
      </c>
      <c r="N22" s="51">
        <v>-0.17531304347826085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0.15337213767074548</v>
      </c>
      <c r="L23" s="42">
        <v>0.06683099687491925</v>
      </c>
      <c r="M23" s="42">
        <v>0.052498140242296716</v>
      </c>
      <c r="N23" s="51">
        <v>0.17534380367121452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0.03410696063111268</v>
      </c>
      <c r="L24" s="42">
        <v>0.04791884244105978</v>
      </c>
      <c r="M24" s="42">
        <v>0.027567762317054764</v>
      </c>
      <c r="N24" s="51">
        <v>0.0034381951327339963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36.093115</v>
      </c>
      <c r="D47" s="24">
        <v>-23.267388</v>
      </c>
      <c r="E47" s="24">
        <v>-23.567953</v>
      </c>
      <c r="F47" s="60">
        <v>-0.1787</v>
      </c>
    </row>
    <row r="48" spans="2:6" ht="13.5">
      <c r="B48" s="27" t="s">
        <v>57</v>
      </c>
      <c r="C48" s="24">
        <v>36.142664</v>
      </c>
      <c r="D48" s="24">
        <v>-21.94813</v>
      </c>
      <c r="E48" s="24">
        <v>-22.183987</v>
      </c>
      <c r="F48" s="60">
        <v>-0.1789</v>
      </c>
    </row>
    <row r="49" spans="2:6" ht="13.5">
      <c r="B49" s="27" t="s">
        <v>58</v>
      </c>
      <c r="C49" s="24">
        <v>35.811215</v>
      </c>
      <c r="D49" s="24">
        <v>-20.512769</v>
      </c>
      <c r="E49" s="24">
        <v>-20.462263</v>
      </c>
      <c r="F49" s="60">
        <v>-0.1833</v>
      </c>
    </row>
    <row r="50" spans="2:6" ht="13.5">
      <c r="B50" s="27" t="s">
        <v>59</v>
      </c>
      <c r="C50" s="24">
        <v>35.745952</v>
      </c>
      <c r="D50" s="24">
        <v>-18.308079</v>
      </c>
      <c r="E50" s="24">
        <v>-17.70132</v>
      </c>
      <c r="F50" s="60">
        <v>-0.1794</v>
      </c>
    </row>
    <row r="51" spans="2:6" ht="13.5">
      <c r="B51" s="27" t="s">
        <v>60</v>
      </c>
      <c r="C51" s="24">
        <v>36.258562</v>
      </c>
      <c r="D51" s="24">
        <v>-17.138628</v>
      </c>
      <c r="E51" s="24">
        <v>-16.368708</v>
      </c>
      <c r="F51" s="60">
        <v>-0.1696</v>
      </c>
    </row>
    <row r="52" spans="2:6" ht="13.5">
      <c r="B52" s="27" t="s">
        <v>61</v>
      </c>
      <c r="C52" s="24">
        <v>36.79132</v>
      </c>
      <c r="D52" s="24">
        <v>-15.937792</v>
      </c>
      <c r="E52" s="24">
        <v>-15.095919</v>
      </c>
      <c r="F52" s="60">
        <v>-0.1748</v>
      </c>
    </row>
    <row r="53" spans="2:6" ht="13.5">
      <c r="B53" s="27" t="s">
        <v>62</v>
      </c>
      <c r="C53" s="24">
        <v>34.180483</v>
      </c>
      <c r="D53" s="24">
        <v>-26.483647</v>
      </c>
      <c r="E53" s="24">
        <v>-22.552212</v>
      </c>
      <c r="F53" s="60">
        <v>-0.1717</v>
      </c>
    </row>
    <row r="54" spans="2:6" ht="13.5">
      <c r="B54" s="27" t="s">
        <v>63</v>
      </c>
      <c r="C54" s="24">
        <v>33.790532</v>
      </c>
      <c r="D54" s="24">
        <v>-28.298088</v>
      </c>
      <c r="E54" s="24">
        <v>-22.411298</v>
      </c>
      <c r="F54" s="60">
        <v>-0.1708</v>
      </c>
    </row>
    <row r="55" spans="2:6" ht="13.5">
      <c r="B55" s="27" t="s">
        <v>64</v>
      </c>
      <c r="C55" s="24">
        <v>32.394486</v>
      </c>
      <c r="D55" s="24">
        <v>-29.108753</v>
      </c>
      <c r="E55" s="24">
        <v>-15.102903</v>
      </c>
      <c r="F55" s="60">
        <v>-0.1766</v>
      </c>
    </row>
    <row r="56" spans="2:6" ht="13.5">
      <c r="B56" s="27" t="s">
        <v>65</v>
      </c>
      <c r="C56" s="24">
        <v>32.736115</v>
      </c>
      <c r="D56" s="24">
        <v>-27.51182</v>
      </c>
      <c r="E56" s="24">
        <v>-15.227302</v>
      </c>
      <c r="F56" s="60">
        <v>-0.1758</v>
      </c>
    </row>
    <row r="57" spans="2:6" ht="13.5">
      <c r="B57" s="27" t="s">
        <v>66</v>
      </c>
      <c r="C57" s="24">
        <v>33.12411</v>
      </c>
      <c r="D57" s="24">
        <v>-25.697569</v>
      </c>
      <c r="E57" s="24">
        <v>-15.369002</v>
      </c>
      <c r="F57" s="60">
        <v>-0.1747</v>
      </c>
    </row>
    <row r="58" spans="2:6" ht="13.5">
      <c r="B58" s="27" t="s">
        <v>67</v>
      </c>
      <c r="C58" s="24">
        <v>33.508484</v>
      </c>
      <c r="D58" s="24">
        <v>-23.902199</v>
      </c>
      <c r="E58" s="24">
        <v>-15.509307</v>
      </c>
      <c r="F58" s="60">
        <v>-0.1741</v>
      </c>
    </row>
    <row r="59" spans="2:6" ht="13.5">
      <c r="B59" s="27" t="s">
        <v>68</v>
      </c>
      <c r="C59" s="24">
        <v>33.556769</v>
      </c>
      <c r="D59" s="24">
        <v>-22.028706</v>
      </c>
      <c r="E59" s="24">
        <v>-13.577586</v>
      </c>
      <c r="F59" s="60">
        <v>-0.1728</v>
      </c>
    </row>
    <row r="60" spans="2:6" ht="13.5">
      <c r="B60" s="27" t="s">
        <v>69</v>
      </c>
      <c r="C60" s="24">
        <v>33.204112</v>
      </c>
      <c r="D60" s="24">
        <v>-23.675592</v>
      </c>
      <c r="E60" s="24">
        <v>-13.448441</v>
      </c>
      <c r="F60" s="60">
        <v>-0.1735</v>
      </c>
    </row>
    <row r="61" spans="2:6" ht="13.5">
      <c r="B61" s="27" t="s">
        <v>70</v>
      </c>
      <c r="C61" s="24">
        <v>32.818759</v>
      </c>
      <c r="D61" s="24">
        <v>-25.469776</v>
      </c>
      <c r="E61" s="24">
        <v>-13.308332</v>
      </c>
      <c r="F61" s="60">
        <v>-0.1729</v>
      </c>
    </row>
    <row r="62" spans="2:6" ht="13.5">
      <c r="B62" s="27" t="s">
        <v>71</v>
      </c>
      <c r="C62" s="24">
        <v>32.429383</v>
      </c>
      <c r="D62" s="24">
        <v>-27.284612</v>
      </c>
      <c r="E62" s="24">
        <v>-13.167025</v>
      </c>
      <c r="F62" s="60">
        <v>-0.1727</v>
      </c>
    </row>
    <row r="63" spans="2:6" ht="13.5">
      <c r="B63" s="27" t="s">
        <v>72</v>
      </c>
      <c r="C63" s="24">
        <v>32.087687</v>
      </c>
      <c r="D63" s="24">
        <v>-28.883185</v>
      </c>
      <c r="E63" s="24">
        <v>-13.041134</v>
      </c>
      <c r="F63" s="60">
        <v>-0.1739</v>
      </c>
    </row>
    <row r="64" spans="2:6" ht="13.5">
      <c r="B64" s="27" t="s">
        <v>73</v>
      </c>
      <c r="C64" s="24">
        <v>31.783262</v>
      </c>
      <c r="D64" s="24">
        <v>-30.305414</v>
      </c>
      <c r="E64" s="24">
        <v>-12.930599</v>
      </c>
      <c r="F64" s="60">
        <v>-0.1744</v>
      </c>
    </row>
    <row r="65" spans="2:6" ht="13.5">
      <c r="B65" s="27" t="s">
        <v>74</v>
      </c>
      <c r="C65" s="24">
        <v>31.495636</v>
      </c>
      <c r="D65" s="24">
        <v>-31.648253</v>
      </c>
      <c r="E65" s="24">
        <v>-12.826111</v>
      </c>
      <c r="F65" s="60">
        <v>-0.1747</v>
      </c>
    </row>
    <row r="66" spans="2:6" ht="13.5">
      <c r="B66" s="27" t="s">
        <v>75</v>
      </c>
      <c r="C66" s="24">
        <v>31.198781</v>
      </c>
      <c r="D66" s="24">
        <v>-33.03298</v>
      </c>
      <c r="E66" s="24">
        <v>-12.718033</v>
      </c>
      <c r="F66" s="60">
        <v>-0.1748</v>
      </c>
    </row>
    <row r="67" spans="2:6" ht="13.5">
      <c r="B67" s="27" t="s">
        <v>76</v>
      </c>
      <c r="C67" s="24">
        <v>30.875819</v>
      </c>
      <c r="D67" s="24">
        <v>-34.543579</v>
      </c>
      <c r="E67" s="24">
        <v>-12.599634</v>
      </c>
      <c r="F67" s="60">
        <v>-0.1759</v>
      </c>
    </row>
    <row r="68" spans="2:6" ht="13.5">
      <c r="B68" s="27" t="s">
        <v>77</v>
      </c>
      <c r="C68" s="24">
        <v>30.52579</v>
      </c>
      <c r="D68" s="24">
        <v>-36.172759</v>
      </c>
      <c r="E68" s="24">
        <v>-12.472451</v>
      </c>
      <c r="F68" s="60">
        <v>-0.1752</v>
      </c>
    </row>
    <row r="69" spans="2:6" ht="13.5">
      <c r="B69" s="27" t="s">
        <v>78</v>
      </c>
      <c r="C69" s="24">
        <v>31.753473</v>
      </c>
      <c r="D69" s="24">
        <v>-40.234859</v>
      </c>
      <c r="E69" s="24">
        <v>-12.433234</v>
      </c>
      <c r="F69" s="60">
        <v>-0.183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9"/>
  <sheetViews>
    <sheetView workbookViewId="0" topLeftCell="A1">
      <selection activeCell="C8" sqref="C8:D8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39164.398252314815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 t="s">
        <v>54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55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5" t="s">
        <v>19</v>
      </c>
      <c r="F7" s="75"/>
      <c r="G7" s="35">
        <v>-0.17531304347826085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-0.125</v>
      </c>
      <c r="D8" s="72"/>
      <c r="E8" s="2"/>
      <c r="F8" s="14" t="s">
        <v>12</v>
      </c>
      <c r="G8" s="35">
        <v>-0.16959043351528544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-0.25</v>
      </c>
      <c r="D9" s="72"/>
      <c r="E9" s="2"/>
      <c r="F9" s="14" t="s">
        <v>13</v>
      </c>
      <c r="G9" s="35">
        <v>-0.1833084811659238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0.01371804765063836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0.0034381951327339963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35.94998145213586</v>
      </c>
      <c r="D47" s="24">
        <v>-23.183214915440526</v>
      </c>
      <c r="E47" s="24">
        <v>-23.634050153235282</v>
      </c>
      <c r="F47" s="60">
        <v>-0.1787</v>
      </c>
    </row>
    <row r="48" spans="2:6" ht="13.5">
      <c r="B48" s="27" t="s">
        <v>57</v>
      </c>
      <c r="C48" s="24">
        <v>36.010300779769906</v>
      </c>
      <c r="D48" s="24">
        <v>-21.862918407972135</v>
      </c>
      <c r="E48" s="24">
        <v>-22.268972667755165</v>
      </c>
      <c r="F48" s="60">
        <v>-0.1789</v>
      </c>
    </row>
    <row r="49" spans="2:6" ht="13.5">
      <c r="B49" s="27" t="s">
        <v>58</v>
      </c>
      <c r="C49" s="24">
        <v>35.69539039350009</v>
      </c>
      <c r="D49" s="24">
        <v>-20.42218402021657</v>
      </c>
      <c r="E49" s="24">
        <v>-20.57172085140471</v>
      </c>
      <c r="F49" s="60">
        <v>-0.1833</v>
      </c>
    </row>
    <row r="50" spans="2:6" ht="13.5">
      <c r="B50" s="27" t="s">
        <v>59</v>
      </c>
      <c r="C50" s="24">
        <v>35.67434263818746</v>
      </c>
      <c r="D50" s="24">
        <v>-18.169081405335472</v>
      </c>
      <c r="E50" s="24">
        <v>-17.78923461215485</v>
      </c>
      <c r="F50" s="60">
        <v>-0.1794</v>
      </c>
    </row>
    <row r="51" spans="2:6" ht="13.5">
      <c r="B51" s="27" t="s">
        <v>60</v>
      </c>
      <c r="C51" s="24">
        <v>36.18929978731983</v>
      </c>
      <c r="D51" s="24">
        <v>-17.011380997100744</v>
      </c>
      <c r="E51" s="24">
        <v>-16.45686616064158</v>
      </c>
      <c r="F51" s="60">
        <v>-0.1696</v>
      </c>
    </row>
    <row r="52" spans="2:6" ht="13.5">
      <c r="B52" s="27" t="s">
        <v>61</v>
      </c>
      <c r="C52" s="24">
        <v>36.71870165830215</v>
      </c>
      <c r="D52" s="24">
        <v>-15.810070956114746</v>
      </c>
      <c r="E52" s="24">
        <v>-15.19056093564467</v>
      </c>
      <c r="F52" s="60">
        <v>-0.1748</v>
      </c>
    </row>
    <row r="53" spans="2:6" ht="13.5">
      <c r="B53" s="27" t="s">
        <v>62</v>
      </c>
      <c r="C53" s="24">
        <v>34.01440586277894</v>
      </c>
      <c r="D53" s="24">
        <v>-26.450228218367126</v>
      </c>
      <c r="E53" s="24">
        <v>-22.580364095641134</v>
      </c>
      <c r="F53" s="60">
        <v>-0.1717</v>
      </c>
    </row>
    <row r="54" spans="2:6" ht="13.5">
      <c r="B54" s="27" t="s">
        <v>63</v>
      </c>
      <c r="C54" s="24">
        <v>33.625347526252035</v>
      </c>
      <c r="D54" s="24">
        <v>-28.264848844089116</v>
      </c>
      <c r="E54" s="24">
        <v>-22.439298778320214</v>
      </c>
      <c r="F54" s="60">
        <v>-0.1708</v>
      </c>
    </row>
    <row r="55" spans="2:6" ht="13.5">
      <c r="B55" s="27" t="s">
        <v>64</v>
      </c>
      <c r="C55" s="24">
        <v>32.223744694275275</v>
      </c>
      <c r="D55" s="24">
        <v>-29.074395673596115</v>
      </c>
      <c r="E55" s="24">
        <v>-15.131845728957664</v>
      </c>
      <c r="F55" s="60">
        <v>-0.1766</v>
      </c>
    </row>
    <row r="56" spans="2:6" ht="13.5">
      <c r="B56" s="27" t="s">
        <v>65</v>
      </c>
      <c r="C56" s="24">
        <v>32.56612201041993</v>
      </c>
      <c r="D56" s="24">
        <v>-27.477613253105428</v>
      </c>
      <c r="E56" s="24">
        <v>-15.256117880265387</v>
      </c>
      <c r="F56" s="60">
        <v>-0.1758</v>
      </c>
    </row>
    <row r="57" spans="2:6" ht="13.5">
      <c r="B57" s="27" t="s">
        <v>66</v>
      </c>
      <c r="C57" s="24">
        <v>32.95514256122106</v>
      </c>
      <c r="D57" s="24">
        <v>-25.663568619007744</v>
      </c>
      <c r="E57" s="24">
        <v>-15.397644036925353</v>
      </c>
      <c r="F57" s="60">
        <v>-0.1747</v>
      </c>
    </row>
    <row r="58" spans="2:6" ht="13.5">
      <c r="B58" s="27" t="s">
        <v>67</v>
      </c>
      <c r="C58" s="24">
        <v>33.34015417853913</v>
      </c>
      <c r="D58" s="24">
        <v>-23.868326923205867</v>
      </c>
      <c r="E58" s="24">
        <v>-15.537840953031193</v>
      </c>
      <c r="F58" s="60">
        <v>-0.1741</v>
      </c>
    </row>
    <row r="59" spans="2:6" ht="13.5">
      <c r="B59" s="27" t="s">
        <v>68</v>
      </c>
      <c r="C59" s="24">
        <v>33.38961516499034</v>
      </c>
      <c r="D59" s="24">
        <v>-21.99507056044007</v>
      </c>
      <c r="E59" s="24">
        <v>-13.605920609017918</v>
      </c>
      <c r="F59" s="60">
        <v>-0.1728</v>
      </c>
    </row>
    <row r="60" spans="2:6" ht="13.5">
      <c r="B60" s="27" t="s">
        <v>69</v>
      </c>
      <c r="C60" s="24">
        <v>33.03637046039191</v>
      </c>
      <c r="D60" s="24">
        <v>-23.64183829990182</v>
      </c>
      <c r="E60" s="24">
        <v>-13.476875232098745</v>
      </c>
      <c r="F60" s="60">
        <v>-0.1735</v>
      </c>
    </row>
    <row r="61" spans="2:6" ht="13.5">
      <c r="B61" s="27" t="s">
        <v>70</v>
      </c>
      <c r="C61" s="24">
        <v>32.651549733248004</v>
      </c>
      <c r="D61" s="24">
        <v>-25.436129406217855</v>
      </c>
      <c r="E61" s="24">
        <v>-13.336676005372759</v>
      </c>
      <c r="F61" s="60">
        <v>-0.1729</v>
      </c>
    </row>
    <row r="62" spans="2:6" ht="13.5">
      <c r="B62" s="27" t="s">
        <v>71</v>
      </c>
      <c r="C62" s="24">
        <v>32.26239198160802</v>
      </c>
      <c r="D62" s="24">
        <v>-27.25100932312543</v>
      </c>
      <c r="E62" s="24">
        <v>-13.195332009620017</v>
      </c>
      <c r="F62" s="60">
        <v>-0.1727</v>
      </c>
    </row>
    <row r="63" spans="2:6" ht="13.5">
      <c r="B63" s="27" t="s">
        <v>72</v>
      </c>
      <c r="C63" s="24">
        <v>31.919465147802082</v>
      </c>
      <c r="D63" s="24">
        <v>-28.84933464926209</v>
      </c>
      <c r="E63" s="24">
        <v>-13.069649650927323</v>
      </c>
      <c r="F63" s="60">
        <v>-0.1739</v>
      </c>
    </row>
    <row r="64" spans="2:6" ht="13.5">
      <c r="B64" s="27" t="s">
        <v>73</v>
      </c>
      <c r="C64" s="24">
        <v>31.61457318864183</v>
      </c>
      <c r="D64" s="24">
        <v>-30.27146968565898</v>
      </c>
      <c r="E64" s="24">
        <v>-12.9591938061871</v>
      </c>
      <c r="F64" s="60">
        <v>-0.1744</v>
      </c>
    </row>
    <row r="65" spans="2:6" ht="13.5">
      <c r="B65" s="27" t="s">
        <v>74</v>
      </c>
      <c r="C65" s="24">
        <v>31.32666844949134</v>
      </c>
      <c r="D65" s="24">
        <v>-31.61425259652499</v>
      </c>
      <c r="E65" s="24">
        <v>-12.854753055864895</v>
      </c>
      <c r="F65" s="60">
        <v>-0.1747</v>
      </c>
    </row>
    <row r="66" spans="2:6" ht="13.5">
      <c r="B66" s="27" t="s">
        <v>75</v>
      </c>
      <c r="C66" s="24">
        <v>31.029713869240595</v>
      </c>
      <c r="D66" s="24">
        <v>-32.99895955854318</v>
      </c>
      <c r="E66" s="24">
        <v>-12.746691935929123</v>
      </c>
      <c r="F66" s="60">
        <v>-0.1748</v>
      </c>
    </row>
    <row r="67" spans="2:6" ht="13.5">
      <c r="B67" s="27" t="s">
        <v>76</v>
      </c>
      <c r="C67" s="24">
        <v>30.70574409917966</v>
      </c>
      <c r="D67" s="24">
        <v>-34.50935577056064</v>
      </c>
      <c r="E67" s="24">
        <v>-12.62846376521734</v>
      </c>
      <c r="F67" s="60">
        <v>-0.1759</v>
      </c>
    </row>
    <row r="68" spans="2:6" ht="13.5">
      <c r="B68" s="27" t="s">
        <v>77</v>
      </c>
      <c r="C68" s="24">
        <v>30.356312797389627</v>
      </c>
      <c r="D68" s="24">
        <v>-36.138656042057946</v>
      </c>
      <c r="E68" s="24">
        <v>-12.501179448097755</v>
      </c>
      <c r="F68" s="60">
        <v>-0.1752</v>
      </c>
    </row>
    <row r="69" spans="2:6" ht="13.5">
      <c r="B69" s="27" t="s">
        <v>78</v>
      </c>
      <c r="C69" s="24">
        <v>31.608054014525937</v>
      </c>
      <c r="D69" s="24">
        <v>-40.33484446733085</v>
      </c>
      <c r="E69" s="24">
        <v>-12.481552930902257</v>
      </c>
      <c r="F69" s="60">
        <v>-0.183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9"/>
  <sheetViews>
    <sheetView workbookViewId="0" topLeftCell="A1">
      <selection activeCell="C8" sqref="C8:D8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39164.398252314815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 t="s">
        <v>54</v>
      </c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55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23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7" t="s">
        <v>19</v>
      </c>
      <c r="F7" s="77"/>
      <c r="G7" s="36">
        <v>-0.17531304347826085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-0.125</v>
      </c>
      <c r="D8" s="72"/>
      <c r="E8" s="1"/>
      <c r="F8" s="14" t="s">
        <v>12</v>
      </c>
      <c r="G8" s="35">
        <v>-0.16959043351528544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-0.25</v>
      </c>
      <c r="D9" s="72"/>
      <c r="E9" s="1"/>
      <c r="F9" s="14" t="s">
        <v>13</v>
      </c>
      <c r="G9" s="35">
        <v>-0.1833084811659238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0.01371804765063836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0.0034381951327339963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0.14313354786413868</v>
      </c>
      <c r="D47" s="24">
        <v>-0.08417308455947392</v>
      </c>
      <c r="E47" s="24">
        <v>0.0660971532352832</v>
      </c>
      <c r="F47" s="60">
        <v>-0.1787</v>
      </c>
    </row>
    <row r="48" spans="2:6" ht="13.5">
      <c r="B48" s="27" t="s">
        <v>57</v>
      </c>
      <c r="C48" s="24">
        <v>0.13236322023009706</v>
      </c>
      <c r="D48" s="24">
        <v>-0.08521159202786421</v>
      </c>
      <c r="E48" s="24">
        <v>0.08498566775516636</v>
      </c>
      <c r="F48" s="60">
        <v>-0.1789</v>
      </c>
    </row>
    <row r="49" spans="2:6" ht="13.5">
      <c r="B49" s="27" t="s">
        <v>58</v>
      </c>
      <c r="C49" s="24">
        <v>0.11582460649990622</v>
      </c>
      <c r="D49" s="24">
        <v>-0.09058497978342928</v>
      </c>
      <c r="E49" s="24">
        <v>0.10945785140470932</v>
      </c>
      <c r="F49" s="60">
        <v>-0.1833</v>
      </c>
    </row>
    <row r="50" spans="2:6" ht="13.5">
      <c r="B50" s="27" t="s">
        <v>59</v>
      </c>
      <c r="C50" s="24">
        <v>0.0716093618125413</v>
      </c>
      <c r="D50" s="24">
        <v>-0.1389975946645272</v>
      </c>
      <c r="E50" s="24">
        <v>0.08791461215485086</v>
      </c>
      <c r="F50" s="60">
        <v>-0.1794</v>
      </c>
    </row>
    <row r="51" spans="2:6" ht="13.5">
      <c r="B51" s="27" t="s">
        <v>60</v>
      </c>
      <c r="C51" s="24">
        <v>0.06926221268016519</v>
      </c>
      <c r="D51" s="24">
        <v>-0.1272470028992565</v>
      </c>
      <c r="E51" s="24">
        <v>0.08815816064158</v>
      </c>
      <c r="F51" s="60">
        <v>-0.1696</v>
      </c>
    </row>
    <row r="52" spans="2:6" ht="13.5">
      <c r="B52" s="27" t="s">
        <v>61</v>
      </c>
      <c r="C52" s="24">
        <v>0.0726183416978472</v>
      </c>
      <c r="D52" s="24">
        <v>-0.12772104388525385</v>
      </c>
      <c r="E52" s="24">
        <v>0.09464193564467038</v>
      </c>
      <c r="F52" s="60">
        <v>-0.1748</v>
      </c>
    </row>
    <row r="53" spans="2:6" ht="13.5">
      <c r="B53" s="27" t="s">
        <v>62</v>
      </c>
      <c r="C53" s="24">
        <v>0.166077137221059</v>
      </c>
      <c r="D53" s="24">
        <v>-0.03341878163287504</v>
      </c>
      <c r="E53" s="24">
        <v>0.028152095641132746</v>
      </c>
      <c r="F53" s="60">
        <v>-0.1717</v>
      </c>
    </row>
    <row r="54" spans="2:6" ht="13.5">
      <c r="B54" s="27" t="s">
        <v>63</v>
      </c>
      <c r="C54" s="24">
        <v>0.16518447374796352</v>
      </c>
      <c r="D54" s="24">
        <v>-0.03323915591088422</v>
      </c>
      <c r="E54" s="24">
        <v>0.028000778320215858</v>
      </c>
      <c r="F54" s="60">
        <v>-0.1708</v>
      </c>
    </row>
    <row r="55" spans="2:6" ht="13.5">
      <c r="B55" s="27" t="s">
        <v>64</v>
      </c>
      <c r="C55" s="24">
        <v>0.17074130572472512</v>
      </c>
      <c r="D55" s="24">
        <v>-0.034357326403885224</v>
      </c>
      <c r="E55" s="24">
        <v>0.0289427289576647</v>
      </c>
      <c r="F55" s="60">
        <v>-0.1766</v>
      </c>
    </row>
    <row r="56" spans="2:6" ht="13.5">
      <c r="B56" s="27" t="s">
        <v>65</v>
      </c>
      <c r="C56" s="24">
        <v>0.16999298958006648</v>
      </c>
      <c r="D56" s="24">
        <v>-0.03420674689457215</v>
      </c>
      <c r="E56" s="24">
        <v>0.028815880265387506</v>
      </c>
      <c r="F56" s="60">
        <v>-0.1758</v>
      </c>
    </row>
    <row r="57" spans="2:6" ht="13.5">
      <c r="B57" s="27" t="s">
        <v>66</v>
      </c>
      <c r="C57" s="24">
        <v>0.16896743877894238</v>
      </c>
      <c r="D57" s="24">
        <v>-0.034000380992257107</v>
      </c>
      <c r="E57" s="24">
        <v>0.028642036925353054</v>
      </c>
      <c r="F57" s="60">
        <v>-0.1747</v>
      </c>
    </row>
    <row r="58" spans="2:6" ht="13.5">
      <c r="B58" s="27" t="s">
        <v>67</v>
      </c>
      <c r="C58" s="24">
        <v>0.1683298214608726</v>
      </c>
      <c r="D58" s="24">
        <v>-0.03387207679413251</v>
      </c>
      <c r="E58" s="24">
        <v>0.028533953031192993</v>
      </c>
      <c r="F58" s="60">
        <v>-0.1741</v>
      </c>
    </row>
    <row r="59" spans="2:6" ht="13.5">
      <c r="B59" s="27" t="s">
        <v>68</v>
      </c>
      <c r="C59" s="24">
        <v>0.16715383500966396</v>
      </c>
      <c r="D59" s="24">
        <v>-0.03363543955993009</v>
      </c>
      <c r="E59" s="24">
        <v>0.028334609017917955</v>
      </c>
      <c r="F59" s="60">
        <v>-0.1728</v>
      </c>
    </row>
    <row r="60" spans="2:6" ht="13.5">
      <c r="B60" s="27" t="s">
        <v>69</v>
      </c>
      <c r="C60" s="24">
        <v>0.16774153960809457</v>
      </c>
      <c r="D60" s="24">
        <v>-0.03375370009818113</v>
      </c>
      <c r="E60" s="24">
        <v>0.028434232098744516</v>
      </c>
      <c r="F60" s="60">
        <v>-0.1735</v>
      </c>
    </row>
    <row r="61" spans="2:6" ht="13.5">
      <c r="B61" s="27" t="s">
        <v>70</v>
      </c>
      <c r="C61" s="24">
        <v>0.1672092667519962</v>
      </c>
      <c r="D61" s="24">
        <v>-0.03364659378214441</v>
      </c>
      <c r="E61" s="24">
        <v>0.02834400537275883</v>
      </c>
      <c r="F61" s="60">
        <v>-0.1729</v>
      </c>
    </row>
    <row r="62" spans="2:6" ht="13.5">
      <c r="B62" s="27" t="s">
        <v>71</v>
      </c>
      <c r="C62" s="24">
        <v>0.1669910183919825</v>
      </c>
      <c r="D62" s="24">
        <v>-0.03360267687456897</v>
      </c>
      <c r="E62" s="24">
        <v>0.028307009620016643</v>
      </c>
      <c r="F62" s="60">
        <v>-0.1727</v>
      </c>
    </row>
    <row r="63" spans="2:6" ht="13.5">
      <c r="B63" s="27" t="s">
        <v>72</v>
      </c>
      <c r="C63" s="24">
        <v>0.16822185219792019</v>
      </c>
      <c r="D63" s="24">
        <v>-0.03385035073791087</v>
      </c>
      <c r="E63" s="24">
        <v>0.02851565092732322</v>
      </c>
      <c r="F63" s="60">
        <v>-0.1739</v>
      </c>
    </row>
    <row r="64" spans="2:6" ht="13.5">
      <c r="B64" s="27" t="s">
        <v>73</v>
      </c>
      <c r="C64" s="24">
        <v>0.1686888113581695</v>
      </c>
      <c r="D64" s="24">
        <v>-0.03394431434101719</v>
      </c>
      <c r="E64" s="24">
        <v>0.02859480618709931</v>
      </c>
      <c r="F64" s="60">
        <v>-0.1744</v>
      </c>
    </row>
    <row r="65" spans="2:6" ht="13.5">
      <c r="B65" s="27" t="s">
        <v>74</v>
      </c>
      <c r="C65" s="24">
        <v>0.1689675505086612</v>
      </c>
      <c r="D65" s="24">
        <v>-0.03400040347500877</v>
      </c>
      <c r="E65" s="24">
        <v>0.02864205586489632</v>
      </c>
      <c r="F65" s="60">
        <v>-0.1747</v>
      </c>
    </row>
    <row r="66" spans="2:6" ht="13.5">
      <c r="B66" s="27" t="s">
        <v>75</v>
      </c>
      <c r="C66" s="24">
        <v>0.16906713075940516</v>
      </c>
      <c r="D66" s="24">
        <v>-0.03402044145682481</v>
      </c>
      <c r="E66" s="24">
        <v>0.02865893592912272</v>
      </c>
      <c r="F66" s="60">
        <v>-0.1748</v>
      </c>
    </row>
    <row r="67" spans="2:6" ht="13.5">
      <c r="B67" s="27" t="s">
        <v>76</v>
      </c>
      <c r="C67" s="24">
        <v>0.17007490082033883</v>
      </c>
      <c r="D67" s="24">
        <v>-0.03422322943936251</v>
      </c>
      <c r="E67" s="24">
        <v>0.028829765217340153</v>
      </c>
      <c r="F67" s="60">
        <v>-0.1759</v>
      </c>
    </row>
    <row r="68" spans="2:6" ht="13.5">
      <c r="B68" s="27" t="s">
        <v>77</v>
      </c>
      <c r="C68" s="24">
        <v>0.16947720261037347</v>
      </c>
      <c r="D68" s="24">
        <v>-0.034102957942053536</v>
      </c>
      <c r="E68" s="24">
        <v>0.028728448097755432</v>
      </c>
      <c r="F68" s="60">
        <v>-0.1752</v>
      </c>
    </row>
    <row r="69" spans="2:6" ht="13.5">
      <c r="B69" s="27" t="s">
        <v>78</v>
      </c>
      <c r="C69" s="24">
        <v>0.14541898547406262</v>
      </c>
      <c r="D69" s="24">
        <v>0.09998546733085334</v>
      </c>
      <c r="E69" s="24">
        <v>0.048318930902256696</v>
      </c>
      <c r="F69" s="60">
        <v>-0.183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39164.398252314815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23</v>
      </c>
      <c r="D36" s="44">
        <v>0</v>
      </c>
      <c r="E36" s="44">
        <v>0</v>
      </c>
      <c r="F36" s="44">
        <v>23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23</v>
      </c>
      <c r="D39" s="44">
        <v>0</v>
      </c>
      <c r="E39" s="44">
        <v>0</v>
      </c>
      <c r="F39" s="44">
        <v>23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0.17074130572472512</v>
      </c>
      <c r="D42" s="42">
        <v>0.09998546733085334</v>
      </c>
      <c r="E42" s="42">
        <v>0.10945785140470932</v>
      </c>
      <c r="F42" s="51">
        <v>-0.16959043351528544</v>
      </c>
    </row>
    <row r="43" spans="2:6" ht="13.5">
      <c r="B43" s="49" t="s">
        <v>13</v>
      </c>
      <c r="C43" s="42">
        <v>0</v>
      </c>
      <c r="D43" s="42">
        <v>-0.1389975946645272</v>
      </c>
      <c r="E43" s="42">
        <v>0</v>
      </c>
      <c r="F43" s="51">
        <v>-0.1833084811659238</v>
      </c>
    </row>
    <row r="44" spans="2:6" ht="13.5">
      <c r="B44" s="49" t="s">
        <v>14</v>
      </c>
      <c r="C44" s="42">
        <v>0.17074130572472512</v>
      </c>
      <c r="D44" s="42">
        <v>0.23898306199538055</v>
      </c>
      <c r="E44" s="42">
        <v>0.10945785140470932</v>
      </c>
      <c r="F44" s="51">
        <v>0.01371804765063836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0.14970071959952144</v>
      </c>
      <c r="D46" s="42">
        <v>-0.04764453942715479</v>
      </c>
      <c r="E46" s="42">
        <v>0.045045708835323425</v>
      </c>
      <c r="F46" s="51">
        <v>-0.17531304347826085</v>
      </c>
    </row>
    <row r="47" spans="2:6" ht="13.5">
      <c r="B47" s="49" t="s">
        <v>26</v>
      </c>
      <c r="C47" s="42">
        <v>0.15337213767074548</v>
      </c>
      <c r="D47" s="42">
        <v>0.06683099687491925</v>
      </c>
      <c r="E47" s="42">
        <v>0.052498140242296716</v>
      </c>
      <c r="F47" s="51">
        <v>0.17534380367121452</v>
      </c>
    </row>
    <row r="48" spans="2:6" ht="13.5">
      <c r="B48" s="49" t="s">
        <v>27</v>
      </c>
      <c r="C48" s="42">
        <v>0.03410696063111268</v>
      </c>
      <c r="D48" s="42">
        <v>0.04791884244105978</v>
      </c>
      <c r="E48" s="42">
        <v>0.027567762317054764</v>
      </c>
      <c r="F48" s="51">
        <v>0.0034381951327339963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4</v>
      </c>
      <c r="F1" t="s">
        <v>21</v>
      </c>
      <c r="G1">
        <v>23</v>
      </c>
    </row>
    <row r="2" spans="2:3" ht="12.75">
      <c r="B2">
        <v>-0.25</v>
      </c>
      <c r="C2">
        <f>MAX(GaussDistr_1)-1</f>
        <v>4</v>
      </c>
    </row>
    <row r="3" spans="1:16" ht="12.75">
      <c r="A3" t="str">
        <f>"-3s"</f>
        <v>-3s</v>
      </c>
      <c r="B3">
        <v>-0.18562762887646284</v>
      </c>
      <c r="C3">
        <f aca="true" t="shared" si="0" ref="C3:C33">NORMDIST(B3,AveDev3D_0,StandardDev3D_0,FALSE)*NumPoints_7*I3</f>
        <v>0.02038650269491521</v>
      </c>
      <c r="D3">
        <v>0</v>
      </c>
      <c r="F3" t="s">
        <v>17</v>
      </c>
      <c r="G3">
        <v>15</v>
      </c>
      <c r="I3">
        <f>B5-B4</f>
        <v>0.0006876390265468102</v>
      </c>
      <c r="N3">
        <v>0.25</v>
      </c>
      <c r="O3">
        <v>-0.25</v>
      </c>
      <c r="P3">
        <v>-0.17531304347826085</v>
      </c>
    </row>
    <row r="4" spans="1:16" ht="12.75">
      <c r="B4">
        <v>-0.18493998984991605</v>
      </c>
      <c r="C4">
        <f t="shared" si="0"/>
        <v>0.03641107728170799</v>
      </c>
      <c r="D4">
        <v>0</v>
      </c>
      <c r="F4" t="s">
        <v>18</v>
      </c>
      <c r="G4">
        <v>5</v>
      </c>
      <c r="I4">
        <f>I3</f>
        <v>0.0006876390265468102</v>
      </c>
      <c r="N4">
        <v>0.25</v>
      </c>
      <c r="O4">
        <v>-0.25</v>
      </c>
      <c r="P4">
        <v>-0.17531304347826085</v>
      </c>
    </row>
    <row r="5" spans="1:16" ht="12.75">
      <c r="B5">
        <v>-0.18425235082336924</v>
      </c>
      <c r="C5">
        <f t="shared" si="0"/>
        <v>0.06248165847495469</v>
      </c>
      <c r="D5">
        <v>0</v>
      </c>
      <c r="I5">
        <f>I4</f>
        <v>0.0006876390265468102</v>
      </c>
      <c r="N5">
        <v>0.25</v>
      </c>
      <c r="O5">
        <v>-0.25</v>
      </c>
      <c r="P5">
        <v>-0.17531304347826085</v>
      </c>
    </row>
    <row r="6" spans="1:16" ht="12.75">
      <c r="B6">
        <v>-0.18356471179682243</v>
      </c>
      <c r="C6">
        <f t="shared" si="0"/>
        <v>0.1030148393562795</v>
      </c>
      <c r="D6">
        <v>2</v>
      </c>
      <c r="I6">
        <f aca="true" t="shared" si="1" ref="I6:I33">I5</f>
        <v>0.0006876390265468102</v>
      </c>
      <c r="N6">
        <v>0.25</v>
      </c>
      <c r="O6">
        <v>-0.25</v>
      </c>
      <c r="P6">
        <v>-0.17531304347826085</v>
      </c>
    </row>
    <row r="7" spans="1:16" ht="12.75">
      <c r="B7">
        <v>-0.18287707277027565</v>
      </c>
      <c r="C7">
        <f t="shared" si="0"/>
        <v>0.16318312709266625</v>
      </c>
      <c r="D7">
        <v>0</v>
      </c>
      <c r="I7">
        <f t="shared" si="1"/>
        <v>0.0006876390265468102</v>
      </c>
      <c r="N7">
        <v>0.25</v>
      </c>
      <c r="O7">
        <v>-0.25</v>
      </c>
      <c r="P7">
        <v>-0.17531304347826085</v>
      </c>
    </row>
    <row r="8" spans="1:16" ht="12.75">
      <c r="A8" t="str">
        <f>"-2s"</f>
        <v>-2s</v>
      </c>
      <c r="B8">
        <v>-0.18218943374372884</v>
      </c>
      <c r="C8">
        <f t="shared" si="0"/>
        <v>0.24835844596066928</v>
      </c>
      <c r="D8">
        <v>0</v>
      </c>
      <c r="I8">
        <f t="shared" si="1"/>
        <v>0.0006876390265468102</v>
      </c>
      <c r="N8">
        <v>0.25</v>
      </c>
      <c r="O8">
        <v>-0.25</v>
      </c>
      <c r="P8">
        <v>-0.17531304347826085</v>
      </c>
    </row>
    <row r="9" spans="1:16" ht="12.75">
      <c r="B9">
        <v>-0.18150179471718203</v>
      </c>
      <c r="C9">
        <f t="shared" si="0"/>
        <v>0.3631707281841212</v>
      </c>
      <c r="D9">
        <v>0</v>
      </c>
      <c r="I9">
        <f t="shared" si="1"/>
        <v>0.0006876390265468102</v>
      </c>
      <c r="N9">
        <v>0.25</v>
      </c>
      <c r="O9">
        <v>-0.25</v>
      </c>
      <c r="P9">
        <v>-0.17531304347826085</v>
      </c>
    </row>
    <row r="10" spans="1:16" ht="12.75">
      <c r="B10">
        <v>-0.18081415569063525</v>
      </c>
      <c r="C10">
        <f t="shared" si="0"/>
        <v>0.5102358395255027</v>
      </c>
      <c r="D10">
        <v>0</v>
      </c>
      <c r="I10">
        <f t="shared" si="1"/>
        <v>0.0006876390265468102</v>
      </c>
      <c r="N10">
        <v>0.25</v>
      </c>
      <c r="O10">
        <v>-0.25</v>
      </c>
      <c r="P10">
        <v>-0.17531304347826085</v>
      </c>
    </row>
    <row r="11" spans="1:16" ht="12.75">
      <c r="B11">
        <v>-0.18012651666408844</v>
      </c>
      <c r="C11">
        <f t="shared" si="0"/>
        <v>0.6887463419244391</v>
      </c>
      <c r="D11">
        <v>0</v>
      </c>
      <c r="I11">
        <f t="shared" si="1"/>
        <v>0.0006876390265468102</v>
      </c>
      <c r="N11">
        <v>0.25</v>
      </c>
      <c r="O11">
        <v>-0.25</v>
      </c>
      <c r="P11">
        <v>-0.17531304347826085</v>
      </c>
    </row>
    <row r="12" spans="1:16" ht="12.75">
      <c r="B12">
        <v>-0.17943887763754165</v>
      </c>
      <c r="C12">
        <f t="shared" si="0"/>
        <v>0.8932558529227906</v>
      </c>
      <c r="D12">
        <v>2</v>
      </c>
      <c r="I12">
        <f t="shared" si="1"/>
        <v>0.0006876390265468102</v>
      </c>
      <c r="N12">
        <v>0.25</v>
      </c>
      <c r="O12">
        <v>-0.25</v>
      </c>
      <c r="P12">
        <v>-0.17531304347826085</v>
      </c>
    </row>
    <row r="13" spans="1:16" ht="12.75">
      <c r="B13">
        <v>-0.17875123861099484</v>
      </c>
      <c r="C13">
        <f t="shared" si="0"/>
        <v>1.1130653327880777</v>
      </c>
      <c r="D13">
        <v>1</v>
      </c>
      <c r="I13">
        <f t="shared" si="1"/>
        <v>0.0006876390265468102</v>
      </c>
      <c r="N13">
        <v>0.25</v>
      </c>
      <c r="O13">
        <v>-0.25</v>
      </c>
      <c r="P13">
        <v>-0.17531304347826085</v>
      </c>
    </row>
    <row r="14" spans="1:16" ht="12.75">
      <c r="B14">
        <v>-0.17806359958444803</v>
      </c>
      <c r="C14">
        <f t="shared" si="0"/>
        <v>1.3325811427028453</v>
      </c>
      <c r="D14">
        <v>0</v>
      </c>
      <c r="I14">
        <f t="shared" si="1"/>
        <v>0.0006876390265468102</v>
      </c>
      <c r="N14">
        <v>0.25</v>
      </c>
      <c r="O14">
        <v>-0.25</v>
      </c>
      <c r="P14">
        <v>-0.17531304347826085</v>
      </c>
    </row>
    <row r="15" spans="1:16" ht="12.75">
      <c r="B15">
        <v>-0.17737596055790125</v>
      </c>
      <c r="C15">
        <f t="shared" si="0"/>
        <v>1.5328331733023013</v>
      </c>
      <c r="D15">
        <v>0</v>
      </c>
      <c r="I15">
        <f t="shared" si="1"/>
        <v>0.0006876390265468102</v>
      </c>
      <c r="N15">
        <v>0.25</v>
      </c>
      <c r="O15">
        <v>-0.25</v>
      </c>
      <c r="P15">
        <v>-0.17531304347826085</v>
      </c>
    </row>
    <row r="16" spans="1:16" ht="12.75">
      <c r="B16">
        <v>-0.17668832153135444</v>
      </c>
      <c r="C16">
        <f t="shared" si="0"/>
        <v>1.694042645395315</v>
      </c>
      <c r="D16">
        <v>1</v>
      </c>
      <c r="I16">
        <f t="shared" si="1"/>
        <v>0.0006876390265468102</v>
      </c>
      <c r="N16">
        <v>0.25</v>
      </c>
      <c r="O16">
        <v>-0.25</v>
      </c>
      <c r="P16">
        <v>-0.17531304347826085</v>
      </c>
    </row>
    <row r="17" spans="1:16" ht="12.75">
      <c r="B17">
        <v>-0.17600068250480766</v>
      </c>
      <c r="C17">
        <f t="shared" si="0"/>
        <v>1.7987963922871244</v>
      </c>
      <c r="D17">
        <v>2</v>
      </c>
      <c r="I17">
        <f t="shared" si="1"/>
        <v>0.0006876390265468102</v>
      </c>
      <c r="N17">
        <v>0.25</v>
      </c>
      <c r="O17">
        <v>-0.25</v>
      </c>
      <c r="P17">
        <v>-0.17531304347826085</v>
      </c>
    </row>
    <row r="18" spans="1:16" ht="12.75">
      <c r="A18" t="str">
        <f>"0"</f>
        <v>0</v>
      </c>
      <c r="B18">
        <v>-0.17531304347826085</v>
      </c>
      <c r="C18">
        <f t="shared" si="0"/>
        <v>1.8351344898466198</v>
      </c>
      <c r="D18">
        <v>5</v>
      </c>
      <c r="I18">
        <f t="shared" si="1"/>
        <v>0.0006876390265468102</v>
      </c>
      <c r="N18">
        <v>0.25</v>
      </c>
      <c r="O18">
        <v>-0.25</v>
      </c>
      <c r="P18">
        <v>-0.17531304347826085</v>
      </c>
    </row>
    <row r="19" spans="1:16" ht="12.75">
      <c r="B19">
        <v>-0.17462540445171404</v>
      </c>
      <c r="C19">
        <f t="shared" si="0"/>
        <v>1.7987963922871244</v>
      </c>
      <c r="D19">
        <v>2</v>
      </c>
      <c r="I19">
        <f t="shared" si="1"/>
        <v>0.0006876390265468102</v>
      </c>
      <c r="N19">
        <v>0.25</v>
      </c>
      <c r="O19">
        <v>-0.25</v>
      </c>
      <c r="P19">
        <v>-0.17531304347826085</v>
      </c>
    </row>
    <row r="20" spans="1:16" ht="12.75">
      <c r="B20">
        <v>-0.17393776542516726</v>
      </c>
      <c r="C20">
        <f t="shared" si="0"/>
        <v>1.694042645395315</v>
      </c>
      <c r="D20">
        <v>2</v>
      </c>
      <c r="I20">
        <f t="shared" si="1"/>
        <v>0.0006876390265468102</v>
      </c>
      <c r="N20">
        <v>0.25</v>
      </c>
      <c r="O20">
        <v>-0.25</v>
      </c>
      <c r="P20">
        <v>-0.17531304347826085</v>
      </c>
    </row>
    <row r="21" spans="1:16" ht="12.75">
      <c r="B21">
        <v>-0.17325012639862045</v>
      </c>
      <c r="C21">
        <f t="shared" si="0"/>
        <v>1.5328331733023013</v>
      </c>
      <c r="D21">
        <v>3</v>
      </c>
      <c r="I21">
        <f t="shared" si="1"/>
        <v>0.0006876390265468102</v>
      </c>
      <c r="N21">
        <v>0.25</v>
      </c>
      <c r="O21">
        <v>-0.25</v>
      </c>
      <c r="P21">
        <v>-0.17531304347826085</v>
      </c>
    </row>
    <row r="22" spans="1:16" ht="12.75">
      <c r="B22">
        <v>-0.17256248737207366</v>
      </c>
      <c r="C22">
        <f t="shared" si="0"/>
        <v>1.3325811427028453</v>
      </c>
      <c r="D22">
        <v>0</v>
      </c>
      <c r="I22">
        <f t="shared" si="1"/>
        <v>0.0006876390265468102</v>
      </c>
      <c r="N22">
        <v>0.25</v>
      </c>
      <c r="O22">
        <v>-0.25</v>
      </c>
      <c r="P22">
        <v>-0.17531304347826085</v>
      </c>
    </row>
    <row r="23" spans="1:16" ht="12.75">
      <c r="B23">
        <v>-0.17187484834552685</v>
      </c>
      <c r="C23">
        <f t="shared" si="0"/>
        <v>1.1130653327880777</v>
      </c>
      <c r="D23">
        <v>1</v>
      </c>
      <c r="I23">
        <f t="shared" si="1"/>
        <v>0.0006876390265468102</v>
      </c>
      <c r="N23">
        <v>0.25</v>
      </c>
      <c r="O23">
        <v>-0.25</v>
      </c>
      <c r="P23">
        <v>-0.17531304347826085</v>
      </c>
    </row>
    <row r="24" spans="1:16" ht="12.75">
      <c r="B24">
        <v>-0.17118720931898004</v>
      </c>
      <c r="C24">
        <f t="shared" si="0"/>
        <v>0.8932558529227906</v>
      </c>
      <c r="D24">
        <v>1</v>
      </c>
      <c r="I24">
        <f t="shared" si="1"/>
        <v>0.0006876390265468102</v>
      </c>
      <c r="N24">
        <v>0.25</v>
      </c>
      <c r="O24">
        <v>-0.25</v>
      </c>
      <c r="P24">
        <v>-0.17531304347826085</v>
      </c>
    </row>
    <row r="25" spans="1:16" ht="12.75">
      <c r="B25">
        <v>-0.17049957029243326</v>
      </c>
      <c r="C25">
        <f t="shared" si="0"/>
        <v>0.6887463419244391</v>
      </c>
      <c r="D25">
        <v>0</v>
      </c>
      <c r="I25">
        <f t="shared" si="1"/>
        <v>0.0006876390265468102</v>
      </c>
      <c r="N25">
        <v>0.25</v>
      </c>
      <c r="O25">
        <v>-0.25</v>
      </c>
      <c r="P25">
        <v>-0.17531304347826085</v>
      </c>
    </row>
    <row r="26" spans="1:9" ht="12.75">
      <c r="B26">
        <v>-0.16981193126588645</v>
      </c>
      <c r="C26">
        <f t="shared" si="0"/>
        <v>0.5102358395255027</v>
      </c>
      <c r="D26">
        <v>1</v>
      </c>
      <c r="I26">
        <f t="shared" si="1"/>
        <v>0.0006876390265468102</v>
      </c>
    </row>
    <row r="27" spans="1:9" ht="12.75">
      <c r="B27">
        <v>-0.16912429223933967</v>
      </c>
      <c r="C27">
        <f t="shared" si="0"/>
        <v>0.3631707281841212</v>
      </c>
      <c r="D27">
        <v>0</v>
      </c>
      <c r="I27">
        <f t="shared" si="1"/>
        <v>0.0006876390265468102</v>
      </c>
    </row>
    <row r="28" spans="1:9" ht="12.75">
      <c r="A28" t="str">
        <f>"2s"</f>
        <v>2s</v>
      </c>
      <c r="B28">
        <v>-0.16843665321279286</v>
      </c>
      <c r="C28">
        <f t="shared" si="0"/>
        <v>0.24835844596066928</v>
      </c>
      <c r="D28">
        <v>0</v>
      </c>
      <c r="I28">
        <f t="shared" si="1"/>
        <v>0.0006876390265468102</v>
      </c>
    </row>
    <row r="29" spans="1:9" ht="12.75">
      <c r="B29">
        <v>-0.16774901418624605</v>
      </c>
      <c r="C29">
        <f t="shared" si="0"/>
        <v>0.16318312709266625</v>
      </c>
      <c r="D29">
        <v>0</v>
      </c>
      <c r="I29">
        <f t="shared" si="1"/>
        <v>0.0006876390265468102</v>
      </c>
    </row>
    <row r="30" spans="1:9" ht="12.75">
      <c r="B30">
        <v>-0.16706137515969927</v>
      </c>
      <c r="C30">
        <f t="shared" si="0"/>
        <v>0.1030148393562795</v>
      </c>
      <c r="D30">
        <v>0</v>
      </c>
      <c r="I30">
        <f t="shared" si="1"/>
        <v>0.0006876390265468102</v>
      </c>
    </row>
    <row r="31" spans="1:9" ht="12.75">
      <c r="B31">
        <v>-0.16637373613315246</v>
      </c>
      <c r="C31">
        <f t="shared" si="0"/>
        <v>0.06248165847495469</v>
      </c>
      <c r="D31">
        <v>0</v>
      </c>
      <c r="I31">
        <f t="shared" si="1"/>
        <v>0.0006876390265468102</v>
      </c>
    </row>
    <row r="32" spans="1:9" ht="12.75">
      <c r="B32">
        <v>-0.16568609710660565</v>
      </c>
      <c r="C32">
        <f t="shared" si="0"/>
        <v>0.03641107728170799</v>
      </c>
      <c r="D32">
        <v>0</v>
      </c>
      <c r="I32">
        <f t="shared" si="1"/>
        <v>0.0006876390265468102</v>
      </c>
    </row>
    <row r="33" spans="1:9" ht="12.75">
      <c r="A33" t="str">
        <f>"3s"</f>
        <v>3s</v>
      </c>
      <c r="B33">
        <v>-0.16499845808005886</v>
      </c>
      <c r="C33">
        <f t="shared" si="0"/>
        <v>0.02038650269491521</v>
      </c>
      <c r="D33">
        <v>0</v>
      </c>
      <c r="I33">
        <f t="shared" si="1"/>
        <v>0.0006876390265468102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2004-11-02T21:37:34Z</cp:lastPrinted>
  <dcterms:created xsi:type="dcterms:W3CDTF">2004-07-06T03:38:11Z</dcterms:created>
  <dcterms:modified xsi:type="dcterms:W3CDTF">2007-03-23T14:51:06Z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