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<sst xmlns="http://schemas.openxmlformats.org/spreadsheetml/2006/main" count="236" uniqueCount="87">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</sst>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230390"/>
        <c:axId val="44203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782944"/>
        <c:axId val="22502177"/>
      </c:scatterChart>
      <c:val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327"/>
        <c:crosses val="max"/>
        <c:crossBetween val="midCat"/>
        <c:dispUnits/>
      </c:valAx>
      <c:valAx>
        <c:axId val="4420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 val="max"/>
        <c:crossBetween val="midCat"/>
        <c:dispUnits/>
      </c:valAx>
      <c:valAx>
        <c:axId val="39782944"/>
        <c:scaling>
          <c:orientation val="minMax"/>
        </c:scaling>
        <c:axPos val="b"/>
        <c:delete val="1"/>
        <c:majorTickMark val="in"/>
        <c:minorTickMark val="none"/>
        <c:tickLblPos val="nextTo"/>
        <c:crossAx val="22502177"/>
        <c:crosses val="max"/>
        <c:crossBetween val="midCat"/>
        <c:dispUnits/>
      </c:valAx>
      <c:valAx>
        <c:axId val="22502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829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87678"/>
        <c:axId val="602270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0.027477460154015584</c:v>
                </c:pt>
                <c:pt idx="1">
                  <c:v>0.04907579981447573</c:v>
                </c:pt>
                <c:pt idx="2">
                  <c:v>0.08421440924885068</c:v>
                </c:pt>
                <c:pt idx="3">
                  <c:v>0.13884608782802565</c:v>
                </c:pt>
                <c:pt idx="4">
                  <c:v>0.21994247564663455</c:v>
                </c:pt>
                <c:pt idx="5">
                  <c:v>0.33474399238176555</c:v>
                </c:pt>
                <c:pt idx="6">
                  <c:v>0.4894909814655432</c:v>
                </c:pt>
                <c:pt idx="7">
                  <c:v>0.6877091750126236</c:v>
                </c:pt>
                <c:pt idx="8">
                  <c:v>0.928310286941617</c:v>
                </c:pt>
                <c:pt idx="9">
                  <c:v>1.2039535408959186</c:v>
                </c:pt>
                <c:pt idx="10">
                  <c:v>1.5002184920186872</c:v>
                </c:pt>
                <c:pt idx="11">
                  <c:v>1.7960876271211907</c:v>
                </c:pt>
                <c:pt idx="12">
                  <c:v>2.065992537929155</c:v>
                </c:pt>
                <c:pt idx="13">
                  <c:v>2.283274869880602</c:v>
                </c:pt>
                <c:pt idx="14">
                  <c:v>2.424464702647823</c:v>
                </c:pt>
                <c:pt idx="15">
                  <c:v>2.4734421384888794</c:v>
                </c:pt>
                <c:pt idx="16">
                  <c:v>2.424464702647823</c:v>
                </c:pt>
                <c:pt idx="17">
                  <c:v>2.283274869880602</c:v>
                </c:pt>
                <c:pt idx="18">
                  <c:v>2.065992537929155</c:v>
                </c:pt>
                <c:pt idx="19">
                  <c:v>1.796087627121191</c:v>
                </c:pt>
                <c:pt idx="20">
                  <c:v>1.5002184920186865</c:v>
                </c:pt>
                <c:pt idx="21">
                  <c:v>1.203953540895919</c:v>
                </c:pt>
                <c:pt idx="22">
                  <c:v>0.9283102869416165</c:v>
                </c:pt>
                <c:pt idx="23">
                  <c:v>0.6877091750126236</c:v>
                </c:pt>
                <c:pt idx="24">
                  <c:v>0.4894909814655433</c:v>
                </c:pt>
                <c:pt idx="25">
                  <c:v>0.33474399238176555</c:v>
                </c:pt>
                <c:pt idx="26">
                  <c:v>0.21994247564663444</c:v>
                </c:pt>
                <c:pt idx="27">
                  <c:v>0.13884608782802565</c:v>
                </c:pt>
                <c:pt idx="28">
                  <c:v>0.08421440924885075</c:v>
                </c:pt>
                <c:pt idx="29">
                  <c:v>0.04907579981447573</c:v>
                </c:pt>
                <c:pt idx="30">
                  <c:v>0.027477460154015584</c:v>
                </c:pt>
              </c:numCache>
            </c:numRef>
          </c:val>
          <c:smooth val="0"/>
        </c:ser>
        <c:axId val="5172584"/>
        <c:axId val="46553257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27055"/>
        <c:crosses val="autoZero"/>
        <c:auto val="0"/>
        <c:lblOffset val="100"/>
        <c:tickLblSkip val="1"/>
        <c:noMultiLvlLbl val="0"/>
      </c:catAx>
      <c:valAx>
        <c:axId val="60227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87678"/>
        <c:crossesAt val="1"/>
        <c:crossBetween val="between"/>
        <c:dispUnits/>
      </c:valAx>
      <c:catAx>
        <c:axId val="5172584"/>
        <c:scaling>
          <c:orientation val="minMax"/>
        </c:scaling>
        <c:axPos val="b"/>
        <c:delete val="1"/>
        <c:majorTickMark val="in"/>
        <c:minorTickMark val="none"/>
        <c:tickLblPos val="nextTo"/>
        <c:crossAx val="46553257"/>
        <c:crosses val="autoZero"/>
        <c:auto val="0"/>
        <c:lblOffset val="100"/>
        <c:tickLblSkip val="1"/>
        <c:noMultiLvlLbl val="0"/>
      </c:catAx>
      <c:valAx>
        <c:axId val="465532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</c:ser>
        <c:axId val="16326130"/>
        <c:axId val="12717443"/>
      </c:areaChart>
      <c:catAx>
        <c:axId val="16326130"/>
        <c:scaling>
          <c:orientation val="minMax"/>
        </c:scaling>
        <c:axPos val="b"/>
        <c:delete val="1"/>
        <c:majorTickMark val="out"/>
        <c:minorTickMark val="none"/>
        <c:tickLblPos val="nextTo"/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261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348124"/>
        <c:axId val="234799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992806"/>
        <c:axId val="22826391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79933"/>
        <c:crosses val="autoZero"/>
        <c:auto val="0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48124"/>
        <c:crossesAt val="1"/>
        <c:crossBetween val="between"/>
        <c:dispUnits/>
      </c:valAx>
      <c:catAx>
        <c:axId val="9992806"/>
        <c:scaling>
          <c:orientation val="minMax"/>
        </c:scaling>
        <c:axPos val="b"/>
        <c:delete val="1"/>
        <c:majorTickMark val="in"/>
        <c:minorTickMark val="none"/>
        <c:tickLblPos val="nextTo"/>
        <c:crossAx val="22826391"/>
        <c:crosses val="autoZero"/>
        <c:auto val="0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992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1"/>
        </c:ser>
        <c:axId val="4110928"/>
        <c:axId val="36998353"/>
      </c:lineChart>
      <c:catAx>
        <c:axId val="41109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auto val="0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09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549722"/>
        <c:axId val="440765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41.17987187267737</c:v>
                </c:pt>
                <c:pt idx="1">
                  <c:v>1.7412778953940261E-12</c:v>
                </c:pt>
                <c:pt idx="2">
                  <c:v>2.0724034191192844E-64</c:v>
                </c:pt>
                <c:pt idx="3">
                  <c:v>6.9423040538416236E-155</c:v>
                </c:pt>
                <c:pt idx="4">
                  <c:v>6.545699720999272E-284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144964"/>
        <c:axId val="13433765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076587"/>
        <c:crosses val="autoZero"/>
        <c:auto val="0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49722"/>
        <c:crossesAt val="1"/>
        <c:crossBetween val="between"/>
        <c:dispUnits/>
      </c:valAx>
      <c:catAx>
        <c:axId val="61144964"/>
        <c:scaling>
          <c:orientation val="minMax"/>
        </c:scaling>
        <c:axPos val="b"/>
        <c:delete val="1"/>
        <c:majorTickMark val="in"/>
        <c:minorTickMark val="none"/>
        <c:tickLblPos val="nextTo"/>
        <c:crossAx val="13433765"/>
        <c:crosses val="autoZero"/>
        <c:auto val="0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1449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</c:f>
              <c:numCache>
                <c:ptCount val="31"/>
                <c:pt idx="0">
                  <c:v>0.2281</c:v>
                </c:pt>
                <c:pt idx="1">
                  <c:v>0.1995</c:v>
                </c:pt>
                <c:pt idx="2">
                  <c:v>0.1108</c:v>
                </c:pt>
                <c:pt idx="3">
                  <c:v>0.1779</c:v>
                </c:pt>
                <c:pt idx="4">
                  <c:v>0.1281</c:v>
                </c:pt>
                <c:pt idx="5">
                  <c:v>0.0837</c:v>
                </c:pt>
                <c:pt idx="6">
                  <c:v>0.0057</c:v>
                </c:pt>
                <c:pt idx="7">
                  <c:v>0.1971</c:v>
                </c:pt>
                <c:pt idx="8">
                  <c:v>0.1457</c:v>
                </c:pt>
                <c:pt idx="9">
                  <c:v>0.1178</c:v>
                </c:pt>
                <c:pt idx="10">
                  <c:v>-0.0043</c:v>
                </c:pt>
                <c:pt idx="11">
                  <c:v>0.0091</c:v>
                </c:pt>
                <c:pt idx="12">
                  <c:v>0.0796</c:v>
                </c:pt>
                <c:pt idx="13">
                  <c:v>0.2597</c:v>
                </c:pt>
                <c:pt idx="14">
                  <c:v>0.2083</c:v>
                </c:pt>
                <c:pt idx="15">
                  <c:v>0.2272</c:v>
                </c:pt>
                <c:pt idx="16">
                  <c:v>0.2883</c:v>
                </c:pt>
                <c:pt idx="17">
                  <c:v>0.2359</c:v>
                </c:pt>
                <c:pt idx="18">
                  <c:v>0.2604</c:v>
                </c:pt>
                <c:pt idx="19">
                  <c:v>0.3189</c:v>
                </c:pt>
                <c:pt idx="20">
                  <c:v>0.3339</c:v>
                </c:pt>
                <c:pt idx="21">
                  <c:v>0.346</c:v>
                </c:pt>
                <c:pt idx="22">
                  <c:v>0.2116</c:v>
                </c:pt>
                <c:pt idx="23">
                  <c:v>0.0589</c:v>
                </c:pt>
                <c:pt idx="24">
                  <c:v>0.0776</c:v>
                </c:pt>
                <c:pt idx="25">
                  <c:v>0.086</c:v>
                </c:pt>
                <c:pt idx="26">
                  <c:v>0.0527</c:v>
                </c:pt>
                <c:pt idx="27">
                  <c:v>0.0313</c:v>
                </c:pt>
                <c:pt idx="28">
                  <c:v>0.1003</c:v>
                </c:pt>
                <c:pt idx="29">
                  <c:v>0.2134</c:v>
                </c:pt>
                <c:pt idx="30">
                  <c:v>-0.0436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</c:f>
              <c:numCache>
                <c:ptCount val="3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</c:f>
              <c:numCache>
                <c:ptCount val="31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</c:f>
              <c:numCache>
                <c:ptCount val="31"/>
                <c:pt idx="0">
                  <c:v>0.15308387096774198</c:v>
                </c:pt>
                <c:pt idx="1">
                  <c:v>0.15308387096774198</c:v>
                </c:pt>
                <c:pt idx="2">
                  <c:v>0.15308387096774198</c:v>
                </c:pt>
                <c:pt idx="3">
                  <c:v>0.15308387096774198</c:v>
                </c:pt>
                <c:pt idx="4">
                  <c:v>0.15308387096774198</c:v>
                </c:pt>
                <c:pt idx="5">
                  <c:v>0.15308387096774198</c:v>
                </c:pt>
                <c:pt idx="6">
                  <c:v>0.15308387096774198</c:v>
                </c:pt>
                <c:pt idx="7">
                  <c:v>0.15308387096774198</c:v>
                </c:pt>
                <c:pt idx="8">
                  <c:v>0.15308387096774198</c:v>
                </c:pt>
                <c:pt idx="9">
                  <c:v>0.15308387096774198</c:v>
                </c:pt>
                <c:pt idx="10">
                  <c:v>0.15308387096774198</c:v>
                </c:pt>
                <c:pt idx="11">
                  <c:v>0.15308387096774198</c:v>
                </c:pt>
                <c:pt idx="12">
                  <c:v>0.15308387096774198</c:v>
                </c:pt>
                <c:pt idx="13">
                  <c:v>0.15308387096774198</c:v>
                </c:pt>
                <c:pt idx="14">
                  <c:v>0.15308387096774198</c:v>
                </c:pt>
                <c:pt idx="15">
                  <c:v>0.15308387096774198</c:v>
                </c:pt>
                <c:pt idx="16">
                  <c:v>0.15308387096774198</c:v>
                </c:pt>
                <c:pt idx="17">
                  <c:v>0.15308387096774198</c:v>
                </c:pt>
                <c:pt idx="18">
                  <c:v>0.15308387096774198</c:v>
                </c:pt>
                <c:pt idx="19">
                  <c:v>0.15308387096774198</c:v>
                </c:pt>
                <c:pt idx="20">
                  <c:v>0.15308387096774198</c:v>
                </c:pt>
                <c:pt idx="21">
                  <c:v>0.15308387096774198</c:v>
                </c:pt>
                <c:pt idx="22">
                  <c:v>0.15308387096774198</c:v>
                </c:pt>
                <c:pt idx="23">
                  <c:v>0.15308387096774198</c:v>
                </c:pt>
                <c:pt idx="24">
                  <c:v>0.15308387096774198</c:v>
                </c:pt>
                <c:pt idx="25">
                  <c:v>0.15308387096774198</c:v>
                </c:pt>
                <c:pt idx="26">
                  <c:v>0.15308387096774198</c:v>
                </c:pt>
                <c:pt idx="27">
                  <c:v>0.15308387096774198</c:v>
                </c:pt>
                <c:pt idx="28">
                  <c:v>0.15308387096774198</c:v>
                </c:pt>
                <c:pt idx="29">
                  <c:v>0.15308387096774198</c:v>
                </c:pt>
                <c:pt idx="30">
                  <c:v>0.15308387096774198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429496"/>
        <c:axId val="249945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624386"/>
        <c:axId val="1129288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994553"/>
        <c:crosses val="autoZero"/>
        <c:auto val="0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29496"/>
        <c:crossesAt val="1"/>
        <c:crossBetween val="between"/>
        <c:dispUnits/>
      </c:valAx>
      <c:catAx>
        <c:axId val="23624386"/>
        <c:scaling>
          <c:orientation val="minMax"/>
        </c:scaling>
        <c:axPos val="b"/>
        <c:delete val="1"/>
        <c:majorTickMark val="in"/>
        <c:minorTickMark val="none"/>
        <c:tickLblPos val="nextTo"/>
        <c:crossAx val="11292883"/>
        <c:crosses val="autoZero"/>
        <c:auto val="0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24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527084"/>
        <c:axId val="42308301"/>
      </c:scatterChart>
      <c:valAx>
        <c:axId val="345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08301"/>
        <c:crosses val="max"/>
        <c:crossBetween val="midCat"/>
        <c:dispUnits/>
      </c:valAx>
      <c:valAx>
        <c:axId val="4230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39164.28391203703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0.15308387096774198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0.34603253599171935</v>
      </c>
      <c r="H8" s="5"/>
    </row>
    <row r="9" spans="5:8" ht="13.5">
      <c r="E9" s="63" t="s">
        <v>13</v>
      </c>
      <c r="F9" s="63"/>
      <c r="G9" s="35">
        <v>-0.04362878352732244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0.3896613195190418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</v>
      </c>
      <c r="L12" s="44">
        <v>0</v>
      </c>
      <c r="M12" s="44">
        <v>23</v>
      </c>
      <c r="N12" s="44">
        <v>25</v>
      </c>
      <c r="O12" s="45">
        <v>80.64516129032258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6</v>
      </c>
      <c r="N13" s="44">
        <v>6</v>
      </c>
      <c r="O13" s="45">
        <v>19.35483870967742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</v>
      </c>
      <c r="L15" s="44">
        <v>0</v>
      </c>
      <c r="M15" s="44">
        <v>29</v>
      </c>
      <c r="N15" s="44">
        <v>31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0.24268167678731345</v>
      </c>
      <c r="L18" s="42">
        <v>0.31108072815037247</v>
      </c>
      <c r="M18" s="42">
        <v>0.012810352141919168</v>
      </c>
      <c r="N18" s="51">
        <v>0.34603253599171935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-0.1482498982397793</v>
      </c>
      <c r="L19" s="42">
        <v>-0.19664395432152304</v>
      </c>
      <c r="M19" s="42">
        <v>-0.09270033005081935</v>
      </c>
      <c r="N19" s="51">
        <v>-0.04362878352732244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0.39093157502709275</v>
      </c>
      <c r="L20" s="42">
        <v>0.5077246824718955</v>
      </c>
      <c r="M20" s="42">
        <v>0.10551068219273851</v>
      </c>
      <c r="N20" s="51">
        <v>0.3896613195190418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0.05153024565117078</v>
      </c>
      <c r="L22" s="42">
        <v>0.027544265087234693</v>
      </c>
      <c r="M22" s="42">
        <v>-0.03217575838419139</v>
      </c>
      <c r="N22" s="51">
        <v>0.15308387096774198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0.09664830501691242</v>
      </c>
      <c r="L23" s="42">
        <v>0.1522080422417847</v>
      </c>
      <c r="M23" s="42">
        <v>0.04274116008224329</v>
      </c>
      <c r="N23" s="51">
        <v>0.18529703114430895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0.0831166625931961</v>
      </c>
      <c r="L24" s="42">
        <v>0.15216949421618783</v>
      </c>
      <c r="M24" s="42">
        <v>0.02859915352180935</v>
      </c>
      <c r="N24" s="51">
        <v>0.10613942119298932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30.187372</v>
      </c>
      <c r="D47" s="24">
        <v>-44.825551</v>
      </c>
      <c r="E47" s="24">
        <v>-5.31772</v>
      </c>
      <c r="F47" s="60">
        <v>0.2281</v>
      </c>
    </row>
    <row r="48" spans="2:6" ht="13.5">
      <c r="B48" s="27" t="s">
        <v>57</v>
      </c>
      <c r="C48" s="24">
        <v>47.379966</v>
      </c>
      <c r="D48" s="24">
        <v>-51.658718</v>
      </c>
      <c r="E48" s="24">
        <v>-6.363012</v>
      </c>
      <c r="F48" s="60">
        <v>0.1995</v>
      </c>
    </row>
    <row r="49" spans="2:6" ht="13.5">
      <c r="B49" s="27" t="s">
        <v>58</v>
      </c>
      <c r="C49" s="24">
        <v>47.3927</v>
      </c>
      <c r="D49" s="24">
        <v>-50.662071</v>
      </c>
      <c r="E49" s="24">
        <v>-11.725565</v>
      </c>
      <c r="F49" s="60">
        <v>0.1108</v>
      </c>
    </row>
    <row r="50" spans="2:6" ht="13.5">
      <c r="B50" s="27" t="s">
        <v>59</v>
      </c>
      <c r="C50" s="24">
        <v>55.472434</v>
      </c>
      <c r="D50" s="24">
        <v>-50.864562</v>
      </c>
      <c r="E50" s="24">
        <v>-10.8012</v>
      </c>
      <c r="F50" s="60">
        <v>0.1779</v>
      </c>
    </row>
    <row r="51" spans="2:6" ht="13.5">
      <c r="B51" s="27" t="s">
        <v>60</v>
      </c>
      <c r="C51" s="24">
        <v>68.339736</v>
      </c>
      <c r="D51" s="24">
        <v>-48.138607</v>
      </c>
      <c r="E51" s="24">
        <v>-9.339788</v>
      </c>
      <c r="F51" s="60">
        <v>0.1281</v>
      </c>
    </row>
    <row r="52" spans="2:6" ht="13.5">
      <c r="B52" s="27" t="s">
        <v>61</v>
      </c>
      <c r="C52" s="24">
        <v>67.331327</v>
      </c>
      <c r="D52" s="24">
        <v>-46.308381</v>
      </c>
      <c r="E52" s="24">
        <v>-17.308845</v>
      </c>
      <c r="F52" s="60">
        <v>0.0837</v>
      </c>
    </row>
    <row r="53" spans="2:6" ht="13.5">
      <c r="B53" s="27" t="s">
        <v>62</v>
      </c>
      <c r="C53" s="24">
        <v>81.732382</v>
      </c>
      <c r="D53" s="24">
        <v>-37.35553</v>
      </c>
      <c r="E53" s="24">
        <v>-22.5549</v>
      </c>
      <c r="F53" s="60">
        <v>0.0057</v>
      </c>
    </row>
    <row r="54" spans="2:6" ht="13.5">
      <c r="B54" s="27" t="s">
        <v>63</v>
      </c>
      <c r="C54" s="24">
        <v>84.721823</v>
      </c>
      <c r="D54" s="24">
        <v>-39.622565</v>
      </c>
      <c r="E54" s="24">
        <v>-5.617636</v>
      </c>
      <c r="F54" s="60">
        <v>0.1971</v>
      </c>
    </row>
    <row r="55" spans="2:6" ht="13.5">
      <c r="B55" s="27" t="s">
        <v>64</v>
      </c>
      <c r="C55" s="24">
        <v>89.364986</v>
      </c>
      <c r="D55" s="24">
        <v>-33.873358</v>
      </c>
      <c r="E55" s="24">
        <v>-15.905992</v>
      </c>
      <c r="F55" s="60">
        <v>0.1457</v>
      </c>
    </row>
    <row r="56" spans="2:6" ht="13.5">
      <c r="B56" s="27" t="s">
        <v>65</v>
      </c>
      <c r="C56" s="24">
        <v>89.332032</v>
      </c>
      <c r="D56" s="24">
        <v>-33.899585</v>
      </c>
      <c r="E56" s="24">
        <v>-15.789593</v>
      </c>
      <c r="F56" s="60">
        <v>0.1178</v>
      </c>
    </row>
    <row r="57" spans="2:6" ht="13.5">
      <c r="B57" s="27" t="s">
        <v>66</v>
      </c>
      <c r="C57" s="24">
        <v>94.956809</v>
      </c>
      <c r="D57" s="24">
        <v>-22.247113</v>
      </c>
      <c r="E57" s="24">
        <v>-25.378943</v>
      </c>
      <c r="F57" s="60">
        <v>-0.0043</v>
      </c>
    </row>
    <row r="58" spans="2:6" ht="13.5">
      <c r="B58" s="27" t="s">
        <v>67</v>
      </c>
      <c r="C58" s="24">
        <v>98.861412</v>
      </c>
      <c r="D58" s="24">
        <v>-21.227499</v>
      </c>
      <c r="E58" s="24">
        <v>-16.393361</v>
      </c>
      <c r="F58" s="60">
        <v>0.0091</v>
      </c>
    </row>
    <row r="59" spans="2:6" ht="13.5">
      <c r="B59" s="27" t="s">
        <v>68</v>
      </c>
      <c r="C59" s="24">
        <v>98.747384</v>
      </c>
      <c r="D59" s="24">
        <v>-24.394165</v>
      </c>
      <c r="E59" s="24">
        <v>-7.454932</v>
      </c>
      <c r="F59" s="60">
        <v>0.0796</v>
      </c>
    </row>
    <row r="60" spans="2:7" ht="13.5">
      <c r="B60" s="27" t="s">
        <v>69</v>
      </c>
      <c r="C60" s="24">
        <v>101.269379</v>
      </c>
      <c r="D60" s="24">
        <v>-17.310702</v>
      </c>
      <c r="E60" s="24">
        <v>-13.975319</v>
      </c>
      <c r="F60" s="60">
        <v>0.2597</v>
      </c>
      <c r="G60" s="60">
        <v>0.009699999999999986</v>
      </c>
    </row>
    <row r="61" spans="2:6" ht="13.5">
      <c r="B61" s="27" t="s">
        <v>70</v>
      </c>
      <c r="C61" s="24">
        <v>100.154578</v>
      </c>
      <c r="D61" s="24">
        <v>-12.169553</v>
      </c>
      <c r="E61" s="24">
        <v>-22.329977</v>
      </c>
      <c r="F61" s="60">
        <v>0.2083</v>
      </c>
    </row>
    <row r="62" spans="2:6" ht="13.5">
      <c r="B62" s="27" t="s">
        <v>71</v>
      </c>
      <c r="C62" s="24">
        <v>29.930961</v>
      </c>
      <c r="D62" s="24">
        <v>47.572523</v>
      </c>
      <c r="E62" s="24">
        <v>-5.364981</v>
      </c>
      <c r="F62" s="60">
        <v>0.2272</v>
      </c>
    </row>
    <row r="63" spans="2:7" ht="13.5">
      <c r="B63" s="27" t="s">
        <v>72</v>
      </c>
      <c r="C63" s="24">
        <v>46.899316</v>
      </c>
      <c r="D63" s="24">
        <v>51.705678</v>
      </c>
      <c r="E63" s="24">
        <v>-11.549462</v>
      </c>
      <c r="F63" s="60">
        <v>0.2883</v>
      </c>
      <c r="G63" s="60">
        <v>0.0383</v>
      </c>
    </row>
    <row r="64" spans="2:6" ht="13.5">
      <c r="B64" s="27" t="s">
        <v>73</v>
      </c>
      <c r="C64" s="24">
        <v>48.907944</v>
      </c>
      <c r="D64" s="24">
        <v>52.273004</v>
      </c>
      <c r="E64" s="24">
        <v>-6.497377</v>
      </c>
      <c r="F64" s="60">
        <v>0.2359</v>
      </c>
    </row>
    <row r="65" spans="2:7" ht="13.5">
      <c r="B65" s="27" t="s">
        <v>74</v>
      </c>
      <c r="C65" s="24">
        <v>55.513027</v>
      </c>
      <c r="D65" s="24">
        <v>50.848957</v>
      </c>
      <c r="E65" s="24">
        <v>-11.310212</v>
      </c>
      <c r="F65" s="60">
        <v>0.2604</v>
      </c>
      <c r="G65" s="60">
        <v>0.01040000000000002</v>
      </c>
    </row>
    <row r="66" spans="2:7" ht="13.5">
      <c r="B66" s="27" t="s">
        <v>75</v>
      </c>
      <c r="C66" s="24">
        <v>62.322199</v>
      </c>
      <c r="D66" s="24">
        <v>47.872287</v>
      </c>
      <c r="E66" s="24">
        <v>-17.147126</v>
      </c>
      <c r="F66" s="60">
        <v>0.3189</v>
      </c>
      <c r="G66" s="60">
        <v>0.06890000000000002</v>
      </c>
    </row>
    <row r="67" spans="2:7" ht="13.5">
      <c r="B67" s="27" t="s">
        <v>76</v>
      </c>
      <c r="C67" s="24">
        <v>65.727443</v>
      </c>
      <c r="D67" s="24">
        <v>48.518838</v>
      </c>
      <c r="E67" s="24">
        <v>-10.273048</v>
      </c>
      <c r="F67" s="60">
        <v>0.3339</v>
      </c>
      <c r="G67" s="60">
        <v>0.08389999999999997</v>
      </c>
    </row>
    <row r="68" spans="2:7" ht="13.5">
      <c r="B68" s="27" t="s">
        <v>77</v>
      </c>
      <c r="C68" s="24">
        <v>70.652354</v>
      </c>
      <c r="D68" s="24">
        <v>45.332996</v>
      </c>
      <c r="E68" s="24">
        <v>-15.463534</v>
      </c>
      <c r="F68" s="60">
        <v>0.346</v>
      </c>
      <c r="G68" s="60">
        <v>0.09599999999999997</v>
      </c>
    </row>
    <row r="69" spans="2:6" ht="13.5">
      <c r="B69" s="27" t="s">
        <v>78</v>
      </c>
      <c r="C69" s="24">
        <v>80.91975</v>
      </c>
      <c r="D69" s="24">
        <v>37.340238</v>
      </c>
      <c r="E69" s="24">
        <v>-19.75669</v>
      </c>
      <c r="F69" s="60">
        <v>0.2116</v>
      </c>
    </row>
    <row r="70" spans="2:6" ht="13.5">
      <c r="B70" s="27" t="s">
        <v>79</v>
      </c>
      <c r="C70" s="24">
        <v>88.815683</v>
      </c>
      <c r="D70" s="24">
        <v>34.463741</v>
      </c>
      <c r="E70" s="24">
        <v>-8.040036</v>
      </c>
      <c r="F70" s="60">
        <v>0.0589</v>
      </c>
    </row>
    <row r="71" spans="2:6" ht="13.5">
      <c r="B71" s="27" t="s">
        <v>80</v>
      </c>
      <c r="C71" s="24">
        <v>89.736601</v>
      </c>
      <c r="D71" s="24">
        <v>29.256659</v>
      </c>
      <c r="E71" s="24">
        <v>-18.752955</v>
      </c>
      <c r="F71" s="60">
        <v>0.0776</v>
      </c>
    </row>
    <row r="72" spans="2:6" ht="13.5">
      <c r="B72" s="27" t="s">
        <v>81</v>
      </c>
      <c r="C72" s="24">
        <v>100.5571</v>
      </c>
      <c r="D72" s="24">
        <v>16.396149</v>
      </c>
      <c r="E72" s="24">
        <v>-9.519726</v>
      </c>
      <c r="F72" s="60">
        <v>0.086</v>
      </c>
    </row>
    <row r="73" spans="2:6" ht="13.5">
      <c r="B73" s="27" t="s">
        <v>82</v>
      </c>
      <c r="C73" s="24">
        <v>96.852195</v>
      </c>
      <c r="D73" s="24">
        <v>15.518664</v>
      </c>
      <c r="E73" s="24">
        <v>-22.105861</v>
      </c>
      <c r="F73" s="60">
        <v>0.0527</v>
      </c>
    </row>
    <row r="74" spans="2:6" ht="13.5">
      <c r="B74" s="27" t="s">
        <v>83</v>
      </c>
      <c r="C74" s="24">
        <v>100.174356</v>
      </c>
      <c r="D74" s="24">
        <v>9.73216</v>
      </c>
      <c r="E74" s="24">
        <v>-18.656756</v>
      </c>
      <c r="F74" s="60">
        <v>0.0313</v>
      </c>
    </row>
    <row r="75" spans="2:6" ht="13.5">
      <c r="B75" s="27" t="s">
        <v>84</v>
      </c>
      <c r="C75" s="24">
        <v>102.678666</v>
      </c>
      <c r="D75" s="24">
        <v>0.480802</v>
      </c>
      <c r="E75" s="24">
        <v>-15.997395</v>
      </c>
      <c r="F75" s="60">
        <v>0.1003</v>
      </c>
    </row>
    <row r="76" spans="2:6" ht="13.5">
      <c r="B76" s="27" t="s">
        <v>85</v>
      </c>
      <c r="C76" s="24">
        <v>100.427816</v>
      </c>
      <c r="D76" s="24">
        <v>0.128847</v>
      </c>
      <c r="E76" s="24">
        <v>-23.643651</v>
      </c>
      <c r="F76" s="60">
        <v>0.2134</v>
      </c>
    </row>
    <row r="77" spans="2:6" ht="13.5">
      <c r="B77" s="27" t="s">
        <v>86</v>
      </c>
      <c r="C77" s="24">
        <v>101.592624</v>
      </c>
      <c r="D77" s="24">
        <v>-4.016832</v>
      </c>
      <c r="E77" s="24">
        <v>-19.83472</v>
      </c>
      <c r="F77" s="60">
        <v>-0.0436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39164.28391203703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0.15308387096774198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0.34603253599171935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-0.04362878352732244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0.3896613195190418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0.10613942119298932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30.33562189823978</v>
      </c>
      <c r="D47" s="24">
        <v>-44.667229735251894</v>
      </c>
      <c r="E47" s="24">
        <v>-5.247267547711957</v>
      </c>
      <c r="F47" s="60">
        <v>0.2281</v>
      </c>
    </row>
    <row r="48" spans="2:6" ht="13.5">
      <c r="B48" s="27" t="s">
        <v>57</v>
      </c>
      <c r="C48" s="24">
        <v>47.39809374164977</v>
      </c>
      <c r="D48" s="24">
        <v>-51.46207404567848</v>
      </c>
      <c r="E48" s="24">
        <v>-6.334334268847207</v>
      </c>
      <c r="F48" s="60">
        <v>0.1995</v>
      </c>
    </row>
    <row r="49" spans="2:6" ht="13.5">
      <c r="B49" s="27" t="s">
        <v>58</v>
      </c>
      <c r="C49" s="24">
        <v>47.40319488916787</v>
      </c>
      <c r="D49" s="24">
        <v>-50.55400608403011</v>
      </c>
      <c r="E49" s="24">
        <v>-11.703588410909598</v>
      </c>
      <c r="F49" s="60">
        <v>0.1108</v>
      </c>
    </row>
    <row r="50" spans="2:6" ht="13.5">
      <c r="B50" s="27" t="s">
        <v>59</v>
      </c>
      <c r="C50" s="24">
        <v>55.455091476650246</v>
      </c>
      <c r="D50" s="24">
        <v>-50.691138379763366</v>
      </c>
      <c r="E50" s="24">
        <v>-10.765537456295034</v>
      </c>
      <c r="F50" s="60">
        <v>0.1779</v>
      </c>
    </row>
    <row r="51" spans="2:6" ht="13.5">
      <c r="B51" s="27" t="s">
        <v>60</v>
      </c>
      <c r="C51" s="24">
        <v>68.29692671855919</v>
      </c>
      <c r="D51" s="24">
        <v>-48.01986151015542</v>
      </c>
      <c r="E51" s="24">
        <v>-9.317804056141634</v>
      </c>
      <c r="F51" s="60">
        <v>0.1281</v>
      </c>
    </row>
    <row r="52" spans="2:6" ht="13.5">
      <c r="B52" s="27" t="s">
        <v>61</v>
      </c>
      <c r="C52" s="24">
        <v>67.30639607683703</v>
      </c>
      <c r="D52" s="24">
        <v>-46.232780180859486</v>
      </c>
      <c r="E52" s="24">
        <v>-17.283050400804985</v>
      </c>
      <c r="F52" s="60">
        <v>0.0837</v>
      </c>
    </row>
    <row r="53" spans="2:6" ht="13.5">
      <c r="B53" s="27" t="s">
        <v>62</v>
      </c>
      <c r="C53" s="24">
        <v>81.7293472600339</v>
      </c>
      <c r="D53" s="24">
        <v>-37.351009369387526</v>
      </c>
      <c r="E53" s="24">
        <v>-22.55310949259572</v>
      </c>
      <c r="F53" s="60">
        <v>0.0057</v>
      </c>
    </row>
    <row r="54" spans="2:6" ht="13.5">
      <c r="B54" s="27" t="s">
        <v>63</v>
      </c>
      <c r="C54" s="24">
        <v>84.60203747655105</v>
      </c>
      <c r="D54" s="24">
        <v>-39.46623375259693</v>
      </c>
      <c r="E54" s="24">
        <v>-5.610061521539917</v>
      </c>
      <c r="F54" s="60">
        <v>0.1971</v>
      </c>
    </row>
    <row r="55" spans="2:6" ht="13.5">
      <c r="B55" s="27" t="s">
        <v>64</v>
      </c>
      <c r="C55" s="24">
        <v>89.26900898247227</v>
      </c>
      <c r="D55" s="24">
        <v>-33.768409007676574</v>
      </c>
      <c r="E55" s="24">
        <v>-15.874429279389068</v>
      </c>
      <c r="F55" s="60">
        <v>0.1457</v>
      </c>
    </row>
    <row r="56" spans="2:6" ht="13.5">
      <c r="B56" s="27" t="s">
        <v>65</v>
      </c>
      <c r="C56" s="24">
        <v>89.2544774883215</v>
      </c>
      <c r="D56" s="24">
        <v>-33.81467223574536</v>
      </c>
      <c r="E56" s="24">
        <v>-15.764279102699023</v>
      </c>
      <c r="F56" s="60">
        <v>0.1178</v>
      </c>
    </row>
    <row r="57" spans="2:6" ht="13.5">
      <c r="B57" s="27" t="s">
        <v>66</v>
      </c>
      <c r="C57" s="24">
        <v>94.96027001181693</v>
      </c>
      <c r="D57" s="24">
        <v>-22.24908231782187</v>
      </c>
      <c r="E57" s="24">
        <v>-25.38058535498132</v>
      </c>
      <c r="F57" s="60">
        <v>-0.0043</v>
      </c>
    </row>
    <row r="58" spans="2:6" ht="13.5">
      <c r="B58" s="27" t="s">
        <v>67</v>
      </c>
      <c r="C58" s="24">
        <v>98.85343999590579</v>
      </c>
      <c r="D58" s="24">
        <v>-21.223662020170693</v>
      </c>
      <c r="E58" s="24">
        <v>-16.39120964741284</v>
      </c>
      <c r="F58" s="60">
        <v>0.0091</v>
      </c>
    </row>
    <row r="59" spans="2:6" ht="13.5">
      <c r="B59" s="27" t="s">
        <v>68</v>
      </c>
      <c r="C59" s="24">
        <v>98.67920410204687</v>
      </c>
      <c r="D59" s="24">
        <v>-24.35326354489936</v>
      </c>
      <c r="E59" s="24">
        <v>-7.451021018215306</v>
      </c>
      <c r="F59" s="60">
        <v>0.0796</v>
      </c>
    </row>
    <row r="60" spans="2:7" ht="13.5">
      <c r="B60" s="27" t="s">
        <v>69</v>
      </c>
      <c r="C60" s="24">
        <v>101.02669732321269</v>
      </c>
      <c r="D60" s="24">
        <v>-17.232958419134913</v>
      </c>
      <c r="E60" s="24">
        <v>-13.925427665257647</v>
      </c>
      <c r="F60" s="60">
        <v>0.2597</v>
      </c>
      <c r="G60" s="39">
        <v>0.009699999999999986</v>
      </c>
    </row>
    <row r="61" spans="2:6" ht="13.5">
      <c r="B61" s="27" t="s">
        <v>70</v>
      </c>
      <c r="C61" s="24">
        <v>99.96221689473518</v>
      </c>
      <c r="D61" s="24">
        <v>-12.13058967963965</v>
      </c>
      <c r="E61" s="24">
        <v>-22.260320016765824</v>
      </c>
      <c r="F61" s="60">
        <v>0.2083</v>
      </c>
    </row>
    <row r="62" spans="2:6" ht="13.5">
      <c r="B62" s="27" t="s">
        <v>71</v>
      </c>
      <c r="C62" s="24">
        <v>30.055165135352496</v>
      </c>
      <c r="D62" s="24">
        <v>47.38230783115534</v>
      </c>
      <c r="E62" s="24">
        <v>-5.367091454189581</v>
      </c>
      <c r="F62" s="60">
        <v>0.2272</v>
      </c>
    </row>
    <row r="63" spans="2:7" ht="13.5">
      <c r="B63" s="27" t="s">
        <v>72</v>
      </c>
      <c r="C63" s="24">
        <v>46.89652444170483</v>
      </c>
      <c r="D63" s="24">
        <v>51.420603371989266</v>
      </c>
      <c r="E63" s="24">
        <v>-11.506280175873771</v>
      </c>
      <c r="F63" s="60">
        <v>0.2883</v>
      </c>
      <c r="G63" s="39">
        <v>0.0383</v>
      </c>
    </row>
    <row r="64" spans="2:6" ht="13.5">
      <c r="B64" s="27" t="s">
        <v>73</v>
      </c>
      <c r="C64" s="24">
        <v>48.90011394166937</v>
      </c>
      <c r="D64" s="24">
        <v>52.03860900202536</v>
      </c>
      <c r="E64" s="24">
        <v>-6.47171595579167</v>
      </c>
      <c r="F64" s="60">
        <v>0.2359</v>
      </c>
    </row>
    <row r="65" spans="2:7" ht="13.5">
      <c r="B65" s="27" t="s">
        <v>74</v>
      </c>
      <c r="C65" s="24">
        <v>55.468082627744245</v>
      </c>
      <c r="D65" s="24">
        <v>50.596861288936815</v>
      </c>
      <c r="E65" s="24">
        <v>-11.263014674527934</v>
      </c>
      <c r="F65" s="60">
        <v>0.2604</v>
      </c>
      <c r="G65" s="39">
        <v>0.01040000000000002</v>
      </c>
    </row>
    <row r="66" spans="2:7" ht="13.5">
      <c r="B66" s="27" t="s">
        <v>75</v>
      </c>
      <c r="C66" s="24">
        <v>62.234423420748584</v>
      </c>
      <c r="D66" s="24">
        <v>47.579302707436355</v>
      </c>
      <c r="E66" s="24">
        <v>-17.056976874712287</v>
      </c>
      <c r="F66" s="60">
        <v>0.3189</v>
      </c>
      <c r="G66" s="39">
        <v>0.06890000000000002</v>
      </c>
    </row>
    <row r="67" spans="2:7" ht="13.5">
      <c r="B67" s="27" t="s">
        <v>76</v>
      </c>
      <c r="C67" s="24">
        <v>65.62269938160901</v>
      </c>
      <c r="D67" s="24">
        <v>48.20775727184963</v>
      </c>
      <c r="E67" s="24">
        <v>-10.211970753733748</v>
      </c>
      <c r="F67" s="60">
        <v>0.3339</v>
      </c>
      <c r="G67" s="39">
        <v>0.08389999999999997</v>
      </c>
    </row>
    <row r="68" spans="2:7" ht="13.5">
      <c r="B68" s="27" t="s">
        <v>77</v>
      </c>
      <c r="C68" s="24">
        <v>70.51547398825583</v>
      </c>
      <c r="D68" s="24">
        <v>45.02900746870606</v>
      </c>
      <c r="E68" s="24">
        <v>-15.37083366994918</v>
      </c>
      <c r="F68" s="60">
        <v>0.346</v>
      </c>
      <c r="G68" s="39">
        <v>0.09599999999999997</v>
      </c>
    </row>
    <row r="69" spans="2:6" ht="13.5">
      <c r="B69" s="27" t="s">
        <v>78</v>
      </c>
      <c r="C69" s="24">
        <v>80.79834254626913</v>
      </c>
      <c r="D69" s="24">
        <v>37.18391410069136</v>
      </c>
      <c r="E69" s="24">
        <v>-19.681989543529717</v>
      </c>
      <c r="F69" s="60">
        <v>0.2116</v>
      </c>
    </row>
    <row r="70" spans="2:6" ht="13.5">
      <c r="B70" s="27" t="s">
        <v>79</v>
      </c>
      <c r="C70" s="24">
        <v>88.77516382428001</v>
      </c>
      <c r="D70" s="24">
        <v>34.422306600249904</v>
      </c>
      <c r="E70" s="24">
        <v>-8.029799801639244</v>
      </c>
      <c r="F70" s="60">
        <v>0.0589</v>
      </c>
    </row>
    <row r="71" spans="2:6" ht="13.5">
      <c r="B71" s="27" t="s">
        <v>80</v>
      </c>
      <c r="C71" s="24">
        <v>89.68127119558896</v>
      </c>
      <c r="D71" s="24">
        <v>29.209123737047772</v>
      </c>
      <c r="E71" s="24">
        <v>-18.72636994495436</v>
      </c>
      <c r="F71" s="60">
        <v>0.0776</v>
      </c>
    </row>
    <row r="72" spans="2:6" ht="13.5">
      <c r="B72" s="27" t="s">
        <v>81</v>
      </c>
      <c r="C72" s="24">
        <v>100.47789641908183</v>
      </c>
      <c r="D72" s="24">
        <v>16.367478168819208</v>
      </c>
      <c r="E72" s="24">
        <v>-9.502496509270642</v>
      </c>
      <c r="F72" s="60">
        <v>0.086</v>
      </c>
    </row>
    <row r="73" spans="2:6" ht="13.5">
      <c r="B73" s="27" t="s">
        <v>82</v>
      </c>
      <c r="C73" s="24">
        <v>96.80717378867904</v>
      </c>
      <c r="D73" s="24">
        <v>15.499146748944828</v>
      </c>
      <c r="E73" s="24">
        <v>-22.086516871890986</v>
      </c>
      <c r="F73" s="60">
        <v>0.0527</v>
      </c>
    </row>
    <row r="74" spans="2:6" ht="13.5">
      <c r="B74" s="27" t="s">
        <v>83</v>
      </c>
      <c r="C74" s="24">
        <v>100.1456721432484</v>
      </c>
      <c r="D74" s="24">
        <v>9.72395762647788</v>
      </c>
      <c r="E74" s="24">
        <v>-18.64742174011795</v>
      </c>
      <c r="F74" s="60">
        <v>0.0313</v>
      </c>
    </row>
    <row r="75" spans="2:6" ht="13.5">
      <c r="B75" s="27" t="s">
        <v>84</v>
      </c>
      <c r="C75" s="24">
        <v>102.58157655588953</v>
      </c>
      <c r="D75" s="24">
        <v>0.4739485063691537</v>
      </c>
      <c r="E75" s="24">
        <v>-15.973160260160688</v>
      </c>
      <c r="F75" s="60">
        <v>0.1003</v>
      </c>
    </row>
    <row r="76" spans="2:6" ht="13.5">
      <c r="B76" s="27" t="s">
        <v>85</v>
      </c>
      <c r="C76" s="24">
        <v>100.22898960845853</v>
      </c>
      <c r="D76" s="24">
        <v>0.11304447541380153</v>
      </c>
      <c r="E76" s="24">
        <v>-23.56767066803931</v>
      </c>
      <c r="F76" s="60">
        <v>0.2134</v>
      </c>
    </row>
    <row r="77" spans="2:6" ht="13.5">
      <c r="B77" s="27" t="s">
        <v>86</v>
      </c>
      <c r="C77" s="24">
        <v>101.63432403003387</v>
      </c>
      <c r="D77" s="24">
        <v>-4.0175198410053845</v>
      </c>
      <c r="E77" s="24">
        <v>-19.84753035214192</v>
      </c>
      <c r="F77" s="60">
        <v>-0.0436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39164.28391203703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0.15308387096774198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0.34603253599171935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-0.04362878352732244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0.3896613195190418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0.10613942119298932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-0.1482498982397793</v>
      </c>
      <c r="D47" s="24">
        <v>-0.15832126474810337</v>
      </c>
      <c r="E47" s="24">
        <v>-0.07045245228804298</v>
      </c>
      <c r="F47" s="60">
        <v>0.2281</v>
      </c>
    </row>
    <row r="48" spans="2:6" ht="13.5">
      <c r="B48" s="27" t="s">
        <v>57</v>
      </c>
      <c r="C48" s="24">
        <v>-0.018127741649763607</v>
      </c>
      <c r="D48" s="24">
        <v>-0.19664395432152304</v>
      </c>
      <c r="E48" s="24">
        <v>-0.028677731152793484</v>
      </c>
      <c r="F48" s="60">
        <v>0.1995</v>
      </c>
    </row>
    <row r="49" spans="2:6" ht="13.5">
      <c r="B49" s="27" t="s">
        <v>58</v>
      </c>
      <c r="C49" s="24">
        <v>-0.010494889167873112</v>
      </c>
      <c r="D49" s="24">
        <v>-0.10806491596989076</v>
      </c>
      <c r="E49" s="24">
        <v>-0.021976589090401788</v>
      </c>
      <c r="F49" s="60">
        <v>0.1108</v>
      </c>
    </row>
    <row r="50" spans="2:6" ht="13.5">
      <c r="B50" s="27" t="s">
        <v>59</v>
      </c>
      <c r="C50" s="24">
        <v>0.017342523349753947</v>
      </c>
      <c r="D50" s="24">
        <v>-0.17342362023663327</v>
      </c>
      <c r="E50" s="24">
        <v>-0.0356625437049658</v>
      </c>
      <c r="F50" s="60">
        <v>0.1779</v>
      </c>
    </row>
    <row r="51" spans="2:6" ht="13.5">
      <c r="B51" s="27" t="s">
        <v>60</v>
      </c>
      <c r="C51" s="24">
        <v>0.04280928144081031</v>
      </c>
      <c r="D51" s="24">
        <v>-0.11874548984457789</v>
      </c>
      <c r="E51" s="24">
        <v>-0.021983943858366217</v>
      </c>
      <c r="F51" s="60">
        <v>0.1281</v>
      </c>
    </row>
    <row r="52" spans="2:6" ht="13.5">
      <c r="B52" s="27" t="s">
        <v>61</v>
      </c>
      <c r="C52" s="24">
        <v>0.02493092316296952</v>
      </c>
      <c r="D52" s="24">
        <v>-0.07560081914051153</v>
      </c>
      <c r="E52" s="24">
        <v>-0.025794599195016588</v>
      </c>
      <c r="F52" s="60">
        <v>0.0837</v>
      </c>
    </row>
    <row r="53" spans="2:6" ht="13.5">
      <c r="B53" s="27" t="s">
        <v>62</v>
      </c>
      <c r="C53" s="24">
        <v>0.003034739966096822</v>
      </c>
      <c r="D53" s="24">
        <v>-0.004520630612475429</v>
      </c>
      <c r="E53" s="24">
        <v>-0.0017905074042801061</v>
      </c>
      <c r="F53" s="60">
        <v>0.0057</v>
      </c>
    </row>
    <row r="54" spans="2:6" ht="13.5">
      <c r="B54" s="27" t="s">
        <v>63</v>
      </c>
      <c r="C54" s="24">
        <v>0.11978552344895377</v>
      </c>
      <c r="D54" s="24">
        <v>-0.1563312474030738</v>
      </c>
      <c r="E54" s="24">
        <v>-0.007574478460083078</v>
      </c>
      <c r="F54" s="60">
        <v>0.1971</v>
      </c>
    </row>
    <row r="55" spans="2:6" ht="13.5">
      <c r="B55" s="27" t="s">
        <v>64</v>
      </c>
      <c r="C55" s="24">
        <v>0.09597701752772991</v>
      </c>
      <c r="D55" s="24">
        <v>-0.10494899232342902</v>
      </c>
      <c r="E55" s="24">
        <v>-0.031562720610931905</v>
      </c>
      <c r="F55" s="60">
        <v>0.1457</v>
      </c>
    </row>
    <row r="56" spans="2:6" ht="13.5">
      <c r="B56" s="27" t="s">
        <v>65</v>
      </c>
      <c r="C56" s="24">
        <v>0.0775545116784997</v>
      </c>
      <c r="D56" s="24">
        <v>-0.08491276425463923</v>
      </c>
      <c r="E56" s="24">
        <v>-0.025313897300977217</v>
      </c>
      <c r="F56" s="60">
        <v>0.1178</v>
      </c>
    </row>
    <row r="57" spans="2:6" ht="13.5">
      <c r="B57" s="27" t="s">
        <v>66</v>
      </c>
      <c r="C57" s="24">
        <v>-0.0034610118169240423</v>
      </c>
      <c r="D57" s="24">
        <v>0.0019693178218709306</v>
      </c>
      <c r="E57" s="24">
        <v>0.001642354981321148</v>
      </c>
      <c r="F57" s="60">
        <v>-0.0043</v>
      </c>
    </row>
    <row r="58" spans="2:6" ht="13.5">
      <c r="B58" s="27" t="s">
        <v>67</v>
      </c>
      <c r="C58" s="24">
        <v>0.007972004094213503</v>
      </c>
      <c r="D58" s="24">
        <v>-0.003836979829308973</v>
      </c>
      <c r="E58" s="24">
        <v>-0.002151352587159039</v>
      </c>
      <c r="F58" s="60">
        <v>0.0091</v>
      </c>
    </row>
    <row r="59" spans="2:6" ht="13.5">
      <c r="B59" s="27" t="s">
        <v>68</v>
      </c>
      <c r="C59" s="24">
        <v>0.0681798979531294</v>
      </c>
      <c r="D59" s="24">
        <v>-0.04090145510064147</v>
      </c>
      <c r="E59" s="24">
        <v>-0.003910981784694734</v>
      </c>
      <c r="F59" s="60">
        <v>0.0796</v>
      </c>
    </row>
    <row r="60" spans="2:7" ht="13.5">
      <c r="B60" s="27" t="s">
        <v>69</v>
      </c>
      <c r="C60" s="24">
        <v>0.24268167678731345</v>
      </c>
      <c r="D60" s="24">
        <v>-0.0777435808650857</v>
      </c>
      <c r="E60" s="24">
        <v>-0.04989133474235352</v>
      </c>
      <c r="F60" s="60">
        <v>0.2597</v>
      </c>
      <c r="G60" s="39">
        <v>0.009699999999999986</v>
      </c>
    </row>
    <row r="61" spans="2:6" ht="13.5">
      <c r="B61" s="27" t="s">
        <v>70</v>
      </c>
      <c r="C61" s="24">
        <v>0.19236110526482264</v>
      </c>
      <c r="D61" s="24">
        <v>-0.03896332036035055</v>
      </c>
      <c r="E61" s="24">
        <v>-0.06965698323417513</v>
      </c>
      <c r="F61" s="60">
        <v>0.2083</v>
      </c>
    </row>
    <row r="62" spans="2:6" ht="13.5">
      <c r="B62" s="27" t="s">
        <v>71</v>
      </c>
      <c r="C62" s="24">
        <v>-0.12420413535249608</v>
      </c>
      <c r="D62" s="24">
        <v>0.1902151688446594</v>
      </c>
      <c r="E62" s="24">
        <v>0.0021104541895811124</v>
      </c>
      <c r="F62" s="60">
        <v>0.2272</v>
      </c>
    </row>
    <row r="63" spans="2:7" ht="13.5">
      <c r="B63" s="27" t="s">
        <v>72</v>
      </c>
      <c r="C63" s="24">
        <v>0.0027915582951720808</v>
      </c>
      <c r="D63" s="24">
        <v>0.285074628010733</v>
      </c>
      <c r="E63" s="24">
        <v>-0.043181824126229174</v>
      </c>
      <c r="F63" s="60">
        <v>0.2883</v>
      </c>
      <c r="G63" s="39">
        <v>0.0383</v>
      </c>
    </row>
    <row r="64" spans="2:6" ht="13.5">
      <c r="B64" s="27" t="s">
        <v>73</v>
      </c>
      <c r="C64" s="24">
        <v>0.007830058330632994</v>
      </c>
      <c r="D64" s="24">
        <v>0.2343949979746398</v>
      </c>
      <c r="E64" s="24">
        <v>-0.02566104420832982</v>
      </c>
      <c r="F64" s="60">
        <v>0.2359</v>
      </c>
    </row>
    <row r="65" spans="2:7" ht="13.5">
      <c r="B65" s="27" t="s">
        <v>74</v>
      </c>
      <c r="C65" s="24">
        <v>0.04494437225575609</v>
      </c>
      <c r="D65" s="24">
        <v>0.25209571106318407</v>
      </c>
      <c r="E65" s="24">
        <v>-0.0471973254720659</v>
      </c>
      <c r="F65" s="60">
        <v>0.2604</v>
      </c>
      <c r="G65" s="39">
        <v>0.01040000000000002</v>
      </c>
    </row>
    <row r="66" spans="2:7" ht="13.5">
      <c r="B66" s="27" t="s">
        <v>75</v>
      </c>
      <c r="C66" s="24">
        <v>0.08777557925141366</v>
      </c>
      <c r="D66" s="24">
        <v>0.292984292563645</v>
      </c>
      <c r="E66" s="24">
        <v>-0.0901491252877129</v>
      </c>
      <c r="F66" s="60">
        <v>0.3189</v>
      </c>
      <c r="G66" s="39">
        <v>0.06890000000000002</v>
      </c>
    </row>
    <row r="67" spans="2:7" ht="13.5">
      <c r="B67" s="27" t="s">
        <v>76</v>
      </c>
      <c r="C67" s="24">
        <v>0.10474361839098378</v>
      </c>
      <c r="D67" s="24">
        <v>0.31108072815037247</v>
      </c>
      <c r="E67" s="24">
        <v>-0.061077246266250995</v>
      </c>
      <c r="F67" s="60">
        <v>0.3339</v>
      </c>
      <c r="G67" s="39">
        <v>0.08389999999999997</v>
      </c>
    </row>
    <row r="68" spans="2:7" ht="13.5">
      <c r="B68" s="27" t="s">
        <v>77</v>
      </c>
      <c r="C68" s="24">
        <v>0.13688001174416797</v>
      </c>
      <c r="D68" s="24">
        <v>0.303988531293939</v>
      </c>
      <c r="E68" s="24">
        <v>-0.09270033005081935</v>
      </c>
      <c r="F68" s="60">
        <v>0.346</v>
      </c>
      <c r="G68" s="39">
        <v>0.09599999999999997</v>
      </c>
    </row>
    <row r="69" spans="2:6" ht="13.5">
      <c r="B69" s="27" t="s">
        <v>78</v>
      </c>
      <c r="C69" s="24">
        <v>0.12140745373086759</v>
      </c>
      <c r="D69" s="24">
        <v>0.15632389930863866</v>
      </c>
      <c r="E69" s="24">
        <v>-0.074700456470282</v>
      </c>
      <c r="F69" s="60">
        <v>0.2116</v>
      </c>
    </row>
    <row r="70" spans="2:6" ht="13.5">
      <c r="B70" s="27" t="s">
        <v>79</v>
      </c>
      <c r="C70" s="24">
        <v>0.04051917571999297</v>
      </c>
      <c r="D70" s="24">
        <v>0.041434399750095</v>
      </c>
      <c r="E70" s="24">
        <v>-0.010236198360756177</v>
      </c>
      <c r="F70" s="60">
        <v>0.0589</v>
      </c>
    </row>
    <row r="71" spans="2:6" ht="13.5">
      <c r="B71" s="27" t="s">
        <v>80</v>
      </c>
      <c r="C71" s="24">
        <v>0.055329804411030636</v>
      </c>
      <c r="D71" s="24">
        <v>0.047535262952226986</v>
      </c>
      <c r="E71" s="24">
        <v>-0.026585055045639905</v>
      </c>
      <c r="F71" s="60">
        <v>0.0776</v>
      </c>
    </row>
    <row r="72" spans="2:6" ht="13.5">
      <c r="B72" s="27" t="s">
        <v>81</v>
      </c>
      <c r="C72" s="24">
        <v>0.07920358091817548</v>
      </c>
      <c r="D72" s="24">
        <v>0.0286708311807935</v>
      </c>
      <c r="E72" s="24">
        <v>-0.017229490729357977</v>
      </c>
      <c r="F72" s="60">
        <v>0.086</v>
      </c>
    </row>
    <row r="73" spans="2:6" ht="13.5">
      <c r="B73" s="27" t="s">
        <v>82</v>
      </c>
      <c r="C73" s="24">
        <v>0.04502121132095738</v>
      </c>
      <c r="D73" s="24">
        <v>0.01951725105517177</v>
      </c>
      <c r="E73" s="24">
        <v>-0.019344128109015202</v>
      </c>
      <c r="F73" s="60">
        <v>0.0527</v>
      </c>
    </row>
    <row r="74" spans="2:6" ht="13.5">
      <c r="B74" s="27" t="s">
        <v>83</v>
      </c>
      <c r="C74" s="24">
        <v>0.02868385675159857</v>
      </c>
      <c r="D74" s="24">
        <v>0.00820237352212061</v>
      </c>
      <c r="E74" s="24">
        <v>-0.00933425988205272</v>
      </c>
      <c r="F74" s="60">
        <v>0.0313</v>
      </c>
    </row>
    <row r="75" spans="2:6" ht="13.5">
      <c r="B75" s="27" t="s">
        <v>84</v>
      </c>
      <c r="C75" s="24">
        <v>0.09708944411048037</v>
      </c>
      <c r="D75" s="24">
        <v>0.006853493630846308</v>
      </c>
      <c r="E75" s="24">
        <v>-0.02423473983931146</v>
      </c>
      <c r="F75" s="60">
        <v>0.1003</v>
      </c>
    </row>
    <row r="76" spans="2:6" ht="13.5">
      <c r="B76" s="27" t="s">
        <v>85</v>
      </c>
      <c r="C76" s="24">
        <v>0.1988263915414734</v>
      </c>
      <c r="D76" s="24">
        <v>0.015802524586198463</v>
      </c>
      <c r="E76" s="24">
        <v>-0.07598033196068954</v>
      </c>
      <c r="F76" s="60">
        <v>0.2134</v>
      </c>
    </row>
    <row r="77" spans="2:6" ht="13.5">
      <c r="B77" s="27" t="s">
        <v>86</v>
      </c>
      <c r="C77" s="24">
        <v>-0.04170003003386569</v>
      </c>
      <c r="D77" s="24">
        <v>0.0006878410053845485</v>
      </c>
      <c r="E77" s="24">
        <v>0.012810352141919168</v>
      </c>
      <c r="F77" s="60">
        <v>-0.0436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39164.28391203703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</v>
      </c>
      <c r="D36" s="44">
        <v>0</v>
      </c>
      <c r="E36" s="44">
        <v>23</v>
      </c>
      <c r="F36" s="44">
        <v>25</v>
      </c>
      <c r="G36" s="45">
        <v>80.64516129032258</v>
      </c>
      <c r="H36" s="56"/>
    </row>
    <row r="37" spans="2:8" ht="13.5">
      <c r="B37" s="49" t="s">
        <v>39</v>
      </c>
      <c r="C37" s="44">
        <v>0</v>
      </c>
      <c r="D37" s="44"/>
      <c r="E37" s="44">
        <v>6</v>
      </c>
      <c r="F37" s="44">
        <v>6</v>
      </c>
      <c r="G37" s="45">
        <v>19.35483870967742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</v>
      </c>
      <c r="D39" s="44">
        <v>0</v>
      </c>
      <c r="E39" s="44">
        <v>29</v>
      </c>
      <c r="F39" s="44">
        <v>31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0.24268167678731345</v>
      </c>
      <c r="D42" s="42">
        <v>0.31108072815037247</v>
      </c>
      <c r="E42" s="42">
        <v>0.012810352141919168</v>
      </c>
      <c r="F42" s="51">
        <v>0.34603253599171935</v>
      </c>
    </row>
    <row r="43" spans="2:6" ht="13.5">
      <c r="B43" s="49" t="s">
        <v>13</v>
      </c>
      <c r="C43" s="42">
        <v>-0.1482498982397793</v>
      </c>
      <c r="D43" s="42">
        <v>-0.19664395432152304</v>
      </c>
      <c r="E43" s="42">
        <v>-0.09270033005081935</v>
      </c>
      <c r="F43" s="51">
        <v>-0.04362878352732244</v>
      </c>
    </row>
    <row r="44" spans="2:6" ht="13.5">
      <c r="B44" s="49" t="s">
        <v>14</v>
      </c>
      <c r="C44" s="42">
        <v>0.39093157502709275</v>
      </c>
      <c r="D44" s="42">
        <v>0.5077246824718955</v>
      </c>
      <c r="E44" s="42">
        <v>0.10551068219273851</v>
      </c>
      <c r="F44" s="51">
        <v>0.3896613195190418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0.05153024565117078</v>
      </c>
      <c r="D46" s="42">
        <v>0.027544265087234693</v>
      </c>
      <c r="E46" s="42">
        <v>-0.03217575838419139</v>
      </c>
      <c r="F46" s="51">
        <v>0.15308387096774198</v>
      </c>
    </row>
    <row r="47" spans="2:6" ht="13.5">
      <c r="B47" s="49" t="s">
        <v>26</v>
      </c>
      <c r="C47" s="42">
        <v>0.09664830501691242</v>
      </c>
      <c r="D47" s="42">
        <v>0.1522080422417847</v>
      </c>
      <c r="E47" s="42">
        <v>0.04274116008224329</v>
      </c>
      <c r="F47" s="51">
        <v>0.18529703114430895</v>
      </c>
    </row>
    <row r="48" spans="2:6" ht="13.5">
      <c r="B48" s="49" t="s">
        <v>27</v>
      </c>
      <c r="C48" s="42">
        <v>0.0831166625931961</v>
      </c>
      <c r="D48" s="42">
        <v>0.15216949421618783</v>
      </c>
      <c r="E48" s="42">
        <v>0.02859915352180935</v>
      </c>
      <c r="F48" s="51">
        <v>0.10613942119298932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31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-0.16533439261122598</v>
      </c>
      <c r="C3">
        <f aca="true" t="shared" si="0" ref="C3:C33">NORMDIST(B3,AveDev3D_0,StandardDev3D_0,FALSE)*NumPoints_7*I3</f>
        <v>0.027477460154015584</v>
      </c>
      <c r="D3">
        <v>0</v>
      </c>
      <c r="F3" t="s">
        <v>17</v>
      </c>
      <c r="G3">
        <v>15</v>
      </c>
      <c r="I3">
        <f>B5-B4</f>
        <v>0.02122788423859784</v>
      </c>
      <c r="N3">
        <v>0.25</v>
      </c>
      <c r="O3">
        <v>-0.25</v>
      </c>
      <c r="P3">
        <v>0.15308387096774198</v>
      </c>
    </row>
    <row r="4" spans="1:16" ht="12.75">
      <c r="B4">
        <v>-0.1441065083726281</v>
      </c>
      <c r="C4">
        <f t="shared" si="0"/>
        <v>0.04907579981447573</v>
      </c>
      <c r="D4">
        <v>0</v>
      </c>
      <c r="F4" t="s">
        <v>18</v>
      </c>
      <c r="G4">
        <v>5</v>
      </c>
      <c r="I4">
        <f>I3</f>
        <v>0.02122788423859784</v>
      </c>
      <c r="N4">
        <v>0.25</v>
      </c>
      <c r="O4">
        <v>-0.25</v>
      </c>
      <c r="P4">
        <v>0.15308387096774198</v>
      </c>
    </row>
    <row r="5" spans="1:16" ht="12.75">
      <c r="B5">
        <v>-0.12287862413403025</v>
      </c>
      <c r="C5">
        <f t="shared" si="0"/>
        <v>0.08421440924885068</v>
      </c>
      <c r="D5">
        <v>0</v>
      </c>
      <c r="I5">
        <f>I4</f>
        <v>0.02122788423859784</v>
      </c>
      <c r="N5">
        <v>0.25</v>
      </c>
      <c r="O5">
        <v>-0.25</v>
      </c>
      <c r="P5">
        <v>0.15308387096774198</v>
      </c>
    </row>
    <row r="6" spans="1:16" ht="12.75">
      <c r="B6">
        <v>-0.10165073989543241</v>
      </c>
      <c r="C6">
        <f t="shared" si="0"/>
        <v>0.13884608782802565</v>
      </c>
      <c r="D6">
        <v>0</v>
      </c>
      <c r="I6">
        <f aca="true" t="shared" si="1" ref="I6:I33">I5</f>
        <v>0.02122788423859784</v>
      </c>
      <c r="N6">
        <v>0.25</v>
      </c>
      <c r="O6">
        <v>-0.25</v>
      </c>
      <c r="P6">
        <v>0.15308387096774198</v>
      </c>
    </row>
    <row r="7" spans="1:16" ht="12.75">
      <c r="B7">
        <v>-0.08042285565683452</v>
      </c>
      <c r="C7">
        <f t="shared" si="0"/>
        <v>0.21994247564663455</v>
      </c>
      <c r="D7">
        <v>0</v>
      </c>
      <c r="I7">
        <f t="shared" si="1"/>
        <v>0.02122788423859784</v>
      </c>
      <c r="N7">
        <v>0.25</v>
      </c>
      <c r="O7">
        <v>-0.25</v>
      </c>
      <c r="P7">
        <v>0.15308387096774198</v>
      </c>
    </row>
    <row r="8" spans="1:16" ht="12.75">
      <c r="A8" t="str">
        <f>"-2s"</f>
        <v>-2s</v>
      </c>
      <c r="B8">
        <v>-0.05919497141823665</v>
      </c>
      <c r="C8">
        <f t="shared" si="0"/>
        <v>0.33474399238176555</v>
      </c>
      <c r="D8">
        <v>1</v>
      </c>
      <c r="I8">
        <f t="shared" si="1"/>
        <v>0.02122788423859784</v>
      </c>
      <c r="N8">
        <v>0.25</v>
      </c>
      <c r="O8">
        <v>-0.25</v>
      </c>
      <c r="P8">
        <v>0.15308387096774198</v>
      </c>
    </row>
    <row r="9" spans="1:16" ht="12.75">
      <c r="B9">
        <v>-0.03796708717963879</v>
      </c>
      <c r="C9">
        <f t="shared" si="0"/>
        <v>0.4894909814655432</v>
      </c>
      <c r="D9">
        <v>0</v>
      </c>
      <c r="I9">
        <f t="shared" si="1"/>
        <v>0.02122788423859784</v>
      </c>
      <c r="N9">
        <v>0.25</v>
      </c>
      <c r="O9">
        <v>-0.25</v>
      </c>
      <c r="P9">
        <v>0.15308387096774198</v>
      </c>
    </row>
    <row r="10" spans="1:16" ht="12.75">
      <c r="B10">
        <v>-0.01673920294104092</v>
      </c>
      <c r="C10">
        <f t="shared" si="0"/>
        <v>0.6877091750126236</v>
      </c>
      <c r="D10">
        <v>1</v>
      </c>
      <c r="I10">
        <f t="shared" si="1"/>
        <v>0.02122788423859784</v>
      </c>
      <c r="N10">
        <v>0.25</v>
      </c>
      <c r="O10">
        <v>-0.25</v>
      </c>
      <c r="P10">
        <v>0.15308387096774198</v>
      </c>
    </row>
    <row r="11" spans="1:16" ht="12.75">
      <c r="B11">
        <v>0.004488681297556946</v>
      </c>
      <c r="C11">
        <f t="shared" si="0"/>
        <v>0.928310286941617</v>
      </c>
      <c r="D11">
        <v>2</v>
      </c>
      <c r="I11">
        <f t="shared" si="1"/>
        <v>0.02122788423859784</v>
      </c>
      <c r="N11">
        <v>0.25</v>
      </c>
      <c r="O11">
        <v>-0.25</v>
      </c>
      <c r="P11">
        <v>0.15308387096774198</v>
      </c>
    </row>
    <row r="12" spans="1:16" ht="12.75">
      <c r="B12">
        <v>0.025716565536154784</v>
      </c>
      <c r="C12">
        <f t="shared" si="0"/>
        <v>1.2039535408959186</v>
      </c>
      <c r="D12">
        <v>1</v>
      </c>
      <c r="I12">
        <f t="shared" si="1"/>
        <v>0.02122788423859784</v>
      </c>
      <c r="N12">
        <v>0.25</v>
      </c>
      <c r="O12">
        <v>-0.25</v>
      </c>
      <c r="P12">
        <v>0.15308387096774198</v>
      </c>
    </row>
    <row r="13" spans="1:16" ht="12.75">
      <c r="B13">
        <v>0.046944449774752664</v>
      </c>
      <c r="C13">
        <f t="shared" si="0"/>
        <v>1.5002184920186872</v>
      </c>
      <c r="D13">
        <v>2</v>
      </c>
      <c r="I13">
        <f t="shared" si="1"/>
        <v>0.02122788423859784</v>
      </c>
      <c r="N13">
        <v>0.25</v>
      </c>
      <c r="O13">
        <v>-0.25</v>
      </c>
      <c r="P13">
        <v>0.15308387096774198</v>
      </c>
    </row>
    <row r="14" spans="1:16" ht="12.75">
      <c r="B14">
        <v>0.06817233401335053</v>
      </c>
      <c r="C14">
        <f t="shared" si="0"/>
        <v>1.7960876271211907</v>
      </c>
      <c r="D14">
        <v>4</v>
      </c>
      <c r="I14">
        <f t="shared" si="1"/>
        <v>0.02122788423859784</v>
      </c>
      <c r="N14">
        <v>0.25</v>
      </c>
      <c r="O14">
        <v>-0.25</v>
      </c>
      <c r="P14">
        <v>0.15308387096774198</v>
      </c>
    </row>
    <row r="15" spans="1:16" ht="12.75">
      <c r="B15">
        <v>0.08940021825194838</v>
      </c>
      <c r="C15">
        <f t="shared" si="0"/>
        <v>2.065992537929155</v>
      </c>
      <c r="D15">
        <v>1</v>
      </c>
      <c r="I15">
        <f t="shared" si="1"/>
        <v>0.02122788423859784</v>
      </c>
      <c r="N15">
        <v>0.25</v>
      </c>
      <c r="O15">
        <v>-0.25</v>
      </c>
      <c r="P15">
        <v>0.15308387096774198</v>
      </c>
    </row>
    <row r="16" spans="1:16" ht="12.75">
      <c r="B16">
        <v>0.11062810249054625</v>
      </c>
      <c r="C16">
        <f t="shared" si="0"/>
        <v>2.283274869880602</v>
      </c>
      <c r="D16">
        <v>3</v>
      </c>
      <c r="I16">
        <f t="shared" si="1"/>
        <v>0.02122788423859784</v>
      </c>
      <c r="N16">
        <v>0.25</v>
      </c>
      <c r="O16">
        <v>-0.25</v>
      </c>
      <c r="P16">
        <v>0.15308387096774198</v>
      </c>
    </row>
    <row r="17" spans="1:16" ht="12.75">
      <c r="B17">
        <v>0.13185598672914411</v>
      </c>
      <c r="C17">
        <f t="shared" si="0"/>
        <v>2.424464702647823</v>
      </c>
      <c r="D17">
        <v>1</v>
      </c>
      <c r="I17">
        <f t="shared" si="1"/>
        <v>0.02122788423859784</v>
      </c>
      <c r="N17">
        <v>0.25</v>
      </c>
      <c r="O17">
        <v>-0.25</v>
      </c>
      <c r="P17">
        <v>0.15308387096774198</v>
      </c>
    </row>
    <row r="18" spans="1:16" ht="12.75">
      <c r="A18" t="str">
        <f>"0"</f>
        <v>0</v>
      </c>
      <c r="B18">
        <v>0.15308387096774198</v>
      </c>
      <c r="C18">
        <f t="shared" si="0"/>
        <v>2.4734421384888794</v>
      </c>
      <c r="D18">
        <v>0</v>
      </c>
      <c r="I18">
        <f t="shared" si="1"/>
        <v>0.02122788423859784</v>
      </c>
      <c r="N18">
        <v>0.25</v>
      </c>
      <c r="O18">
        <v>-0.25</v>
      </c>
      <c r="P18">
        <v>0.15308387096774198</v>
      </c>
    </row>
    <row r="19" spans="1:16" ht="12.75">
      <c r="B19">
        <v>0.17431175520633985</v>
      </c>
      <c r="C19">
        <f t="shared" si="0"/>
        <v>2.424464702647823</v>
      </c>
      <c r="D19">
        <v>1</v>
      </c>
      <c r="I19">
        <f t="shared" si="1"/>
        <v>0.02122788423859784</v>
      </c>
      <c r="N19">
        <v>0.25</v>
      </c>
      <c r="O19">
        <v>-0.25</v>
      </c>
      <c r="P19">
        <v>0.15308387096774198</v>
      </c>
    </row>
    <row r="20" spans="1:16" ht="12.75">
      <c r="B20">
        <v>0.1955396394449377</v>
      </c>
      <c r="C20">
        <f t="shared" si="0"/>
        <v>2.283274869880602</v>
      </c>
      <c r="D20">
        <v>5</v>
      </c>
      <c r="I20">
        <f t="shared" si="1"/>
        <v>0.02122788423859784</v>
      </c>
      <c r="N20">
        <v>0.25</v>
      </c>
      <c r="O20">
        <v>-0.25</v>
      </c>
      <c r="P20">
        <v>0.15308387096774198</v>
      </c>
    </row>
    <row r="21" spans="1:16" ht="12.75">
      <c r="B21">
        <v>0.21676752368353558</v>
      </c>
      <c r="C21">
        <f t="shared" si="0"/>
        <v>2.065992537929155</v>
      </c>
      <c r="D21">
        <v>3</v>
      </c>
      <c r="I21">
        <f t="shared" si="1"/>
        <v>0.02122788423859784</v>
      </c>
      <c r="N21">
        <v>0.25</v>
      </c>
      <c r="O21">
        <v>-0.25</v>
      </c>
      <c r="P21">
        <v>0.15308387096774198</v>
      </c>
    </row>
    <row r="22" spans="1:16" ht="12.75">
      <c r="B22">
        <v>0.23799540792213342</v>
      </c>
      <c r="C22">
        <f t="shared" si="0"/>
        <v>1.796087627121191</v>
      </c>
      <c r="D22">
        <v>0</v>
      </c>
      <c r="I22">
        <f t="shared" si="1"/>
        <v>0.02122788423859784</v>
      </c>
      <c r="N22">
        <v>0.25</v>
      </c>
      <c r="O22">
        <v>-0.25</v>
      </c>
      <c r="P22">
        <v>0.15308387096774198</v>
      </c>
    </row>
    <row r="23" spans="1:16" ht="12.75">
      <c r="B23">
        <v>0.2592232921607313</v>
      </c>
      <c r="C23">
        <f t="shared" si="0"/>
        <v>1.5002184920186865</v>
      </c>
      <c r="D23">
        <v>2</v>
      </c>
      <c r="I23">
        <f t="shared" si="1"/>
        <v>0.02122788423859784</v>
      </c>
      <c r="N23">
        <v>0.25</v>
      </c>
      <c r="O23">
        <v>-0.25</v>
      </c>
      <c r="P23">
        <v>0.15308387096774198</v>
      </c>
    </row>
    <row r="24" spans="1:16" ht="12.75">
      <c r="B24">
        <v>0.28045117639932915</v>
      </c>
      <c r="C24">
        <f t="shared" si="0"/>
        <v>1.203953540895919</v>
      </c>
      <c r="D24">
        <v>1</v>
      </c>
      <c r="I24">
        <f t="shared" si="1"/>
        <v>0.02122788423859784</v>
      </c>
      <c r="N24">
        <v>0.25</v>
      </c>
      <c r="O24">
        <v>-0.25</v>
      </c>
      <c r="P24">
        <v>0.15308387096774198</v>
      </c>
    </row>
    <row r="25" spans="1:16" ht="12.75">
      <c r="B25">
        <v>0.30167906063792704</v>
      </c>
      <c r="C25">
        <f t="shared" si="0"/>
        <v>0.9283102869416165</v>
      </c>
      <c r="D25">
        <v>1</v>
      </c>
      <c r="I25">
        <f t="shared" si="1"/>
        <v>0.02122788423859784</v>
      </c>
      <c r="N25">
        <v>0.25</v>
      </c>
      <c r="O25">
        <v>-0.25</v>
      </c>
      <c r="P25">
        <v>0.15308387096774198</v>
      </c>
    </row>
    <row r="26" spans="1:16" ht="12.75">
      <c r="B26">
        <v>0.3229069448765249</v>
      </c>
      <c r="C26">
        <f t="shared" si="0"/>
        <v>0.6877091750126236</v>
      </c>
      <c r="D26">
        <v>1</v>
      </c>
      <c r="I26">
        <f t="shared" si="1"/>
        <v>0.02122788423859784</v>
      </c>
      <c r="N26">
        <v>0.25</v>
      </c>
      <c r="O26">
        <v>-0.25</v>
      </c>
      <c r="P26">
        <v>0.15308387096774198</v>
      </c>
    </row>
    <row r="27" spans="1:16" ht="12.75">
      <c r="B27">
        <v>0.3441348291151227</v>
      </c>
      <c r="C27">
        <f t="shared" si="0"/>
        <v>0.4894909814655433</v>
      </c>
      <c r="D27">
        <v>1</v>
      </c>
      <c r="I27">
        <f t="shared" si="1"/>
        <v>0.02122788423859784</v>
      </c>
      <c r="N27">
        <v>0.25</v>
      </c>
      <c r="O27">
        <v>-0.25</v>
      </c>
      <c r="P27">
        <v>0.15308387096774198</v>
      </c>
    </row>
    <row r="28" spans="1:16" ht="12.75">
      <c r="A28" t="str">
        <f>"2s"</f>
        <v>2s</v>
      </c>
      <c r="B28">
        <v>0.3653627133537206</v>
      </c>
      <c r="C28">
        <f t="shared" si="0"/>
        <v>0.33474399238176555</v>
      </c>
      <c r="D28">
        <v>0</v>
      </c>
      <c r="I28">
        <f t="shared" si="1"/>
        <v>0.02122788423859784</v>
      </c>
      <c r="N28">
        <v>0.25</v>
      </c>
      <c r="O28">
        <v>-0.25</v>
      </c>
      <c r="P28">
        <v>0.15308387096774198</v>
      </c>
    </row>
    <row r="29" spans="1:16" ht="12.75">
      <c r="B29">
        <v>0.3865905975923185</v>
      </c>
      <c r="C29">
        <f t="shared" si="0"/>
        <v>0.21994247564663444</v>
      </c>
      <c r="D29">
        <v>0</v>
      </c>
      <c r="I29">
        <f t="shared" si="1"/>
        <v>0.02122788423859784</v>
      </c>
      <c r="N29">
        <v>0.25</v>
      </c>
      <c r="O29">
        <v>-0.25</v>
      </c>
      <c r="P29">
        <v>0.15308387096774198</v>
      </c>
    </row>
    <row r="30" spans="1:16" ht="12.75">
      <c r="B30">
        <v>0.4078184818309164</v>
      </c>
      <c r="C30">
        <f t="shared" si="0"/>
        <v>0.13884608782802565</v>
      </c>
      <c r="D30">
        <v>0</v>
      </c>
      <c r="I30">
        <f t="shared" si="1"/>
        <v>0.02122788423859784</v>
      </c>
      <c r="N30">
        <v>0.25</v>
      </c>
      <c r="O30">
        <v>-0.25</v>
      </c>
      <c r="P30">
        <v>0.15308387096774198</v>
      </c>
    </row>
    <row r="31" spans="1:16" ht="12.75">
      <c r="B31">
        <v>0.4290463660695142</v>
      </c>
      <c r="C31">
        <f t="shared" si="0"/>
        <v>0.08421440924885075</v>
      </c>
      <c r="D31">
        <v>0</v>
      </c>
      <c r="I31">
        <f t="shared" si="1"/>
        <v>0.02122788423859784</v>
      </c>
      <c r="N31">
        <v>0.25</v>
      </c>
      <c r="O31">
        <v>-0.25</v>
      </c>
      <c r="P31">
        <v>0.15308387096774198</v>
      </c>
    </row>
    <row r="32" spans="1:16" ht="12.75">
      <c r="B32">
        <v>0.4502742503081121</v>
      </c>
      <c r="C32">
        <f t="shared" si="0"/>
        <v>0.04907579981447573</v>
      </c>
      <c r="D32">
        <v>0</v>
      </c>
      <c r="I32">
        <f t="shared" si="1"/>
        <v>0.02122788423859784</v>
      </c>
      <c r="N32">
        <v>0.25</v>
      </c>
      <c r="O32">
        <v>-0.25</v>
      </c>
      <c r="P32">
        <v>0.15308387096774198</v>
      </c>
    </row>
    <row r="33" spans="1:16" ht="12.75">
      <c r="A33" t="str">
        <f>"3s"</f>
        <v>3s</v>
      </c>
      <c r="B33">
        <v>0.47150213454671</v>
      </c>
      <c r="C33">
        <f t="shared" si="0"/>
        <v>0.027477460154015584</v>
      </c>
      <c r="D33">
        <v>0</v>
      </c>
      <c r="I33">
        <f t="shared" si="1"/>
        <v>0.02122788423859784</v>
      </c>
      <c r="N33">
        <v>0.25</v>
      </c>
      <c r="O33">
        <v>-0.25</v>
      </c>
      <c r="P33">
        <v>0.15308387096774198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