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<sst xmlns="http://schemas.openxmlformats.org/spreadsheetml/2006/main" count="131" uniqueCount="68">
  <si>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</si>
  <si>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</si>
  <si>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</si>
  <si>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</si>
  <si>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</si>
  <si>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</si>
  <si>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</si>
  <si>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</si>
  <si>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</si>
  <si>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</si>
  <si>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</si>
  <si>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</si>
  <si>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</si>
  <si>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</si>
  <si>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</si>
  <si>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</si>
  <si>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</si>
  <si>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</si>
  <si>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</si>
  <si>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</si>
  <si>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</si>
  <si>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</si>
  <si>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</si>
  <si>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</si>
  <si>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</si>
  <si>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</si>
  <si>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</si>
  <si>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</si>
  <si>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</si>
  <si>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</si>
  <si>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</si>
  <si>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</si>
  <si>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</si>
  <si>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</si>
  <si>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</si>
  <si>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</si>
  <si>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</si>
  <si>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</si>
  <si>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</si>
  <si>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</si>
  <si>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</si>
  <si>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</si>
  <si>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</si>
  <si>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</si>
  <si>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</si>
  <si>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</si>
  <si>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</si>
  <si>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</si>
  <si>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1/4-20 D SIDE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</si>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</sst>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Tolerance'!$G$2:$G$11</c:f>
              <c:numCache>
                <c:ptCount val="10"/>
                <c:pt idx="0">
                  <c:v>0.017</c:v>
                </c:pt>
                <c:pt idx="1">
                  <c:v>0.015</c:v>
                </c:pt>
                <c:pt idx="2">
                  <c:v>0.024</c:v>
                </c:pt>
                <c:pt idx="3">
                  <c:v>0.012</c:v>
                </c:pt>
                <c:pt idx="4">
                  <c:v>0.0116</c:v>
                </c:pt>
                <c:pt idx="5">
                  <c:v>0.0356</c:v>
                </c:pt>
                <c:pt idx="6">
                  <c:v>0.03</c:v>
                </c:pt>
                <c:pt idx="7">
                  <c:v>0.0192</c:v>
                </c:pt>
                <c:pt idx="8">
                  <c:v>0.0192</c:v>
                </c:pt>
                <c:pt idx="9">
                  <c:v>0.0174</c:v>
                </c:pt>
              </c:numCache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delete val="1"/>
        <c:majorTickMark val="out"/>
        <c:minorTickMark val="none"/>
        <c:tickLblPos val="nextTo"/>
        <c:crossAx val="27560652"/>
        <c:crosses val="autoZero"/>
        <c:auto val="1"/>
        <c:lblOffset val="100"/>
        <c:noMultiLvlLbl val="0"/>
      </c:catAx>
      <c:valAx>
        <c:axId val="27560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88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46719277"/>
        <c:axId val="178203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val>
          <c:smooth val="0"/>
        </c:ser>
        <c:axId val="26165063"/>
        <c:axId val="34158976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20310"/>
        <c:crosses val="autoZero"/>
        <c:auto val="0"/>
        <c:lblOffset val="100"/>
        <c:tickLblSkip val="1"/>
        <c:noMultiLvlLbl val="0"/>
      </c:catAx>
      <c:valAx>
        <c:axId val="17820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19277"/>
        <c:crossesAt val="1"/>
        <c:crossBetween val="between"/>
        <c:dispUnits/>
      </c:valAx>
      <c:catAx>
        <c:axId val="261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34158976"/>
        <c:crosses val="autoZero"/>
        <c:auto val="0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65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Tolerance'!$G$2:$G$11</c:f>
              <c:numCache>
                <c:ptCount val="10"/>
                <c:pt idx="0">
                  <c:v>0.017</c:v>
                </c:pt>
                <c:pt idx="1">
                  <c:v>0.015</c:v>
                </c:pt>
                <c:pt idx="2">
                  <c:v>0.024</c:v>
                </c:pt>
                <c:pt idx="3">
                  <c:v>0.012</c:v>
                </c:pt>
                <c:pt idx="4">
                  <c:v>0.0116</c:v>
                </c:pt>
                <c:pt idx="5">
                  <c:v>0.0356</c:v>
                </c:pt>
                <c:pt idx="6">
                  <c:v>0.03</c:v>
                </c:pt>
                <c:pt idx="7">
                  <c:v>0.0192</c:v>
                </c:pt>
                <c:pt idx="8">
                  <c:v>0.0192</c:v>
                </c:pt>
                <c:pt idx="9">
                  <c:v>0.0174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Gauss!$N$3:$N$12</c:f>
              <c:numCach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Gauss!$O$3:$O$12</c:f>
              <c:numCache>
                <c:ptCount val="1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Gauss!$P$3:$P$12</c:f>
              <c:numCache>
                <c:ptCount val="10"/>
                <c:pt idx="0">
                  <c:v>0.01005</c:v>
                </c:pt>
                <c:pt idx="1">
                  <c:v>0.01005</c:v>
                </c:pt>
                <c:pt idx="2">
                  <c:v>0.01005</c:v>
                </c:pt>
                <c:pt idx="3">
                  <c:v>0.01005</c:v>
                </c:pt>
                <c:pt idx="4">
                  <c:v>0.01005</c:v>
                </c:pt>
                <c:pt idx="5">
                  <c:v>0.01005</c:v>
                </c:pt>
                <c:pt idx="6">
                  <c:v>0.01005</c:v>
                </c:pt>
                <c:pt idx="7">
                  <c:v>0.01005</c:v>
                </c:pt>
                <c:pt idx="8">
                  <c:v>0.01005</c:v>
                </c:pt>
                <c:pt idx="9">
                  <c:v>0.01005</c:v>
                </c:pt>
              </c:numCache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99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74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4505051"/>
        <c:axId val="40545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val>
          <c:smooth val="0"/>
        </c:ser>
        <c:axId val="29364821"/>
        <c:axId val="62956798"/>
      </c:line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45460"/>
        <c:crosses val="autoZero"/>
        <c:auto val="0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5051"/>
        <c:crossesAt val="1"/>
        <c:crossBetween val="between"/>
        <c:dispUnits/>
      </c:valAx>
      <c:catAx>
        <c:axId val="29364821"/>
        <c:scaling>
          <c:orientation val="minMax"/>
        </c:scaling>
        <c:axPos val="b"/>
        <c:delete val="1"/>
        <c:majorTickMark val="in"/>
        <c:minorTickMark val="none"/>
        <c:tickLblPos val="nextTo"/>
        <c:crossAx val="62956798"/>
        <c:crosses val="autoZero"/>
        <c:auto val="0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3648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-0.0015243250343162616</c:v>
                </c:pt>
                <c:pt idx="1">
                  <c:v>-0.0007527033653618436</c:v>
                </c:pt>
                <c:pt idx="2">
                  <c:v>1.8918303592574404E-05</c:v>
                </c:pt>
                <c:pt idx="3">
                  <c:v>0.0007905399725469907</c:v>
                </c:pt>
                <c:pt idx="4">
                  <c:v>0.0015621616415014087</c:v>
                </c:pt>
                <c:pt idx="5">
                  <c:v>0.002333783310455826</c:v>
                </c:pt>
                <c:pt idx="6">
                  <c:v>0.003105404979410243</c:v>
                </c:pt>
                <c:pt idx="7">
                  <c:v>0.003877026648364661</c:v>
                </c:pt>
                <c:pt idx="8">
                  <c:v>0.004648648317319078</c:v>
                </c:pt>
                <c:pt idx="9">
                  <c:v>0.005420269986273495</c:v>
                </c:pt>
                <c:pt idx="10">
                  <c:v>0.006191891655227913</c:v>
                </c:pt>
                <c:pt idx="11">
                  <c:v>0.0069635133241823305</c:v>
                </c:pt>
                <c:pt idx="12">
                  <c:v>0.007735134993136748</c:v>
                </c:pt>
                <c:pt idx="13">
                  <c:v>0.008506756662091166</c:v>
                </c:pt>
                <c:pt idx="14">
                  <c:v>0.009278378331045582</c:v>
                </c:pt>
                <c:pt idx="15">
                  <c:v>0.01005</c:v>
                </c:pt>
                <c:pt idx="16">
                  <c:v>0.010821621668954418</c:v>
                </c:pt>
                <c:pt idx="17">
                  <c:v>0.011593243337908834</c:v>
                </c:pt>
                <c:pt idx="18">
                  <c:v>0.012364865006863252</c:v>
                </c:pt>
                <c:pt idx="19">
                  <c:v>0.013136486675817668</c:v>
                </c:pt>
                <c:pt idx="20">
                  <c:v>0.013908108344772087</c:v>
                </c:pt>
                <c:pt idx="21">
                  <c:v>0.014679730013726505</c:v>
                </c:pt>
                <c:pt idx="22">
                  <c:v>0.01545135168268092</c:v>
                </c:pt>
                <c:pt idx="23">
                  <c:v>0.01622297335163534</c:v>
                </c:pt>
                <c:pt idx="24">
                  <c:v>0.016994595020589757</c:v>
                </c:pt>
                <c:pt idx="25">
                  <c:v>0.017766216689544173</c:v>
                </c:pt>
                <c:pt idx="26">
                  <c:v>0.018537838358498593</c:v>
                </c:pt>
                <c:pt idx="27">
                  <c:v>0.01930946002745301</c:v>
                </c:pt>
                <c:pt idx="28">
                  <c:v>0.020081081696407425</c:v>
                </c:pt>
                <c:pt idx="29">
                  <c:v>0.020852703365361845</c:v>
                </c:pt>
                <c:pt idx="30">
                  <c:v>0.02162432503431626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0.008863696823876015</c:v>
                </c:pt>
                <c:pt idx="1">
                  <c:v>0.015830903165959937</c:v>
                </c:pt>
                <c:pt idx="2">
                  <c:v>0.027165938467371267</c:v>
                </c:pt>
                <c:pt idx="3">
                  <c:v>0.04478906058968581</c:v>
                </c:pt>
                <c:pt idx="4">
                  <c:v>0.07094918569246293</c:v>
                </c:pt>
                <c:pt idx="5">
                  <c:v>0.10798193302637618</c:v>
                </c:pt>
                <c:pt idx="6">
                  <c:v>0.1579003166017884</c:v>
                </c:pt>
                <c:pt idx="7">
                  <c:v>0.22184166935891128</c:v>
                </c:pt>
                <c:pt idx="8">
                  <c:v>0.2994549312714899</c:v>
                </c:pt>
                <c:pt idx="9">
                  <c:v>0.3883721099664262</c:v>
                </c:pt>
                <c:pt idx="10">
                  <c:v>0.4839414490382871</c:v>
                </c:pt>
                <c:pt idx="11">
                  <c:v>0.5793831055229659</c:v>
                </c:pt>
                <c:pt idx="12">
                  <c:v>0.6664492057835998</c:v>
                </c:pt>
                <c:pt idx="13">
                  <c:v>0.7365402806066471</c:v>
                </c:pt>
                <c:pt idx="14">
                  <c:v>0.7820853879509123</c:v>
                </c:pt>
                <c:pt idx="15">
                  <c:v>0.797884560802866</c:v>
                </c:pt>
                <c:pt idx="16">
                  <c:v>0.7820853879509123</c:v>
                </c:pt>
                <c:pt idx="17">
                  <c:v>0.7365402806066471</c:v>
                </c:pt>
                <c:pt idx="18">
                  <c:v>0.6664492057835998</c:v>
                </c:pt>
                <c:pt idx="19">
                  <c:v>0.5793831055229659</c:v>
                </c:pt>
                <c:pt idx="20">
                  <c:v>0.4839414490382871</c:v>
                </c:pt>
                <c:pt idx="21">
                  <c:v>0.3883721099664262</c:v>
                </c:pt>
                <c:pt idx="22">
                  <c:v>0.29945493127149003</c:v>
                </c:pt>
                <c:pt idx="23">
                  <c:v>0.22184166935891111</c:v>
                </c:pt>
                <c:pt idx="24">
                  <c:v>0.1579003166017884</c:v>
                </c:pt>
                <c:pt idx="25">
                  <c:v>0.10798193302637622</c:v>
                </c:pt>
                <c:pt idx="26">
                  <c:v>0.07094918569246285</c:v>
                </c:pt>
                <c:pt idx="27">
                  <c:v>0.04478906058968581</c:v>
                </c:pt>
                <c:pt idx="28">
                  <c:v>0.027165938467371267</c:v>
                </c:pt>
                <c:pt idx="29">
                  <c:v>0.015830903165959913</c:v>
                </c:pt>
                <c:pt idx="30">
                  <c:v>0.008863696823876015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-0.0015243250343162616</c:v>
                </c:pt>
                <c:pt idx="1">
                  <c:v>-0.0007527033653618436</c:v>
                </c:pt>
                <c:pt idx="2">
                  <c:v>1.8918303592574404E-05</c:v>
                </c:pt>
                <c:pt idx="3">
                  <c:v>0.0007905399725469907</c:v>
                </c:pt>
                <c:pt idx="4">
                  <c:v>0.0015621616415014087</c:v>
                </c:pt>
                <c:pt idx="5">
                  <c:v>0.002333783310455826</c:v>
                </c:pt>
                <c:pt idx="6">
                  <c:v>0.003105404979410243</c:v>
                </c:pt>
                <c:pt idx="7">
                  <c:v>0.003877026648364661</c:v>
                </c:pt>
                <c:pt idx="8">
                  <c:v>0.004648648317319078</c:v>
                </c:pt>
                <c:pt idx="9">
                  <c:v>0.005420269986273495</c:v>
                </c:pt>
                <c:pt idx="10">
                  <c:v>0.006191891655227913</c:v>
                </c:pt>
                <c:pt idx="11">
                  <c:v>0.0069635133241823305</c:v>
                </c:pt>
                <c:pt idx="12">
                  <c:v>0.007735134993136748</c:v>
                </c:pt>
                <c:pt idx="13">
                  <c:v>0.008506756662091166</c:v>
                </c:pt>
                <c:pt idx="14">
                  <c:v>0.009278378331045582</c:v>
                </c:pt>
                <c:pt idx="15">
                  <c:v>0.01005</c:v>
                </c:pt>
                <c:pt idx="16">
                  <c:v>0.010821621668954418</c:v>
                </c:pt>
                <c:pt idx="17">
                  <c:v>0.011593243337908834</c:v>
                </c:pt>
                <c:pt idx="18">
                  <c:v>0.012364865006863252</c:v>
                </c:pt>
                <c:pt idx="19">
                  <c:v>0.013136486675817668</c:v>
                </c:pt>
                <c:pt idx="20">
                  <c:v>0.013908108344772087</c:v>
                </c:pt>
                <c:pt idx="21">
                  <c:v>0.014679730013726505</c:v>
                </c:pt>
                <c:pt idx="22">
                  <c:v>0.01545135168268092</c:v>
                </c:pt>
                <c:pt idx="23">
                  <c:v>0.01622297335163534</c:v>
                </c:pt>
                <c:pt idx="24">
                  <c:v>0.016994595020589757</c:v>
                </c:pt>
                <c:pt idx="25">
                  <c:v>0.017766216689544173</c:v>
                </c:pt>
                <c:pt idx="26">
                  <c:v>0.018537838358498593</c:v>
                </c:pt>
                <c:pt idx="27">
                  <c:v>0.01930946002745301</c:v>
                </c:pt>
                <c:pt idx="28">
                  <c:v>0.020081081696407425</c:v>
                </c:pt>
                <c:pt idx="29">
                  <c:v>0.020852703365361845</c:v>
                </c:pt>
                <c:pt idx="30">
                  <c:v>0.02162432503431626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0.03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-0.03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axId val="29740271"/>
        <c:axId val="66335848"/>
      </c:scatterChart>
      <c:val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5848"/>
        <c:crosses val="max"/>
        <c:crossBetween val="midCat"/>
        <c:dispUnits/>
      </c:val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402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151721"/>
        <c:axId val="44945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34.75987389715023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451203"/>
        <c:axId val="28516508"/>
      </c:scatterChart>
      <c:val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4578"/>
        <c:crosses val="max"/>
        <c:crossBetween val="midCat"/>
        <c:dispUnits/>
      </c:valAx>
      <c:valAx>
        <c:axId val="4494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51721"/>
        <c:crosses val="max"/>
        <c:crossBetween val="midCat"/>
        <c:dispUnits/>
      </c:valAx>
      <c:valAx>
        <c:axId val="40451203"/>
        <c:scaling>
          <c:orientation val="minMax"/>
        </c:scaling>
        <c:axPos val="b"/>
        <c:delete val="1"/>
        <c:majorTickMark val="in"/>
        <c:minorTickMark val="none"/>
        <c:tickLblPos val="nextTo"/>
        <c:crossAx val="28516508"/>
        <c:crosses val="max"/>
        <c:crossBetween val="midCat"/>
        <c:dispUnits/>
      </c:valAx>
      <c:valAx>
        <c:axId val="28516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512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0765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904875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704850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28.76111703580894</v>
      </c>
      <c r="C2" s="51">
        <v>-40.03998994736021</v>
      </c>
      <c r="D2" s="51">
        <v>-10.915749583393772</v>
      </c>
      <c r="E2" s="51">
        <v>0.72584157</v>
      </c>
      <c r="F2" s="51">
        <v>-0.63510656</v>
      </c>
      <c r="G2" s="51">
        <v>-0.26418492</v>
      </c>
    </row>
    <row r="3" spans="1:7" ht="12.75">
      <c r="A3" t="s">
        <v>58</v>
      </c>
      <c r="B3" s="51">
        <v>47.01541357780661</v>
      </c>
      <c r="C3" s="51">
        <v>-48.67997063582901</v>
      </c>
      <c r="D3" s="51">
        <v>-17.68895715618099</v>
      </c>
      <c r="E3" s="51">
        <v>0.93634403</v>
      </c>
      <c r="F3" s="51">
        <v>-0.08434952</v>
      </c>
      <c r="G3" s="51">
        <v>-0.34080056</v>
      </c>
    </row>
    <row r="4" spans="1:7" ht="12.75">
      <c r="A4" t="s">
        <v>59</v>
      </c>
      <c r="B4" s="51">
        <v>63.89034028586556</v>
      </c>
      <c r="C4" s="51">
        <v>-44.29999219523495</v>
      </c>
      <c r="D4" s="51">
        <v>-23.924674607280146</v>
      </c>
      <c r="E4" s="51">
        <v>0.92236301</v>
      </c>
      <c r="F4" s="51">
        <v>0.19116553</v>
      </c>
      <c r="G4" s="51">
        <v>-0.33571151</v>
      </c>
    </row>
    <row r="5" spans="1:7" ht="12.75">
      <c r="A5" t="s">
        <v>60</v>
      </c>
      <c r="B5" s="51">
        <v>74.21011706763144</v>
      </c>
      <c r="C5" s="51">
        <v>-39.30999958296653</v>
      </c>
      <c r="D5" s="51">
        <v>-27.73316798479963</v>
      </c>
      <c r="E5" s="51">
        <v>0.93757484</v>
      </c>
      <c r="F5" s="51">
        <v>0.06710433</v>
      </c>
      <c r="G5" s="51">
        <v>-0.34124833</v>
      </c>
    </row>
    <row r="6" spans="1:7" ht="12.75">
      <c r="A6" t="s">
        <v>61</v>
      </c>
      <c r="B6" s="51">
        <v>85.59253781876183</v>
      </c>
      <c r="C6" s="51">
        <v>-29.349633220783247</v>
      </c>
      <c r="D6" s="51">
        <v>-31.924694290629827</v>
      </c>
      <c r="E6" s="51">
        <v>0.66259274</v>
      </c>
      <c r="F6" s="51">
        <v>0.70909207</v>
      </c>
      <c r="G6" s="51">
        <v>-0.24116238</v>
      </c>
    </row>
    <row r="7" spans="1:7" ht="12.75">
      <c r="A7" t="s">
        <v>62</v>
      </c>
      <c r="B7" s="51">
        <v>91.12251091267032</v>
      </c>
      <c r="C7" s="51">
        <v>-20.919994227109665</v>
      </c>
      <c r="D7" s="51">
        <v>-33.95370029092883</v>
      </c>
      <c r="E7" s="51">
        <v>0.61772285</v>
      </c>
      <c r="F7" s="51">
        <v>-0.75357051</v>
      </c>
      <c r="G7" s="51">
        <v>-0.2248332</v>
      </c>
    </row>
    <row r="8" spans="1:7" ht="12.75">
      <c r="A8" t="s">
        <v>63</v>
      </c>
      <c r="B8" s="51">
        <v>87.43735472128422</v>
      </c>
      <c r="C8" s="51">
        <v>22.2897548786123</v>
      </c>
      <c r="D8" s="51">
        <v>-32.50031770088127</v>
      </c>
      <c r="E8" s="51">
        <v>0.43712209</v>
      </c>
      <c r="F8" s="51">
        <v>-0.88521827</v>
      </c>
      <c r="G8" s="51">
        <v>-0.15910026</v>
      </c>
    </row>
    <row r="9" spans="1:7" ht="12.75">
      <c r="A9" t="s">
        <v>64</v>
      </c>
      <c r="B9" s="51">
        <v>69.93986103949558</v>
      </c>
      <c r="C9" s="51">
        <v>40.6800134322974</v>
      </c>
      <c r="D9" s="51">
        <v>-25.98685823370197</v>
      </c>
      <c r="E9" s="51">
        <v>0.09815844</v>
      </c>
      <c r="F9" s="51">
        <v>-0.99452925</v>
      </c>
      <c r="G9" s="51">
        <v>-0.03572807</v>
      </c>
    </row>
    <row r="10" spans="1:7" ht="12.75">
      <c r="A10" t="s">
        <v>65</v>
      </c>
      <c r="B10" s="51">
        <v>57.18014482580872</v>
      </c>
      <c r="C10" s="51">
        <v>47.49999934023857</v>
      </c>
      <c r="D10" s="51">
        <v>-21.250904918493575</v>
      </c>
      <c r="E10" s="51">
        <v>0.7160621</v>
      </c>
      <c r="F10" s="51">
        <v>-0.6475565</v>
      </c>
      <c r="G10" s="51">
        <v>-0.26062551</v>
      </c>
    </row>
    <row r="11" spans="1:7" ht="12.75">
      <c r="A11" t="s">
        <v>66</v>
      </c>
      <c r="B11" s="51">
        <v>24.286446805710717</v>
      </c>
      <c r="C11" s="51">
        <v>42.699909102669274</v>
      </c>
      <c r="D11" s="51">
        <v>-9.088106735388095</v>
      </c>
      <c r="E11" s="51">
        <v>0.40952433</v>
      </c>
      <c r="F11" s="51">
        <v>-0.90004015</v>
      </c>
      <c r="G11" s="51">
        <v>-0.14905555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28.76729999999997</v>
      </c>
      <c r="C2" s="51">
        <v>-40.04539999999997</v>
      </c>
      <c r="D2" s="51">
        <v>-10.917999999999992</v>
      </c>
      <c r="E2" s="51">
        <v>0.03</v>
      </c>
      <c r="F2" s="51">
        <v>-0.03</v>
      </c>
      <c r="G2" s="51">
        <v>0.017</v>
      </c>
    </row>
    <row r="3" spans="1:7" ht="12.75">
      <c r="A3" t="s">
        <v>58</v>
      </c>
      <c r="B3" s="51">
        <v>47.02239999999993</v>
      </c>
      <c r="C3" s="51">
        <v>-48.680600000000005</v>
      </c>
      <c r="D3" s="51">
        <v>-17.691499999999998</v>
      </c>
      <c r="E3" s="51">
        <v>0.03</v>
      </c>
      <c r="F3" s="51">
        <v>-0.03</v>
      </c>
      <c r="G3" s="51">
        <v>0.015</v>
      </c>
    </row>
    <row r="4" spans="1:7" ht="12.75">
      <c r="A4" t="s">
        <v>59</v>
      </c>
      <c r="B4" s="51">
        <v>63.90139999999994</v>
      </c>
      <c r="C4" s="51">
        <v>-44.29770000000002</v>
      </c>
      <c r="D4" s="51">
        <v>-23.928700000000003</v>
      </c>
      <c r="E4" s="51">
        <v>0.03</v>
      </c>
      <c r="F4" s="51">
        <v>-0.03</v>
      </c>
      <c r="G4" s="51">
        <v>0.024</v>
      </c>
    </row>
    <row r="5" spans="1:7" ht="12.75">
      <c r="A5" t="s">
        <v>60</v>
      </c>
      <c r="B5" s="51">
        <v>74.21569999999996</v>
      </c>
      <c r="C5" s="51">
        <v>-39.30960000000003</v>
      </c>
      <c r="D5" s="51">
        <v>-27.735200000000006</v>
      </c>
      <c r="E5" s="51">
        <v>0.03</v>
      </c>
      <c r="F5" s="51">
        <v>-0.03</v>
      </c>
      <c r="G5" s="51">
        <v>0.012</v>
      </c>
    </row>
    <row r="6" spans="1:7" ht="12.75">
      <c r="A6" t="s">
        <v>61</v>
      </c>
      <c r="B6" s="51">
        <v>85.59639999999997</v>
      </c>
      <c r="C6" s="51">
        <v>-29.345500000000026</v>
      </c>
      <c r="D6" s="51">
        <v>-31.926100000000005</v>
      </c>
      <c r="E6" s="51">
        <v>0.03</v>
      </c>
      <c r="F6" s="51">
        <v>-0.03</v>
      </c>
      <c r="G6" s="51">
        <v>0.0116</v>
      </c>
    </row>
    <row r="7" spans="1:7" ht="12.75">
      <c r="A7" t="s">
        <v>62</v>
      </c>
      <c r="B7" s="51">
        <v>91.13349999999997</v>
      </c>
      <c r="C7" s="51">
        <v>-20.933400000000045</v>
      </c>
      <c r="D7" s="51">
        <v>-33.95770000000001</v>
      </c>
      <c r="E7" s="51">
        <v>0.03</v>
      </c>
      <c r="F7" s="51">
        <v>-0.03</v>
      </c>
      <c r="G7" s="51">
        <v>0.0356</v>
      </c>
    </row>
    <row r="8" spans="1:7" ht="12.75">
      <c r="A8" t="s">
        <v>63</v>
      </c>
      <c r="B8" s="51">
        <v>87.44389999999999</v>
      </c>
      <c r="C8" s="51">
        <v>22.276499999999995</v>
      </c>
      <c r="D8" s="51">
        <v>-32.502700000000054</v>
      </c>
      <c r="E8" s="51">
        <v>0.03</v>
      </c>
      <c r="F8" s="51">
        <v>-0.03</v>
      </c>
      <c r="G8" s="51">
        <v>0.03</v>
      </c>
    </row>
    <row r="9" spans="1:7" ht="12.75">
      <c r="A9" t="s">
        <v>64</v>
      </c>
      <c r="B9" s="51">
        <v>69.9408</v>
      </c>
      <c r="C9" s="51">
        <v>40.6705</v>
      </c>
      <c r="D9" s="51">
        <v>-25.9872</v>
      </c>
      <c r="E9" s="51">
        <v>0.03</v>
      </c>
      <c r="F9" s="51">
        <v>-0.03</v>
      </c>
      <c r="G9" s="51">
        <v>0.0192</v>
      </c>
    </row>
    <row r="10" spans="1:7" ht="12.75">
      <c r="A10" t="s">
        <v>65</v>
      </c>
      <c r="B10" s="51">
        <v>57.187</v>
      </c>
      <c r="C10" s="51">
        <v>47.4938</v>
      </c>
      <c r="D10" s="51">
        <v>-21.2534</v>
      </c>
      <c r="E10" s="51">
        <v>0.03</v>
      </c>
      <c r="F10" s="51">
        <v>-0.03</v>
      </c>
      <c r="G10" s="51">
        <v>0.0192</v>
      </c>
    </row>
    <row r="11" spans="1:7" ht="12.75">
      <c r="A11" t="s">
        <v>66</v>
      </c>
      <c r="B11" s="51">
        <v>24.29</v>
      </c>
      <c r="C11" s="51">
        <v>42.6921</v>
      </c>
      <c r="D11" s="51">
        <v>-9.089400000000001</v>
      </c>
      <c r="E11" s="51">
        <v>0.03</v>
      </c>
      <c r="F11" s="51">
        <v>-0.03</v>
      </c>
      <c r="G11" s="51">
        <v>0.0174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6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7" width="15.851562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39123.27099537037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10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0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0.01005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0.0178</v>
      </c>
      <c r="H8" s="5"/>
    </row>
    <row r="9" spans="5:8" ht="13.5">
      <c r="E9" s="53" t="s">
        <v>12</v>
      </c>
      <c r="F9" s="53"/>
      <c r="G9" s="26">
        <v>0.0058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0.012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10</v>
      </c>
      <c r="N12" s="33">
        <v>10</v>
      </c>
      <c r="O12" s="3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0</v>
      </c>
      <c r="N13" s="33">
        <v>0</v>
      </c>
      <c r="O13" s="34">
        <v>0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10</v>
      </c>
      <c r="N15" s="33">
        <v>10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0.011059714134376009</v>
      </c>
      <c r="L18" s="31">
        <v>0.004133220783220537</v>
      </c>
      <c r="M18" s="31">
        <v>0</v>
      </c>
      <c r="N18" s="40">
        <v>0.0178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0</v>
      </c>
      <c r="L19" s="31">
        <v>-0.013405772890379808</v>
      </c>
      <c r="M19" s="31">
        <v>-0.004025392719857024</v>
      </c>
      <c r="N19" s="40">
        <v>0.0058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0.011059714134376009</v>
      </c>
      <c r="L20" s="31">
        <v>0.017538993673600345</v>
      </c>
      <c r="M20" s="31">
        <v>0.004025392719857024</v>
      </c>
      <c r="N20" s="40">
        <v>0.012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0.006255590915576192</v>
      </c>
      <c r="L22" s="31">
        <v>-0.00493969445340312</v>
      </c>
      <c r="M22" s="31">
        <v>-0.002276849832196959</v>
      </c>
      <c r="N22" s="40">
        <v>0.01005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0.0069249040370046155</v>
      </c>
      <c r="L23" s="31">
        <v>0.007729734537453904</v>
      </c>
      <c r="M23" s="31">
        <v>0.002520458525239003</v>
      </c>
      <c r="N23" s="40">
        <v>0.010679691152775932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0.0031308284701733924</v>
      </c>
      <c r="L24" s="31">
        <v>0.006267040301496761</v>
      </c>
      <c r="M24" s="31">
        <v>0.0011395252515727032</v>
      </c>
      <c r="N24" s="40">
        <v>0.003858108344772087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67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28.76729999999997</v>
      </c>
      <c r="D47" s="20">
        <v>-40.04539999999997</v>
      </c>
      <c r="E47" s="20">
        <v>-10.917999999999992</v>
      </c>
      <c r="F47" s="50">
        <v>0.017</v>
      </c>
    </row>
    <row r="48" spans="2:6" ht="13.5">
      <c r="B48" s="23" t="s">
        <v>58</v>
      </c>
      <c r="C48" s="20">
        <v>47.02239999999993</v>
      </c>
      <c r="D48" s="20">
        <v>-48.680600000000005</v>
      </c>
      <c r="E48" s="20">
        <v>-17.691499999999998</v>
      </c>
      <c r="F48" s="50">
        <v>0.015</v>
      </c>
    </row>
    <row r="49" spans="2:6" ht="13.5">
      <c r="B49" s="23" t="s">
        <v>59</v>
      </c>
      <c r="C49" s="20">
        <v>63.90139999999994</v>
      </c>
      <c r="D49" s="20">
        <v>-44.29770000000002</v>
      </c>
      <c r="E49" s="20">
        <v>-23.928700000000003</v>
      </c>
      <c r="F49" s="50">
        <v>0.024</v>
      </c>
    </row>
    <row r="50" spans="2:6" ht="13.5">
      <c r="B50" s="23" t="s">
        <v>60</v>
      </c>
      <c r="C50" s="20">
        <v>74.21569999999996</v>
      </c>
      <c r="D50" s="20">
        <v>-39.30960000000003</v>
      </c>
      <c r="E50" s="20">
        <v>-27.735200000000006</v>
      </c>
      <c r="F50" s="50">
        <v>0.012</v>
      </c>
    </row>
    <row r="51" spans="2:6" ht="13.5">
      <c r="B51" s="23" t="s">
        <v>61</v>
      </c>
      <c r="C51" s="20">
        <v>85.59639999999997</v>
      </c>
      <c r="D51" s="20">
        <v>-29.345500000000026</v>
      </c>
      <c r="E51" s="20">
        <v>-31.926100000000005</v>
      </c>
      <c r="F51" s="50">
        <v>0.0116</v>
      </c>
    </row>
    <row r="52" spans="2:6" ht="13.5">
      <c r="B52" s="23" t="s">
        <v>62</v>
      </c>
      <c r="C52" s="20">
        <v>91.13349999999997</v>
      </c>
      <c r="D52" s="20">
        <v>-20.933400000000045</v>
      </c>
      <c r="E52" s="20">
        <v>-33.95770000000001</v>
      </c>
      <c r="F52" s="50">
        <v>0.0356</v>
      </c>
    </row>
    <row r="53" spans="2:6" ht="13.5">
      <c r="B53" s="23" t="s">
        <v>63</v>
      </c>
      <c r="C53" s="20">
        <v>87.44389999999999</v>
      </c>
      <c r="D53" s="20">
        <v>22.276499999999995</v>
      </c>
      <c r="E53" s="20">
        <v>-32.502700000000054</v>
      </c>
      <c r="F53" s="50">
        <v>0.03</v>
      </c>
    </row>
    <row r="54" spans="2:6" ht="13.5">
      <c r="B54" s="23" t="s">
        <v>64</v>
      </c>
      <c r="C54" s="20">
        <v>69.9408</v>
      </c>
      <c r="D54" s="20">
        <v>40.6705</v>
      </c>
      <c r="E54" s="20">
        <v>-25.9872</v>
      </c>
      <c r="F54" s="50">
        <v>0.0192</v>
      </c>
    </row>
    <row r="55" spans="2:6" ht="13.5">
      <c r="B55" s="23" t="s">
        <v>65</v>
      </c>
      <c r="C55" s="20">
        <v>57.187</v>
      </c>
      <c r="D55" s="20">
        <v>47.4938</v>
      </c>
      <c r="E55" s="20">
        <v>-21.2534</v>
      </c>
      <c r="F55" s="50">
        <v>0.0192</v>
      </c>
    </row>
    <row r="56" spans="2:6" ht="13.5">
      <c r="B56" s="23" t="s">
        <v>66</v>
      </c>
      <c r="C56" s="20">
        <v>24.29</v>
      </c>
      <c r="D56" s="20">
        <v>42.6921</v>
      </c>
      <c r="E56" s="20">
        <v>-9.089400000000001</v>
      </c>
      <c r="F56" s="50">
        <v>0.0174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39123.27099537037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10</v>
      </c>
      <c r="F36" s="33">
        <v>10</v>
      </c>
      <c r="G36" s="34">
        <v>100</v>
      </c>
      <c r="H36" s="45"/>
    </row>
    <row r="37" spans="2:8" ht="13.5">
      <c r="B37" s="38" t="s">
        <v>35</v>
      </c>
      <c r="C37" s="33">
        <v>0</v>
      </c>
      <c r="D37" s="33"/>
      <c r="E37" s="33">
        <v>0</v>
      </c>
      <c r="F37" s="33">
        <v>0</v>
      </c>
      <c r="G37" s="34">
        <v>0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10</v>
      </c>
      <c r="F39" s="33">
        <v>10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0.011059714134376009</v>
      </c>
      <c r="D42" s="31">
        <v>0.004133220783220537</v>
      </c>
      <c r="E42" s="31">
        <v>0</v>
      </c>
      <c r="F42" s="40">
        <v>0.0178</v>
      </c>
    </row>
    <row r="43" spans="2:6" ht="13.5">
      <c r="B43" s="38" t="s">
        <v>12</v>
      </c>
      <c r="C43" s="31">
        <v>0</v>
      </c>
      <c r="D43" s="31">
        <v>-0.013405772890379808</v>
      </c>
      <c r="E43" s="31">
        <v>-0.004025392719857024</v>
      </c>
      <c r="F43" s="40">
        <v>0.0058</v>
      </c>
    </row>
    <row r="44" spans="2:6" ht="13.5">
      <c r="B44" s="38" t="s">
        <v>13</v>
      </c>
      <c r="C44" s="31">
        <v>0.011059714134376009</v>
      </c>
      <c r="D44" s="31">
        <v>0.017538993673600345</v>
      </c>
      <c r="E44" s="31">
        <v>0.004025392719857024</v>
      </c>
      <c r="F44" s="40">
        <v>0.012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0.006255590915576192</v>
      </c>
      <c r="D46" s="31">
        <v>-0.00493969445340312</v>
      </c>
      <c r="E46" s="31">
        <v>-0.002276849832196959</v>
      </c>
      <c r="F46" s="40">
        <v>0.01005</v>
      </c>
    </row>
    <row r="47" spans="2:6" ht="13.5">
      <c r="B47" s="38" t="s">
        <v>22</v>
      </c>
      <c r="C47" s="31">
        <v>0.0069249040370046155</v>
      </c>
      <c r="D47" s="31">
        <v>0.007729734537453904</v>
      </c>
      <c r="E47" s="31">
        <v>0.002520458525239003</v>
      </c>
      <c r="F47" s="40">
        <v>0.010679691152775932</v>
      </c>
    </row>
    <row r="48" spans="2:6" ht="13.5">
      <c r="B48" s="38" t="s">
        <v>23</v>
      </c>
      <c r="C48" s="31">
        <v>0.0031308284701733924</v>
      </c>
      <c r="D48" s="31">
        <v>0.006267040301496761</v>
      </c>
      <c r="E48" s="31">
        <v>0.0011395252515727032</v>
      </c>
      <c r="F48" s="40">
        <v>0.003858108344772087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</v>
      </c>
      <c r="F1" t="s">
        <v>17</v>
      </c>
      <c r="G1">
        <v>10</v>
      </c>
    </row>
    <row r="2" spans="2:3" ht="12.75">
      <c r="B2">
        <v>-0.03</v>
      </c>
      <c r="C2">
        <f>MAX(GaussDistr_1)-1</f>
        <v>2</v>
      </c>
    </row>
    <row r="3" spans="1:16" ht="12.75">
      <c r="A3" t="str">
        <f>"-3s"</f>
        <v>-3s</v>
      </c>
      <c r="B3">
        <v>-0.0015243250343162616</v>
      </c>
      <c r="C3">
        <f aca="true" t="shared" si="0" ref="C3:C33">NORMDIST(B3,AveDev3D_0,StandardDev3D_0,FALSE)*NumPoints_7*I3</f>
        <v>0.008863696823876015</v>
      </c>
      <c r="D3">
        <v>0</v>
      </c>
      <c r="F3" t="s">
        <v>14</v>
      </c>
      <c r="G3">
        <v>15</v>
      </c>
      <c r="I3">
        <f>B5-B4</f>
        <v>0.000771621668954418</v>
      </c>
      <c r="N3">
        <v>0.03</v>
      </c>
      <c r="O3">
        <v>-0.03</v>
      </c>
      <c r="P3">
        <v>0.01005</v>
      </c>
    </row>
    <row r="4" spans="1:16" ht="12.75">
      <c r="B4">
        <v>-0.0007527033653618436</v>
      </c>
      <c r="C4">
        <f t="shared" si="0"/>
        <v>0.015830903165959937</v>
      </c>
      <c r="D4">
        <v>0</v>
      </c>
      <c r="F4" t="s">
        <v>15</v>
      </c>
      <c r="G4">
        <v>5</v>
      </c>
      <c r="I4">
        <f>I3</f>
        <v>0.000771621668954418</v>
      </c>
      <c r="N4">
        <v>0.03</v>
      </c>
      <c r="O4">
        <v>-0.03</v>
      </c>
      <c r="P4">
        <v>0.01005</v>
      </c>
    </row>
    <row r="5" spans="1:16" ht="12.75">
      <c r="B5">
        <v>1.8918303592574404E-05</v>
      </c>
      <c r="C5">
        <f t="shared" si="0"/>
        <v>0.027165938467371267</v>
      </c>
      <c r="D5">
        <v>0</v>
      </c>
      <c r="I5">
        <f>I4</f>
        <v>0.000771621668954418</v>
      </c>
      <c r="N5">
        <v>0.03</v>
      </c>
      <c r="O5">
        <v>-0.03</v>
      </c>
      <c r="P5">
        <v>0.01005</v>
      </c>
    </row>
    <row r="6" spans="1:16" ht="12.75">
      <c r="B6">
        <v>0.0007905399725469907</v>
      </c>
      <c r="C6">
        <f t="shared" si="0"/>
        <v>0.04478906058968581</v>
      </c>
      <c r="D6">
        <v>0</v>
      </c>
      <c r="I6">
        <f aca="true" t="shared" si="1" ref="I6:I33">I5</f>
        <v>0.000771621668954418</v>
      </c>
      <c r="N6">
        <v>0.03</v>
      </c>
      <c r="O6">
        <v>-0.03</v>
      </c>
      <c r="P6">
        <v>0.01005</v>
      </c>
    </row>
    <row r="7" spans="1:16" ht="12.75">
      <c r="B7">
        <v>0.0015621616415014087</v>
      </c>
      <c r="C7">
        <f t="shared" si="0"/>
        <v>0.07094918569246293</v>
      </c>
      <c r="D7">
        <v>0</v>
      </c>
      <c r="I7">
        <f t="shared" si="1"/>
        <v>0.000771621668954418</v>
      </c>
      <c r="N7">
        <v>0.03</v>
      </c>
      <c r="O7">
        <v>-0.03</v>
      </c>
      <c r="P7">
        <v>0.01005</v>
      </c>
    </row>
    <row r="8" spans="1:16" ht="12.75">
      <c r="A8" t="str">
        <f>"-2s"</f>
        <v>-2s</v>
      </c>
      <c r="B8">
        <v>0.002333783310455826</v>
      </c>
      <c r="C8">
        <f t="shared" si="0"/>
        <v>0.10798193302637618</v>
      </c>
      <c r="D8">
        <v>0</v>
      </c>
      <c r="I8">
        <f t="shared" si="1"/>
        <v>0.000771621668954418</v>
      </c>
      <c r="N8">
        <v>0.03</v>
      </c>
      <c r="O8">
        <v>-0.03</v>
      </c>
      <c r="P8">
        <v>0.01005</v>
      </c>
    </row>
    <row r="9" spans="1:16" ht="12.75">
      <c r="B9">
        <v>0.003105404979410243</v>
      </c>
      <c r="C9">
        <f t="shared" si="0"/>
        <v>0.1579003166017884</v>
      </c>
      <c r="D9">
        <v>0</v>
      </c>
      <c r="I9">
        <f t="shared" si="1"/>
        <v>0.000771621668954418</v>
      </c>
      <c r="N9">
        <v>0.03</v>
      </c>
      <c r="O9">
        <v>-0.03</v>
      </c>
      <c r="P9">
        <v>0.01005</v>
      </c>
    </row>
    <row r="10" spans="1:16" ht="12.75">
      <c r="B10">
        <v>0.003877026648364661</v>
      </c>
      <c r="C10">
        <f t="shared" si="0"/>
        <v>0.22184166935891128</v>
      </c>
      <c r="D10">
        <v>0</v>
      </c>
      <c r="I10">
        <f t="shared" si="1"/>
        <v>0.000771621668954418</v>
      </c>
      <c r="N10">
        <v>0.03</v>
      </c>
      <c r="O10">
        <v>-0.03</v>
      </c>
      <c r="P10">
        <v>0.01005</v>
      </c>
    </row>
    <row r="11" spans="1:16" ht="12.75">
      <c r="B11">
        <v>0.004648648317319078</v>
      </c>
      <c r="C11">
        <f t="shared" si="0"/>
        <v>0.2994549312714899</v>
      </c>
      <c r="D11">
        <v>0</v>
      </c>
      <c r="I11">
        <f t="shared" si="1"/>
        <v>0.000771621668954418</v>
      </c>
      <c r="N11">
        <v>0.03</v>
      </c>
      <c r="O11">
        <v>-0.03</v>
      </c>
      <c r="P11">
        <v>0.01005</v>
      </c>
    </row>
    <row r="12" spans="1:16" ht="12.75">
      <c r="B12">
        <v>0.005420269986273495</v>
      </c>
      <c r="C12">
        <f t="shared" si="0"/>
        <v>0.3883721099664262</v>
      </c>
      <c r="D12">
        <v>0</v>
      </c>
      <c r="I12">
        <f t="shared" si="1"/>
        <v>0.000771621668954418</v>
      </c>
      <c r="N12">
        <v>0.03</v>
      </c>
      <c r="O12">
        <v>-0.03</v>
      </c>
      <c r="P12">
        <v>0.01005</v>
      </c>
    </row>
    <row r="13" spans="1:9" ht="12.75">
      <c r="B13">
        <v>0.006191891655227913</v>
      </c>
      <c r="C13">
        <f t="shared" si="0"/>
        <v>0.4839414490382871</v>
      </c>
      <c r="D13">
        <v>0</v>
      </c>
      <c r="I13">
        <f t="shared" si="1"/>
        <v>0.000771621668954418</v>
      </c>
    </row>
    <row r="14" spans="1:9" ht="12.75">
      <c r="B14">
        <v>0.0069635133241823305</v>
      </c>
      <c r="C14">
        <f t="shared" si="0"/>
        <v>0.5793831055229659</v>
      </c>
      <c r="D14">
        <v>0</v>
      </c>
      <c r="I14">
        <f t="shared" si="1"/>
        <v>0.000771621668954418</v>
      </c>
    </row>
    <row r="15" spans="1:9" ht="12.75">
      <c r="B15">
        <v>0.007735134993136748</v>
      </c>
      <c r="C15">
        <f t="shared" si="0"/>
        <v>0.6664492057835998</v>
      </c>
      <c r="D15">
        <v>0</v>
      </c>
      <c r="I15">
        <f t="shared" si="1"/>
        <v>0.000771621668954418</v>
      </c>
    </row>
    <row r="16" spans="1:9" ht="12.75">
      <c r="B16">
        <v>0.008506756662091166</v>
      </c>
      <c r="C16">
        <f t="shared" si="0"/>
        <v>0.7365402806066471</v>
      </c>
      <c r="D16">
        <v>0</v>
      </c>
      <c r="I16">
        <f t="shared" si="1"/>
        <v>0.000771621668954418</v>
      </c>
    </row>
    <row r="17" spans="1:9" ht="12.75">
      <c r="B17">
        <v>0.009278378331045582</v>
      </c>
      <c r="C17">
        <f t="shared" si="0"/>
        <v>0.7820853879509123</v>
      </c>
      <c r="D17">
        <v>0</v>
      </c>
      <c r="I17">
        <f t="shared" si="1"/>
        <v>0.000771621668954418</v>
      </c>
    </row>
    <row r="18" spans="1:9" ht="12.75">
      <c r="A18" t="str">
        <f>"0"</f>
        <v>0</v>
      </c>
      <c r="B18">
        <v>0.01005</v>
      </c>
      <c r="C18">
        <f t="shared" si="0"/>
        <v>0.797884560802866</v>
      </c>
      <c r="D18">
        <v>0</v>
      </c>
      <c r="I18">
        <f t="shared" si="1"/>
        <v>0.000771621668954418</v>
      </c>
    </row>
    <row r="19" spans="1:9" ht="12.75">
      <c r="B19">
        <v>0.010821621668954418</v>
      </c>
      <c r="C19">
        <f t="shared" si="0"/>
        <v>0.7820853879509123</v>
      </c>
      <c r="D19">
        <v>0</v>
      </c>
      <c r="I19">
        <f t="shared" si="1"/>
        <v>0.000771621668954418</v>
      </c>
    </row>
    <row r="20" spans="1:9" ht="12.75">
      <c r="B20">
        <v>0.011593243337908834</v>
      </c>
      <c r="C20">
        <f t="shared" si="0"/>
        <v>0.7365402806066471</v>
      </c>
      <c r="D20">
        <v>2</v>
      </c>
      <c r="I20">
        <f t="shared" si="1"/>
        <v>0.000771621668954418</v>
      </c>
    </row>
    <row r="21" spans="1:9" ht="12.75">
      <c r="B21">
        <v>0.012364865006863252</v>
      </c>
      <c r="C21">
        <f t="shared" si="0"/>
        <v>0.6664492057835998</v>
      </c>
      <c r="D21">
        <v>0</v>
      </c>
      <c r="I21">
        <f t="shared" si="1"/>
        <v>0.000771621668954418</v>
      </c>
    </row>
    <row r="22" spans="1:9" ht="12.75">
      <c r="B22">
        <v>0.013136486675817668</v>
      </c>
      <c r="C22">
        <f t="shared" si="0"/>
        <v>0.5793831055229659</v>
      </c>
      <c r="D22">
        <v>0</v>
      </c>
      <c r="I22">
        <f t="shared" si="1"/>
        <v>0.000771621668954418</v>
      </c>
    </row>
    <row r="23" spans="1:9" ht="12.75">
      <c r="B23">
        <v>0.013908108344772087</v>
      </c>
      <c r="C23">
        <f t="shared" si="0"/>
        <v>0.4839414490382871</v>
      </c>
      <c r="D23">
        <v>0</v>
      </c>
      <c r="I23">
        <f t="shared" si="1"/>
        <v>0.000771621668954418</v>
      </c>
    </row>
    <row r="24" spans="1:9" ht="12.75">
      <c r="B24">
        <v>0.014679730013726505</v>
      </c>
      <c r="C24">
        <f t="shared" si="0"/>
        <v>0.3883721099664262</v>
      </c>
      <c r="D24">
        <v>1</v>
      </c>
      <c r="I24">
        <f t="shared" si="1"/>
        <v>0.000771621668954418</v>
      </c>
    </row>
    <row r="25" spans="1:9" ht="12.75">
      <c r="B25">
        <v>0.01545135168268092</v>
      </c>
      <c r="C25">
        <f t="shared" si="0"/>
        <v>0.29945493127149003</v>
      </c>
      <c r="D25">
        <v>0</v>
      </c>
      <c r="I25">
        <f t="shared" si="1"/>
        <v>0.000771621668954418</v>
      </c>
    </row>
    <row r="26" spans="1:9" ht="12.75">
      <c r="B26">
        <v>0.01622297335163534</v>
      </c>
      <c r="C26">
        <f t="shared" si="0"/>
        <v>0.22184166935891111</v>
      </c>
      <c r="D26">
        <v>0</v>
      </c>
      <c r="I26">
        <f t="shared" si="1"/>
        <v>0.000771621668954418</v>
      </c>
    </row>
    <row r="27" spans="1:9" ht="12.75">
      <c r="B27">
        <v>0.016994595020589757</v>
      </c>
      <c r="C27">
        <f t="shared" si="0"/>
        <v>0.1579003166017884</v>
      </c>
      <c r="D27">
        <v>2</v>
      </c>
      <c r="I27">
        <f t="shared" si="1"/>
        <v>0.000771621668954418</v>
      </c>
    </row>
    <row r="28" spans="1:9" ht="12.75">
      <c r="A28" t="str">
        <f>"2s"</f>
        <v>2s</v>
      </c>
      <c r="B28">
        <v>0.017766216689544173</v>
      </c>
      <c r="C28">
        <f t="shared" si="0"/>
        <v>0.10798193302637622</v>
      </c>
      <c r="D28">
        <v>0</v>
      </c>
      <c r="I28">
        <f t="shared" si="1"/>
        <v>0.000771621668954418</v>
      </c>
    </row>
    <row r="29" spans="1:9" ht="12.75">
      <c r="B29">
        <v>0.018537838358498593</v>
      </c>
      <c r="C29">
        <f t="shared" si="0"/>
        <v>0.07094918569246285</v>
      </c>
      <c r="D29">
        <v>2</v>
      </c>
      <c r="I29">
        <f t="shared" si="1"/>
        <v>0.000771621668954418</v>
      </c>
    </row>
    <row r="30" spans="1:9" ht="12.75">
      <c r="B30">
        <v>0.01930946002745301</v>
      </c>
      <c r="C30">
        <f t="shared" si="0"/>
        <v>0.04478906058968581</v>
      </c>
      <c r="D30">
        <v>0</v>
      </c>
      <c r="I30">
        <f t="shared" si="1"/>
        <v>0.000771621668954418</v>
      </c>
    </row>
    <row r="31" spans="1:9" ht="12.75">
      <c r="B31">
        <v>0.020081081696407425</v>
      </c>
      <c r="C31">
        <f t="shared" si="0"/>
        <v>0.027165938467371267</v>
      </c>
      <c r="D31">
        <v>0</v>
      </c>
      <c r="I31">
        <f t="shared" si="1"/>
        <v>0.000771621668954418</v>
      </c>
    </row>
    <row r="32" spans="1:9" ht="12.75">
      <c r="B32">
        <v>0.020852703365361845</v>
      </c>
      <c r="C32">
        <f t="shared" si="0"/>
        <v>0.015830903165959913</v>
      </c>
      <c r="D32">
        <v>0</v>
      </c>
      <c r="I32">
        <f t="shared" si="1"/>
        <v>0.000771621668954418</v>
      </c>
    </row>
    <row r="33" spans="1:9" ht="12.75">
      <c r="A33" t="str">
        <f>"3s"</f>
        <v>3s</v>
      </c>
      <c r="B33">
        <v>0.02162432503431626</v>
      </c>
      <c r="C33">
        <f t="shared" si="0"/>
        <v>0.008863696823876015</v>
      </c>
      <c r="D33">
        <v>3</v>
      </c>
      <c r="I33">
        <f t="shared" si="1"/>
        <v>0.000771621668954418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