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<sst xmlns="http://schemas.openxmlformats.org/spreadsheetml/2006/main" count="254" uniqueCount="108">
  <si>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</si>
  <si>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</si>
  <si>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</si>
  <si>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</si>
  <si>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</si>
  <si>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</si>
  <si>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</si>
  <si>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</si>
  <si>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</si>
  <si>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</si>
  <si>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</si>
  <si>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</si>
  <si>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</si>
  <si>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</si>
  <si>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</si>
  <si>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</si>
  <si>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</si>
  <si>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</si>
  <si>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</si>
  <si>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</si>
  <si>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</si>
  <si>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</si>
  <si>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</si>
  <si>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</si>
  <si>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</si>
  <si>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</si>
  <si>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</si>
  <si>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</si>
  <si>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</si>
  <si>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</si>
  <si>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</si>
  <si>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</si>
  <si>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</si>
  <si>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</si>
  <si>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</si>
  <si>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</si>
  <si>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</si>
  <si>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</si>
  <si>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</si>
  <si>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</si>
  <si>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</si>
  <si>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</si>
  <si>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</si>
  <si>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</si>
  <si>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</si>
  <si>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</si>
  <si>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</si>
  <si>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</si>
  <si>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POCKET - E SIDE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</si>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</sst>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-0.0561</c:v>
                </c:pt>
                <c:pt idx="1">
                  <c:v>-0.0611</c:v>
                </c:pt>
                <c:pt idx="2">
                  <c:v>-0.0648</c:v>
                </c:pt>
                <c:pt idx="3">
                  <c:v>-0.0413</c:v>
                </c:pt>
                <c:pt idx="4">
                  <c:v>-0.0483</c:v>
                </c:pt>
                <c:pt idx="5">
                  <c:v>-0.0536</c:v>
                </c:pt>
                <c:pt idx="6">
                  <c:v>-0.0564</c:v>
                </c:pt>
                <c:pt idx="7">
                  <c:v>-0.0517</c:v>
                </c:pt>
                <c:pt idx="8">
                  <c:v>-0.0591</c:v>
                </c:pt>
                <c:pt idx="9">
                  <c:v>-0.0653</c:v>
                </c:pt>
                <c:pt idx="10">
                  <c:v>-0.0544</c:v>
                </c:pt>
                <c:pt idx="11">
                  <c:v>-0.0666</c:v>
                </c:pt>
                <c:pt idx="12">
                  <c:v>-0.0735</c:v>
                </c:pt>
                <c:pt idx="13">
                  <c:v>-0.065</c:v>
                </c:pt>
                <c:pt idx="14">
                  <c:v>-0.0523</c:v>
                </c:pt>
                <c:pt idx="15">
                  <c:v>-0.0424</c:v>
                </c:pt>
                <c:pt idx="16">
                  <c:v>-0.0457</c:v>
                </c:pt>
                <c:pt idx="17">
                  <c:v>-0.0373</c:v>
                </c:pt>
                <c:pt idx="18">
                  <c:v>-0.0585</c:v>
                </c:pt>
                <c:pt idx="19">
                  <c:v>-0.0491</c:v>
                </c:pt>
                <c:pt idx="20">
                  <c:v>-0.0621</c:v>
                </c:pt>
                <c:pt idx="21">
                  <c:v>-0.0591</c:v>
                </c:pt>
                <c:pt idx="22">
                  <c:v>-0.0567</c:v>
                </c:pt>
                <c:pt idx="23">
                  <c:v>-0.0721</c:v>
                </c:pt>
                <c:pt idx="24">
                  <c:v>-0.0583</c:v>
                </c:pt>
                <c:pt idx="25">
                  <c:v>-0.0657</c:v>
                </c:pt>
                <c:pt idx="26">
                  <c:v>-0.0689</c:v>
                </c:pt>
                <c:pt idx="27">
                  <c:v>-0.0685</c:v>
                </c:pt>
                <c:pt idx="28">
                  <c:v>-0.0768</c:v>
                </c:pt>
                <c:pt idx="29">
                  <c:v>-0.075</c:v>
                </c:pt>
                <c:pt idx="30">
                  <c:v>-0.0629</c:v>
                </c:pt>
                <c:pt idx="31">
                  <c:v>-0.069</c:v>
                </c:pt>
                <c:pt idx="32">
                  <c:v>0.0044</c:v>
                </c:pt>
                <c:pt idx="33">
                  <c:v>-0.066</c:v>
                </c:pt>
                <c:pt idx="34">
                  <c:v>-0.0585</c:v>
                </c:pt>
                <c:pt idx="35">
                  <c:v>-0.0662</c:v>
                </c:pt>
                <c:pt idx="36">
                  <c:v>-0.0582</c:v>
                </c:pt>
                <c:pt idx="37">
                  <c:v>-0.0635</c:v>
                </c:pt>
                <c:pt idx="38">
                  <c:v>-0.0582</c:v>
                </c:pt>
                <c:pt idx="39">
                  <c:v>-0.0583</c:v>
                </c:pt>
                <c:pt idx="40">
                  <c:v>-0.0646</c:v>
                </c:pt>
                <c:pt idx="41">
                  <c:v>-0.0593</c:v>
                </c:pt>
                <c:pt idx="42">
                  <c:v>-0.0612</c:v>
                </c:pt>
                <c:pt idx="43">
                  <c:v>-0.0604</c:v>
                </c:pt>
                <c:pt idx="44">
                  <c:v>-0.0243</c:v>
                </c:pt>
                <c:pt idx="45">
                  <c:v>-0.0664</c:v>
                </c:pt>
                <c:pt idx="46">
                  <c:v>-0.072</c:v>
                </c:pt>
                <c:pt idx="47">
                  <c:v>0.0027</c:v>
                </c:pt>
                <c:pt idx="48">
                  <c:v>-0.0638</c:v>
                </c:pt>
                <c:pt idx="49">
                  <c:v>-0.072</c:v>
                </c:pt>
                <c:pt idx="50">
                  <c:v>-0.0687</c:v>
                </c:pt>
              </c:numCache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1"/>
        <c:majorTickMark val="out"/>
        <c:minorTickMark val="none"/>
        <c:tickLblPos val="nextTo"/>
        <c:crossAx val="44795601"/>
        <c:crosses val="autoZero"/>
        <c:auto val="1"/>
        <c:lblOffset val="100"/>
        <c:noMultiLvlLbl val="0"/>
      </c:catAx>
      <c:valAx>
        <c:axId val="44795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7307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9</c:v>
                </c:pt>
                <c:pt idx="13">
                  <c:v>6</c:v>
                </c:pt>
                <c:pt idx="14">
                  <c:v>10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507226"/>
        <c:axId val="45650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0.04520485380176789</c:v>
                </c:pt>
                <c:pt idx="1">
                  <c:v>0.08073760614639579</c:v>
                </c:pt>
                <c:pt idx="2">
                  <c:v>0.13854628618359402</c:v>
                </c:pt>
                <c:pt idx="3">
                  <c:v>0.22842420900739835</c:v>
                </c:pt>
                <c:pt idx="4">
                  <c:v>0.36184084703156255</c:v>
                </c:pt>
                <c:pt idx="5">
                  <c:v>0.5507078584345202</c:v>
                </c:pt>
                <c:pt idx="6">
                  <c:v>0.8052916146691248</c:v>
                </c:pt>
                <c:pt idx="7">
                  <c:v>1.1313925137304515</c:v>
                </c:pt>
                <c:pt idx="8">
                  <c:v>1.5272201494846045</c:v>
                </c:pt>
                <c:pt idx="9">
                  <c:v>1.9806977608287812</c:v>
                </c:pt>
                <c:pt idx="10">
                  <c:v>2.468101390095274</c:v>
                </c:pt>
                <c:pt idx="11">
                  <c:v>2.9548538381671383</c:v>
                </c:pt>
                <c:pt idx="12">
                  <c:v>3.3988909494963724</c:v>
                </c:pt>
                <c:pt idx="13">
                  <c:v>3.756355431093916</c:v>
                </c:pt>
                <c:pt idx="14">
                  <c:v>3.9886354785496683</c:v>
                </c:pt>
                <c:pt idx="15">
                  <c:v>4.069211260094632</c:v>
                </c:pt>
                <c:pt idx="16">
                  <c:v>3.9886354785496683</c:v>
                </c:pt>
                <c:pt idx="17">
                  <c:v>3.756355431093916</c:v>
                </c:pt>
                <c:pt idx="18">
                  <c:v>3.3988909494963724</c:v>
                </c:pt>
                <c:pt idx="19">
                  <c:v>2.9548538381671383</c:v>
                </c:pt>
                <c:pt idx="20">
                  <c:v>2.468101390095274</c:v>
                </c:pt>
                <c:pt idx="21">
                  <c:v>1.9806977608287812</c:v>
                </c:pt>
                <c:pt idx="22">
                  <c:v>1.5272201494846045</c:v>
                </c:pt>
                <c:pt idx="23">
                  <c:v>1.1313925137304515</c:v>
                </c:pt>
                <c:pt idx="24">
                  <c:v>0.8052916146691242</c:v>
                </c:pt>
                <c:pt idx="25">
                  <c:v>0.5507078584345207</c:v>
                </c:pt>
                <c:pt idx="26">
                  <c:v>0.3618408470315622</c:v>
                </c:pt>
                <c:pt idx="27">
                  <c:v>0.22842420900739854</c:v>
                </c:pt>
                <c:pt idx="28">
                  <c:v>0.13854628618359402</c:v>
                </c:pt>
                <c:pt idx="29">
                  <c:v>0.08073760614639594</c:v>
                </c:pt>
                <c:pt idx="30">
                  <c:v>0.04520485380176789</c:v>
                </c:pt>
              </c:numCache>
            </c:numRef>
          </c:val>
          <c:smooth val="0"/>
        </c:ser>
        <c:axId val="41085316"/>
        <c:axId val="3422352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5035"/>
        <c:crosses val="autoZero"/>
        <c:auto val="0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226"/>
        <c:crossesAt val="1"/>
        <c:crossBetween val="between"/>
        <c:dispUnits/>
      </c:valAx>
      <c:catAx>
        <c:axId val="41085316"/>
        <c:scaling>
          <c:orientation val="minMax"/>
        </c:scaling>
        <c:axPos val="b"/>
        <c:delete val="1"/>
        <c:majorTickMark val="in"/>
        <c:minorTickMark val="none"/>
        <c:tickLblPos val="nextTo"/>
        <c:crossAx val="34223525"/>
        <c:crosses val="autoZero"/>
        <c:auto val="0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Tolerance'!$G$2:$G$52</c:f>
              <c:numCache>
                <c:ptCount val="51"/>
                <c:pt idx="0">
                  <c:v>-0.0561</c:v>
                </c:pt>
                <c:pt idx="1">
                  <c:v>-0.0611</c:v>
                </c:pt>
                <c:pt idx="2">
                  <c:v>-0.0648</c:v>
                </c:pt>
                <c:pt idx="3">
                  <c:v>-0.0413</c:v>
                </c:pt>
                <c:pt idx="4">
                  <c:v>-0.0483</c:v>
                </c:pt>
                <c:pt idx="5">
                  <c:v>-0.0536</c:v>
                </c:pt>
                <c:pt idx="6">
                  <c:v>-0.0564</c:v>
                </c:pt>
                <c:pt idx="7">
                  <c:v>-0.0517</c:v>
                </c:pt>
                <c:pt idx="8">
                  <c:v>-0.0591</c:v>
                </c:pt>
                <c:pt idx="9">
                  <c:v>-0.0653</c:v>
                </c:pt>
                <c:pt idx="10">
                  <c:v>-0.0544</c:v>
                </c:pt>
                <c:pt idx="11">
                  <c:v>-0.0666</c:v>
                </c:pt>
                <c:pt idx="12">
                  <c:v>-0.0735</c:v>
                </c:pt>
                <c:pt idx="13">
                  <c:v>-0.065</c:v>
                </c:pt>
                <c:pt idx="14">
                  <c:v>-0.0523</c:v>
                </c:pt>
                <c:pt idx="15">
                  <c:v>-0.0424</c:v>
                </c:pt>
                <c:pt idx="16">
                  <c:v>-0.0457</c:v>
                </c:pt>
                <c:pt idx="17">
                  <c:v>-0.0373</c:v>
                </c:pt>
                <c:pt idx="18">
                  <c:v>-0.0585</c:v>
                </c:pt>
                <c:pt idx="19">
                  <c:v>-0.0491</c:v>
                </c:pt>
                <c:pt idx="20">
                  <c:v>-0.0621</c:v>
                </c:pt>
                <c:pt idx="21">
                  <c:v>-0.0591</c:v>
                </c:pt>
                <c:pt idx="22">
                  <c:v>-0.0567</c:v>
                </c:pt>
                <c:pt idx="23">
                  <c:v>-0.0721</c:v>
                </c:pt>
                <c:pt idx="24">
                  <c:v>-0.0583</c:v>
                </c:pt>
                <c:pt idx="25">
                  <c:v>-0.0657</c:v>
                </c:pt>
                <c:pt idx="26">
                  <c:v>-0.0689</c:v>
                </c:pt>
                <c:pt idx="27">
                  <c:v>-0.0685</c:v>
                </c:pt>
                <c:pt idx="28">
                  <c:v>-0.0768</c:v>
                </c:pt>
                <c:pt idx="29">
                  <c:v>-0.075</c:v>
                </c:pt>
                <c:pt idx="30">
                  <c:v>-0.0629</c:v>
                </c:pt>
                <c:pt idx="31">
                  <c:v>-0.069</c:v>
                </c:pt>
                <c:pt idx="32">
                  <c:v>0.0044</c:v>
                </c:pt>
                <c:pt idx="33">
                  <c:v>-0.066</c:v>
                </c:pt>
                <c:pt idx="34">
                  <c:v>-0.0585</c:v>
                </c:pt>
                <c:pt idx="35">
                  <c:v>-0.0662</c:v>
                </c:pt>
                <c:pt idx="36">
                  <c:v>-0.0582</c:v>
                </c:pt>
                <c:pt idx="37">
                  <c:v>-0.0635</c:v>
                </c:pt>
                <c:pt idx="38">
                  <c:v>-0.0582</c:v>
                </c:pt>
                <c:pt idx="39">
                  <c:v>-0.0583</c:v>
                </c:pt>
                <c:pt idx="40">
                  <c:v>-0.0646</c:v>
                </c:pt>
                <c:pt idx="41">
                  <c:v>-0.0593</c:v>
                </c:pt>
                <c:pt idx="42">
                  <c:v>-0.0612</c:v>
                </c:pt>
                <c:pt idx="43">
                  <c:v>-0.0604</c:v>
                </c:pt>
                <c:pt idx="44">
                  <c:v>-0.0243</c:v>
                </c:pt>
                <c:pt idx="45">
                  <c:v>-0.0664</c:v>
                </c:pt>
                <c:pt idx="46">
                  <c:v>-0.072</c:v>
                </c:pt>
                <c:pt idx="47">
                  <c:v>0.0027</c:v>
                </c:pt>
                <c:pt idx="48">
                  <c:v>-0.0638</c:v>
                </c:pt>
                <c:pt idx="49">
                  <c:v>-0.072</c:v>
                </c:pt>
                <c:pt idx="50">
                  <c:v>-0.0687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-0.06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-0.06</c:v>
                </c:pt>
                <c:pt idx="10">
                  <c:v>-0.06</c:v>
                </c:pt>
                <c:pt idx="11">
                  <c:v>-0.06</c:v>
                </c:pt>
                <c:pt idx="12">
                  <c:v>-0.06</c:v>
                </c:pt>
                <c:pt idx="13">
                  <c:v>-0.06</c:v>
                </c:pt>
                <c:pt idx="14">
                  <c:v>-0.06</c:v>
                </c:pt>
                <c:pt idx="15">
                  <c:v>-0.06</c:v>
                </c:pt>
                <c:pt idx="16">
                  <c:v>-0.06</c:v>
                </c:pt>
                <c:pt idx="17">
                  <c:v>-0.06</c:v>
                </c:pt>
                <c:pt idx="18">
                  <c:v>-0.06</c:v>
                </c:pt>
                <c:pt idx="19">
                  <c:v>-0.06</c:v>
                </c:pt>
                <c:pt idx="20">
                  <c:v>-0.06</c:v>
                </c:pt>
                <c:pt idx="21">
                  <c:v>-0.06</c:v>
                </c:pt>
                <c:pt idx="22">
                  <c:v>-0.06</c:v>
                </c:pt>
                <c:pt idx="23">
                  <c:v>-0.06</c:v>
                </c:pt>
                <c:pt idx="24">
                  <c:v>-0.06</c:v>
                </c:pt>
                <c:pt idx="25">
                  <c:v>-0.06</c:v>
                </c:pt>
                <c:pt idx="26">
                  <c:v>-0.06</c:v>
                </c:pt>
                <c:pt idx="27">
                  <c:v>-0.06</c:v>
                </c:pt>
                <c:pt idx="28">
                  <c:v>-0.06</c:v>
                </c:pt>
                <c:pt idx="29">
                  <c:v>-0.06</c:v>
                </c:pt>
                <c:pt idx="30">
                  <c:v>-0.06</c:v>
                </c:pt>
                <c:pt idx="31">
                  <c:v>-0.06</c:v>
                </c:pt>
                <c:pt idx="32">
                  <c:v>-0.06</c:v>
                </c:pt>
                <c:pt idx="33">
                  <c:v>-0.06</c:v>
                </c:pt>
                <c:pt idx="34">
                  <c:v>-0.06</c:v>
                </c:pt>
                <c:pt idx="35">
                  <c:v>-0.06</c:v>
                </c:pt>
                <c:pt idx="36">
                  <c:v>-0.06</c:v>
                </c:pt>
                <c:pt idx="37">
                  <c:v>-0.06</c:v>
                </c:pt>
                <c:pt idx="38">
                  <c:v>-0.06</c:v>
                </c:pt>
                <c:pt idx="39">
                  <c:v>-0.06</c:v>
                </c:pt>
                <c:pt idx="40">
                  <c:v>-0.06</c:v>
                </c:pt>
                <c:pt idx="41">
                  <c:v>-0.06</c:v>
                </c:pt>
                <c:pt idx="42">
                  <c:v>-0.06</c:v>
                </c:pt>
                <c:pt idx="43">
                  <c:v>-0.06</c:v>
                </c:pt>
                <c:pt idx="44">
                  <c:v>-0.06</c:v>
                </c:pt>
                <c:pt idx="45">
                  <c:v>-0.06</c:v>
                </c:pt>
                <c:pt idx="46">
                  <c:v>-0.06</c:v>
                </c:pt>
                <c:pt idx="47">
                  <c:v>-0.06</c:v>
                </c:pt>
                <c:pt idx="48">
                  <c:v>-0.06</c:v>
                </c:pt>
                <c:pt idx="49">
                  <c:v>-0.06</c:v>
                </c:pt>
                <c:pt idx="50">
                  <c:v>-0.06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-0.05749215686274509</c:v>
                </c:pt>
                <c:pt idx="1">
                  <c:v>-0.05749215686274509</c:v>
                </c:pt>
                <c:pt idx="2">
                  <c:v>-0.05749215686274509</c:v>
                </c:pt>
                <c:pt idx="3">
                  <c:v>-0.05749215686274509</c:v>
                </c:pt>
                <c:pt idx="4">
                  <c:v>-0.05749215686274509</c:v>
                </c:pt>
                <c:pt idx="5">
                  <c:v>-0.05749215686274509</c:v>
                </c:pt>
                <c:pt idx="6">
                  <c:v>-0.05749215686274509</c:v>
                </c:pt>
                <c:pt idx="7">
                  <c:v>-0.05749215686274509</c:v>
                </c:pt>
                <c:pt idx="8">
                  <c:v>-0.05749215686274509</c:v>
                </c:pt>
                <c:pt idx="9">
                  <c:v>-0.05749215686274509</c:v>
                </c:pt>
                <c:pt idx="10">
                  <c:v>-0.05749215686274509</c:v>
                </c:pt>
                <c:pt idx="11">
                  <c:v>-0.05749215686274509</c:v>
                </c:pt>
                <c:pt idx="12">
                  <c:v>-0.05749215686274509</c:v>
                </c:pt>
                <c:pt idx="13">
                  <c:v>-0.05749215686274509</c:v>
                </c:pt>
                <c:pt idx="14">
                  <c:v>-0.05749215686274509</c:v>
                </c:pt>
                <c:pt idx="15">
                  <c:v>-0.05749215686274509</c:v>
                </c:pt>
                <c:pt idx="16">
                  <c:v>-0.05749215686274509</c:v>
                </c:pt>
                <c:pt idx="17">
                  <c:v>-0.05749215686274509</c:v>
                </c:pt>
                <c:pt idx="18">
                  <c:v>-0.05749215686274509</c:v>
                </c:pt>
                <c:pt idx="19">
                  <c:v>-0.05749215686274509</c:v>
                </c:pt>
                <c:pt idx="20">
                  <c:v>-0.05749215686274509</c:v>
                </c:pt>
                <c:pt idx="21">
                  <c:v>-0.05749215686274509</c:v>
                </c:pt>
                <c:pt idx="22">
                  <c:v>-0.05749215686274509</c:v>
                </c:pt>
                <c:pt idx="23">
                  <c:v>-0.05749215686274509</c:v>
                </c:pt>
                <c:pt idx="24">
                  <c:v>-0.05749215686274509</c:v>
                </c:pt>
                <c:pt idx="25">
                  <c:v>-0.05749215686274509</c:v>
                </c:pt>
                <c:pt idx="26">
                  <c:v>-0.05749215686274509</c:v>
                </c:pt>
                <c:pt idx="27">
                  <c:v>-0.05749215686274509</c:v>
                </c:pt>
                <c:pt idx="28">
                  <c:v>-0.05749215686274509</c:v>
                </c:pt>
                <c:pt idx="29">
                  <c:v>-0.05749215686274509</c:v>
                </c:pt>
                <c:pt idx="30">
                  <c:v>-0.05749215686274509</c:v>
                </c:pt>
                <c:pt idx="31">
                  <c:v>-0.05749215686274509</c:v>
                </c:pt>
                <c:pt idx="32">
                  <c:v>-0.05749215686274509</c:v>
                </c:pt>
                <c:pt idx="33">
                  <c:v>-0.05749215686274509</c:v>
                </c:pt>
                <c:pt idx="34">
                  <c:v>-0.05749215686274509</c:v>
                </c:pt>
                <c:pt idx="35">
                  <c:v>-0.05749215686274509</c:v>
                </c:pt>
                <c:pt idx="36">
                  <c:v>-0.05749215686274509</c:v>
                </c:pt>
                <c:pt idx="37">
                  <c:v>-0.05749215686274509</c:v>
                </c:pt>
                <c:pt idx="38">
                  <c:v>-0.05749215686274509</c:v>
                </c:pt>
                <c:pt idx="39">
                  <c:v>-0.05749215686274509</c:v>
                </c:pt>
                <c:pt idx="40">
                  <c:v>-0.05749215686274509</c:v>
                </c:pt>
                <c:pt idx="41">
                  <c:v>-0.05749215686274509</c:v>
                </c:pt>
                <c:pt idx="42">
                  <c:v>-0.05749215686274509</c:v>
                </c:pt>
                <c:pt idx="43">
                  <c:v>-0.05749215686274509</c:v>
                </c:pt>
                <c:pt idx="44">
                  <c:v>-0.05749215686274509</c:v>
                </c:pt>
                <c:pt idx="45">
                  <c:v>-0.05749215686274509</c:v>
                </c:pt>
                <c:pt idx="46">
                  <c:v>-0.05749215686274509</c:v>
                </c:pt>
                <c:pt idx="47">
                  <c:v>-0.05749215686274509</c:v>
                </c:pt>
                <c:pt idx="48">
                  <c:v>-0.05749215686274509</c:v>
                </c:pt>
                <c:pt idx="49">
                  <c:v>-0.05749215686274509</c:v>
                </c:pt>
                <c:pt idx="50">
                  <c:v>-0.05749215686274509</c:v>
                </c:pt>
              </c:numCache>
            </c:numRef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2111"/>
        <c:crosses val="autoZero"/>
        <c:auto val="1"/>
        <c:lblOffset val="100"/>
        <c:noMultiLvlLbl val="0"/>
      </c:catAx>
      <c:valAx>
        <c:axId val="2064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957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561272"/>
        <c:axId val="613982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713474"/>
        <c:axId val="7203539"/>
      </c:lineChart>
      <c:catAx>
        <c:axId val="5156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398265"/>
        <c:crosses val="autoZero"/>
        <c:auto val="0"/>
        <c:lblOffset val="100"/>
        <c:tickLblSkip val="1"/>
        <c:noMultiLvlLbl val="0"/>
      </c:catAx>
      <c:valAx>
        <c:axId val="6139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61272"/>
        <c:crossesAt val="1"/>
        <c:crossBetween val="between"/>
        <c:dispUnits/>
      </c:valAx>
      <c:catAx>
        <c:axId val="15713474"/>
        <c:scaling>
          <c:orientation val="minMax"/>
        </c:scaling>
        <c:axPos val="b"/>
        <c:delete val="1"/>
        <c:majorTickMark val="in"/>
        <c:minorTickMark val="none"/>
        <c:tickLblPos val="nextTo"/>
        <c:crossAx val="7203539"/>
        <c:crosses val="autoZero"/>
        <c:auto val="0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4831852"/>
        <c:axId val="46615757"/>
      </c:scatterChart>
      <c:valAx>
        <c:axId val="6483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5757"/>
        <c:crosses val="max"/>
        <c:crossBetween val="midCat"/>
        <c:dispUnits/>
      </c:valAx>
      <c:valAx>
        <c:axId val="46615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318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888630"/>
        <c:axId val="1777994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1.8966883988279275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801760"/>
        <c:axId val="30889249"/>
      </c:scatterChart>
      <c:val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79943"/>
        <c:crosses val="max"/>
        <c:crossBetween val="midCat"/>
        <c:dispUnits/>
      </c:valAx>
      <c:valAx>
        <c:axId val="17779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8630"/>
        <c:crosses val="max"/>
        <c:crossBetween val="midCat"/>
        <c:dispUnits/>
      </c:valAx>
      <c:valAx>
        <c:axId val="25801760"/>
        <c:scaling>
          <c:orientation val="minMax"/>
        </c:scaling>
        <c:axPos val="b"/>
        <c:delete val="1"/>
        <c:majorTickMark val="in"/>
        <c:minorTickMark val="none"/>
        <c:tickLblPos val="nextTo"/>
        <c:crossAx val="30889249"/>
        <c:crosses val="max"/>
        <c:crossBetween val="midCat"/>
        <c:dispUnits/>
      </c:valAx>
      <c:valAx>
        <c:axId val="30889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017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2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7</xdr:col>
      <xdr:colOff>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30.617447380976905</v>
      </c>
      <c r="C2" s="51">
        <v>-25.729489354329537</v>
      </c>
      <c r="D2" s="51">
        <v>-23.916918259973077</v>
      </c>
      <c r="E2" s="51">
        <v>-0.13597336</v>
      </c>
      <c r="F2" s="51">
        <v>0.59667324</v>
      </c>
      <c r="G2" s="51">
        <v>-0.79088071</v>
      </c>
    </row>
    <row r="3" spans="1:7" ht="12.75">
      <c r="A3" t="s">
        <v>58</v>
      </c>
      <c r="B3" s="51">
        <v>28.204998733601414</v>
      </c>
      <c r="C3" s="51">
        <v>-23.596165029894955</v>
      </c>
      <c r="D3" s="51">
        <v>-21.90772234836879</v>
      </c>
      <c r="E3" s="51">
        <v>-0.15660919</v>
      </c>
      <c r="F3" s="51">
        <v>0.57329228</v>
      </c>
      <c r="G3" s="51">
        <v>-0.80424469</v>
      </c>
    </row>
    <row r="4" spans="1:7" ht="12.75">
      <c r="A4" t="s">
        <v>59</v>
      </c>
      <c r="B4" s="51">
        <v>25.989744631387687</v>
      </c>
      <c r="C4" s="51">
        <v>-16.01221233003268</v>
      </c>
      <c r="D4" s="51">
        <v>-16.07140383088057</v>
      </c>
      <c r="E4" s="51">
        <v>-0.13904808</v>
      </c>
      <c r="F4" s="51">
        <v>0.60903043</v>
      </c>
      <c r="G4" s="51">
        <v>-0.78086335</v>
      </c>
    </row>
    <row r="5" spans="1:7" ht="12.75">
      <c r="A5" t="s">
        <v>60</v>
      </c>
      <c r="B5" s="51">
        <v>19.12995942360663</v>
      </c>
      <c r="C5" s="51">
        <v>-12.69453071945423</v>
      </c>
      <c r="D5" s="51">
        <v>-13.496489289110073</v>
      </c>
      <c r="E5" s="51">
        <v>0.1410085</v>
      </c>
      <c r="F5" s="51">
        <v>0.50106564</v>
      </c>
      <c r="G5" s="51">
        <v>-0.85384414</v>
      </c>
    </row>
    <row r="6" spans="1:7" ht="12.75">
      <c r="A6" t="s">
        <v>61</v>
      </c>
      <c r="B6" s="51">
        <v>19.092656061327343</v>
      </c>
      <c r="C6" s="51">
        <v>-14.545554483049886</v>
      </c>
      <c r="D6" s="51">
        <v>-14.62202013228715</v>
      </c>
      <c r="E6" s="51">
        <v>0.0738685</v>
      </c>
      <c r="F6" s="51">
        <v>0.52379413</v>
      </c>
      <c r="G6" s="51">
        <v>-0.84863606</v>
      </c>
    </row>
    <row r="7" spans="1:7" ht="12.75">
      <c r="A7" t="s">
        <v>62</v>
      </c>
      <c r="B7" s="51">
        <v>21.28622134793723</v>
      </c>
      <c r="C7" s="51">
        <v>-15.33657238551524</v>
      </c>
      <c r="D7" s="51">
        <v>-15.067933265154391</v>
      </c>
      <c r="E7" s="51">
        <v>-0.01439492</v>
      </c>
      <c r="F7" s="51">
        <v>0.57272477</v>
      </c>
      <c r="G7" s="51">
        <v>-0.81962133</v>
      </c>
    </row>
    <row r="8" spans="1:7" ht="12.75">
      <c r="A8" t="s">
        <v>63</v>
      </c>
      <c r="B8" s="51">
        <v>23.58842168370594</v>
      </c>
      <c r="C8" s="51">
        <v>-15.880581227976215</v>
      </c>
      <c r="D8" s="51">
        <v>-15.616184155043806</v>
      </c>
      <c r="E8" s="51">
        <v>-0.08892457</v>
      </c>
      <c r="F8" s="51">
        <v>0.59945879</v>
      </c>
      <c r="G8" s="51">
        <v>-0.79545055</v>
      </c>
    </row>
    <row r="9" spans="1:7" ht="12.75">
      <c r="A9" t="s">
        <v>64</v>
      </c>
      <c r="B9" s="51">
        <v>22.266937079479813</v>
      </c>
      <c r="C9" s="51">
        <v>-18.157003398526115</v>
      </c>
      <c r="D9" s="51">
        <v>-17.086448086500802</v>
      </c>
      <c r="E9" s="51">
        <v>-0.09648981</v>
      </c>
      <c r="F9" s="51">
        <v>0.55906906</v>
      </c>
      <c r="G9" s="51">
        <v>-0.8234874</v>
      </c>
    </row>
    <row r="10" spans="1:7" ht="12.75">
      <c r="A10" t="s">
        <v>65</v>
      </c>
      <c r="B10" s="51">
        <v>24.825146125824286</v>
      </c>
      <c r="C10" s="51">
        <v>-18.457705084555073</v>
      </c>
      <c r="D10" s="51">
        <v>-17.670348520900152</v>
      </c>
      <c r="E10" s="51">
        <v>-0.13913072</v>
      </c>
      <c r="F10" s="51">
        <v>0.57059842</v>
      </c>
      <c r="G10" s="51">
        <v>-0.80935782</v>
      </c>
    </row>
    <row r="11" spans="1:7" ht="12.75">
      <c r="A11" t="s">
        <v>66</v>
      </c>
      <c r="B11" s="51">
        <v>27.35719567558836</v>
      </c>
      <c r="C11" s="51">
        <v>-18.577323559078856</v>
      </c>
      <c r="D11" s="51">
        <v>-18.229553569945786</v>
      </c>
      <c r="E11" s="51">
        <v>-0.15961028</v>
      </c>
      <c r="F11" s="51">
        <v>0.57168371</v>
      </c>
      <c r="G11" s="51">
        <v>-0.80479954</v>
      </c>
    </row>
    <row r="12" spans="1:7" ht="12.75">
      <c r="A12" t="s">
        <v>67</v>
      </c>
      <c r="B12" s="51">
        <v>25.759447940813327</v>
      </c>
      <c r="C12" s="51">
        <v>-21.41176922397356</v>
      </c>
      <c r="D12" s="51">
        <v>-19.896205463765124</v>
      </c>
      <c r="E12" s="51">
        <v>-0.15798765</v>
      </c>
      <c r="F12" s="51">
        <v>0.56197225</v>
      </c>
      <c r="G12" s="51">
        <v>-0.81192801</v>
      </c>
    </row>
    <row r="13" spans="1:7" ht="12.75">
      <c r="A13" t="s">
        <v>68</v>
      </c>
      <c r="B13" s="51">
        <v>28.535700501318892</v>
      </c>
      <c r="C13" s="51">
        <v>-21.440346634996896</v>
      </c>
      <c r="D13" s="51">
        <v>-20.459405351354967</v>
      </c>
      <c r="E13" s="51">
        <v>-0.1570933</v>
      </c>
      <c r="F13" s="51">
        <v>0.56294637</v>
      </c>
      <c r="G13" s="51">
        <v>-0.81142657</v>
      </c>
    </row>
    <row r="14" spans="1:7" ht="12.75">
      <c r="A14" t="s">
        <v>69</v>
      </c>
      <c r="B14" s="51">
        <v>29.99914925851825</v>
      </c>
      <c r="C14" s="51">
        <v>-18.444005074447627</v>
      </c>
      <c r="D14" s="51">
        <v>-18.667146946038656</v>
      </c>
      <c r="E14" s="51">
        <v>-0.16202952</v>
      </c>
      <c r="F14" s="51">
        <v>0.56615471</v>
      </c>
      <c r="G14" s="51">
        <v>-0.80821734</v>
      </c>
    </row>
    <row r="15" spans="1:7" ht="12.75">
      <c r="A15" t="s">
        <v>70</v>
      </c>
      <c r="B15" s="51">
        <v>31.04766592921998</v>
      </c>
      <c r="C15" s="51">
        <v>-23.51731254641021</v>
      </c>
      <c r="D15" s="51">
        <v>-22.375932818076194</v>
      </c>
      <c r="E15" s="51">
        <v>-0.13886771</v>
      </c>
      <c r="F15" s="51">
        <v>0.5728759</v>
      </c>
      <c r="G15" s="51">
        <v>-0.80779265</v>
      </c>
    </row>
    <row r="16" spans="1:7" ht="12.75">
      <c r="A16" t="s">
        <v>71</v>
      </c>
      <c r="B16" s="51">
        <v>24.482258718987932</v>
      </c>
      <c r="C16" s="51">
        <v>-12.62812094476276</v>
      </c>
      <c r="D16" s="51">
        <v>-14.052164416139727</v>
      </c>
      <c r="E16" s="51">
        <v>-0.19534688</v>
      </c>
      <c r="F16" s="51">
        <v>0.22645072</v>
      </c>
      <c r="G16" s="51">
        <v>-0.9542325</v>
      </c>
    </row>
    <row r="17" spans="1:7" ht="12.75">
      <c r="A17" t="s">
        <v>72</v>
      </c>
      <c r="B17" s="51">
        <v>17.951442165486203</v>
      </c>
      <c r="C17" s="51">
        <v>-4.8465150671266155</v>
      </c>
      <c r="D17" s="51">
        <v>-13.369721860604857</v>
      </c>
      <c r="E17" s="51">
        <v>0.06241942</v>
      </c>
      <c r="F17" s="51">
        <v>-0.05452304</v>
      </c>
      <c r="G17" s="51">
        <v>-0.99655961</v>
      </c>
    </row>
    <row r="18" spans="1:7" ht="12.75">
      <c r="A18" t="s">
        <v>73</v>
      </c>
      <c r="B18" s="51">
        <v>19.096601301293678</v>
      </c>
      <c r="C18" s="51">
        <v>-8.79859037804685</v>
      </c>
      <c r="D18" s="51">
        <v>-13.175404232798192</v>
      </c>
      <c r="E18" s="51">
        <v>-0.01763803</v>
      </c>
      <c r="F18" s="51">
        <v>-0.02358951</v>
      </c>
      <c r="G18" s="51">
        <v>-0.99956612</v>
      </c>
    </row>
    <row r="19" spans="1:7" ht="12.75">
      <c r="A19" t="s">
        <v>74</v>
      </c>
      <c r="B19" s="51">
        <v>20.10425520702854</v>
      </c>
      <c r="C19" s="51">
        <v>-2.6946076207304643</v>
      </c>
      <c r="D19" s="51">
        <v>-13.338044008143616</v>
      </c>
      <c r="E19" s="51">
        <v>0.05972177</v>
      </c>
      <c r="F19" s="51">
        <v>-0.03657147</v>
      </c>
      <c r="G19" s="51">
        <v>-0.99754491</v>
      </c>
    </row>
    <row r="20" spans="1:7" ht="12.75">
      <c r="A20" t="s">
        <v>75</v>
      </c>
      <c r="B20" s="51">
        <v>21.24277090248987</v>
      </c>
      <c r="C20" s="51">
        <v>-6.366978170666589</v>
      </c>
      <c r="D20" s="51">
        <v>-13.224164540143192</v>
      </c>
      <c r="E20" s="51">
        <v>0.00317662</v>
      </c>
      <c r="F20" s="51">
        <v>-0.00091211</v>
      </c>
      <c r="G20" s="51">
        <v>-0.99999454</v>
      </c>
    </row>
    <row r="21" spans="1:7" ht="12.75">
      <c r="A21" t="s">
        <v>76</v>
      </c>
      <c r="B21" s="51">
        <v>22.02964321548595</v>
      </c>
      <c r="C21" s="51">
        <v>-9.978698476056813</v>
      </c>
      <c r="D21" s="51">
        <v>-13.3470087845042</v>
      </c>
      <c r="E21" s="51">
        <v>-0.07722764</v>
      </c>
      <c r="F21" s="51">
        <v>0.06097406</v>
      </c>
      <c r="G21" s="51">
        <v>-0.99514725</v>
      </c>
    </row>
    <row r="22" spans="1:7" ht="12.75">
      <c r="A22" t="s">
        <v>77</v>
      </c>
      <c r="B22" s="51">
        <v>26.888090163664828</v>
      </c>
      <c r="C22" s="51">
        <v>-11.532645847476145</v>
      </c>
      <c r="D22" s="51">
        <v>-14.193452956317506</v>
      </c>
      <c r="E22" s="51">
        <v>-0.14059053</v>
      </c>
      <c r="F22" s="51">
        <v>0.27814262</v>
      </c>
      <c r="G22" s="51">
        <v>-0.95019524</v>
      </c>
    </row>
    <row r="23" spans="1:7" ht="12.75">
      <c r="A23" t="s">
        <v>78</v>
      </c>
      <c r="B23" s="51">
        <v>24.7811611380076</v>
      </c>
      <c r="C23" s="51">
        <v>-7.294353279448347</v>
      </c>
      <c r="D23" s="51">
        <v>-13.26714702784439</v>
      </c>
      <c r="E23" s="51">
        <v>-0.00699416</v>
      </c>
      <c r="F23" s="51">
        <v>0.08304894</v>
      </c>
      <c r="G23" s="51">
        <v>-0.99652093</v>
      </c>
    </row>
    <row r="24" spans="1:7" ht="12.75">
      <c r="A24" t="s">
        <v>79</v>
      </c>
      <c r="B24" s="51">
        <v>24.037131414547684</v>
      </c>
      <c r="C24" s="51">
        <v>-3.774653643333717</v>
      </c>
      <c r="D24" s="51">
        <v>-13.124956241602643</v>
      </c>
      <c r="E24" s="51">
        <v>0.05375405</v>
      </c>
      <c r="F24" s="51">
        <v>0.01796312</v>
      </c>
      <c r="G24" s="51">
        <v>-0.99839262</v>
      </c>
    </row>
    <row r="25" spans="1:7" ht="12.75">
      <c r="A25" t="s">
        <v>80</v>
      </c>
      <c r="B25" s="51">
        <v>28.50866320315677</v>
      </c>
      <c r="C25" s="51">
        <v>-8.281764166584534</v>
      </c>
      <c r="D25" s="51">
        <v>-13.484102276805547</v>
      </c>
      <c r="E25" s="51">
        <v>-0.01673181</v>
      </c>
      <c r="F25" s="51">
        <v>0.22042241</v>
      </c>
      <c r="G25" s="51">
        <v>-0.97526099</v>
      </c>
    </row>
    <row r="26" spans="1:7" ht="12.75">
      <c r="A26" t="s">
        <v>81</v>
      </c>
      <c r="B26" s="51">
        <v>28.10047126154434</v>
      </c>
      <c r="C26" s="51">
        <v>-4.544946229548982</v>
      </c>
      <c r="D26" s="51">
        <v>-12.886811973500055</v>
      </c>
      <c r="E26" s="51">
        <v>0.08116454</v>
      </c>
      <c r="F26" s="51">
        <v>0.10512484</v>
      </c>
      <c r="G26" s="51">
        <v>-0.9911413</v>
      </c>
    </row>
    <row r="27" spans="1:7" ht="12.75">
      <c r="A27" t="s">
        <v>82</v>
      </c>
      <c r="B27" s="51">
        <v>32.050157289994665</v>
      </c>
      <c r="C27" s="51">
        <v>-5.6397089772120035</v>
      </c>
      <c r="D27" s="51">
        <v>-12.758709938641218</v>
      </c>
      <c r="E27" s="51">
        <v>0.06126441</v>
      </c>
      <c r="F27" s="51">
        <v>0.2399554</v>
      </c>
      <c r="G27" s="51">
        <v>-0.96884884</v>
      </c>
    </row>
    <row r="28" spans="1:7" ht="12.75">
      <c r="A28" t="s">
        <v>83</v>
      </c>
      <c r="B28" s="51">
        <v>30.03170239212555</v>
      </c>
      <c r="C28" s="51">
        <v>-13.256682534635468</v>
      </c>
      <c r="D28" s="51">
        <v>-15.385337464646497</v>
      </c>
      <c r="E28" s="51">
        <v>-0.15233733</v>
      </c>
      <c r="F28" s="51">
        <v>0.44029905</v>
      </c>
      <c r="G28" s="51">
        <v>-0.88483337</v>
      </c>
    </row>
    <row r="29" spans="1:7" ht="12.75">
      <c r="A29" t="s">
        <v>84</v>
      </c>
      <c r="B29" s="51">
        <v>32.260251105799156</v>
      </c>
      <c r="C29" s="51">
        <v>-12.733399784522819</v>
      </c>
      <c r="D29" s="51">
        <v>-15.504570241311198</v>
      </c>
      <c r="E29" s="51">
        <v>-0.16325328</v>
      </c>
      <c r="F29" s="51">
        <v>0.48421817</v>
      </c>
      <c r="G29" s="51">
        <v>-0.85958195</v>
      </c>
    </row>
    <row r="30" spans="1:7" ht="12.75">
      <c r="A30" t="s">
        <v>85</v>
      </c>
      <c r="B30" s="51">
        <v>33.05687055189303</v>
      </c>
      <c r="C30" s="51">
        <v>-9.320387364304644</v>
      </c>
      <c r="D30" s="51">
        <v>-13.950769622446394</v>
      </c>
      <c r="E30" s="51">
        <v>-0.0570822</v>
      </c>
      <c r="F30" s="51">
        <v>0.37965246</v>
      </c>
      <c r="G30" s="51">
        <v>-0.92336647</v>
      </c>
    </row>
    <row r="31" spans="1:7" ht="12.75">
      <c r="A31" t="s">
        <v>86</v>
      </c>
      <c r="B31" s="51">
        <v>35.65154637308197</v>
      </c>
      <c r="C31" s="51">
        <v>-9.083830020373435</v>
      </c>
      <c r="D31" s="51">
        <v>-14.093505126375863</v>
      </c>
      <c r="E31" s="51">
        <v>-0.12011413</v>
      </c>
      <c r="F31" s="51">
        <v>0.4530209</v>
      </c>
      <c r="G31" s="51">
        <v>-0.88337119</v>
      </c>
    </row>
    <row r="32" spans="1:7" ht="12.75">
      <c r="A32" t="s">
        <v>87</v>
      </c>
      <c r="B32" s="51">
        <v>33.17623203502465</v>
      </c>
      <c r="C32" s="51">
        <v>-14.439151257580129</v>
      </c>
      <c r="D32" s="51">
        <v>-16.79211144853287</v>
      </c>
      <c r="E32" s="51">
        <v>-0.24080428</v>
      </c>
      <c r="F32" s="51">
        <v>0.55620584</v>
      </c>
      <c r="G32" s="51">
        <v>-0.79539195</v>
      </c>
    </row>
    <row r="33" spans="1:7" ht="12.75">
      <c r="A33" t="s">
        <v>88</v>
      </c>
      <c r="B33" s="51">
        <v>35.266982545905265</v>
      </c>
      <c r="C33" s="51">
        <v>-12.574406548897848</v>
      </c>
      <c r="D33" s="51">
        <v>-16.121180605506506</v>
      </c>
      <c r="E33" s="51">
        <v>-0.25272391</v>
      </c>
      <c r="F33" s="51">
        <v>0.56572724</v>
      </c>
      <c r="G33" s="51">
        <v>-0.78490974</v>
      </c>
    </row>
    <row r="34" spans="1:7" ht="12.75">
      <c r="A34" t="s">
        <v>89</v>
      </c>
      <c r="B34" s="51">
        <v>37.3856686076639</v>
      </c>
      <c r="C34" s="51">
        <v>-10.683615563405018</v>
      </c>
      <c r="D34" s="51">
        <v>-15.44060377245549</v>
      </c>
      <c r="E34" s="51">
        <v>-0.26194247</v>
      </c>
      <c r="F34" s="51">
        <v>0.57301587</v>
      </c>
      <c r="G34" s="51">
        <v>-0.77655583</v>
      </c>
    </row>
    <row r="35" spans="1:7" ht="12.75">
      <c r="A35" t="s">
        <v>90</v>
      </c>
      <c r="B35" s="51">
        <v>32.95145048414237</v>
      </c>
      <c r="C35" s="51">
        <v>-16.701251506888138</v>
      </c>
      <c r="D35" s="51">
        <v>-18.385814995903047</v>
      </c>
      <c r="E35" s="51">
        <v>-0.33202731</v>
      </c>
      <c r="F35" s="51">
        <v>0.56249519</v>
      </c>
      <c r="G35" s="51">
        <v>-0.75720342</v>
      </c>
    </row>
    <row r="36" spans="1:7" ht="12.75">
      <c r="A36" t="s">
        <v>91</v>
      </c>
      <c r="B36" s="51">
        <v>34.75205137690407</v>
      </c>
      <c r="C36" s="51">
        <v>-15.297566288476958</v>
      </c>
      <c r="D36" s="51">
        <v>-18.134743856356756</v>
      </c>
      <c r="E36" s="51">
        <v>-0.3851392</v>
      </c>
      <c r="F36" s="51">
        <v>0.61578628</v>
      </c>
      <c r="G36" s="51">
        <v>-0.6873682</v>
      </c>
    </row>
    <row r="37" spans="1:7" ht="12.75">
      <c r="A37" t="s">
        <v>92</v>
      </c>
      <c r="B37" s="51">
        <v>36.592650823633925</v>
      </c>
      <c r="C37" s="51">
        <v>-13.854411661653371</v>
      </c>
      <c r="D37" s="51">
        <v>-17.874854695404274</v>
      </c>
      <c r="E37" s="51">
        <v>-0.42423241</v>
      </c>
      <c r="F37" s="51">
        <v>0.65327009</v>
      </c>
      <c r="G37" s="51">
        <v>-0.62710848</v>
      </c>
    </row>
    <row r="38" spans="1:7" ht="12.75">
      <c r="A38" t="s">
        <v>93</v>
      </c>
      <c r="B38" s="51">
        <v>34.34110349783331</v>
      </c>
      <c r="C38" s="51">
        <v>-17.663771590600852</v>
      </c>
      <c r="D38" s="51">
        <v>-19.893791791522293</v>
      </c>
      <c r="E38" s="51">
        <v>-0.48247107</v>
      </c>
      <c r="F38" s="51">
        <v>0.5445776</v>
      </c>
      <c r="G38" s="51">
        <v>-0.68604438</v>
      </c>
    </row>
    <row r="39" spans="1:7" ht="12.75">
      <c r="A39" t="s">
        <v>94</v>
      </c>
      <c r="B39" s="51">
        <v>35.84365200303805</v>
      </c>
      <c r="C39" s="51">
        <v>-16.53760548501803</v>
      </c>
      <c r="D39" s="51">
        <v>-20.059313576851537</v>
      </c>
      <c r="E39" s="51">
        <v>-0.51786699</v>
      </c>
      <c r="F39" s="51">
        <v>0.59961176</v>
      </c>
      <c r="G39" s="51">
        <v>-0.61014713</v>
      </c>
    </row>
    <row r="40" spans="1:7" ht="12.75">
      <c r="A40" t="s">
        <v>95</v>
      </c>
      <c r="B40" s="51">
        <v>34.11659809514788</v>
      </c>
      <c r="C40" s="51">
        <v>-19.872333623359186</v>
      </c>
      <c r="D40" s="51">
        <v>-21.38152303949071</v>
      </c>
      <c r="E40" s="51">
        <v>-0.62133271</v>
      </c>
      <c r="F40" s="51">
        <v>0.46370357</v>
      </c>
      <c r="G40" s="51">
        <v>-0.63160483</v>
      </c>
    </row>
    <row r="41" spans="1:7" ht="12.75">
      <c r="A41" t="s">
        <v>96</v>
      </c>
      <c r="B41" s="51">
        <v>35.42939439426477</v>
      </c>
      <c r="C41" s="51">
        <v>-18.943608289564395</v>
      </c>
      <c r="D41" s="51">
        <v>-21.99452917323356</v>
      </c>
      <c r="E41" s="51">
        <v>-0.63951989</v>
      </c>
      <c r="F41" s="51">
        <v>0.54104975</v>
      </c>
      <c r="G41" s="51">
        <v>-0.54614969</v>
      </c>
    </row>
    <row r="42" spans="1:7" ht="12.75">
      <c r="A42" t="s">
        <v>97</v>
      </c>
      <c r="B42" s="51">
        <v>36.77056857755192</v>
      </c>
      <c r="C42" s="51">
        <v>-17.985375193577504</v>
      </c>
      <c r="D42" s="51">
        <v>-22.618490564898334</v>
      </c>
      <c r="E42" s="51">
        <v>-0.64758063</v>
      </c>
      <c r="F42" s="51">
        <v>0.59489422</v>
      </c>
      <c r="G42" s="51">
        <v>-0.47617244</v>
      </c>
    </row>
    <row r="43" spans="1:7" ht="12.75">
      <c r="A43" t="s">
        <v>98</v>
      </c>
      <c r="B43" s="51">
        <v>34.852709598178485</v>
      </c>
      <c r="C43" s="51">
        <v>-21.306702843383164</v>
      </c>
      <c r="D43" s="51">
        <v>-23.622258336019954</v>
      </c>
      <c r="E43" s="51">
        <v>-0.76133178</v>
      </c>
      <c r="F43" s="51">
        <v>0.48516486</v>
      </c>
      <c r="G43" s="51">
        <v>-0.43010345</v>
      </c>
    </row>
    <row r="44" spans="1:7" ht="12.75">
      <c r="A44" t="s">
        <v>99</v>
      </c>
      <c r="B44" s="51">
        <v>36.015584022814735</v>
      </c>
      <c r="C44" s="51">
        <v>-20.397679321344892</v>
      </c>
      <c r="D44" s="51">
        <v>-24.658423912948315</v>
      </c>
      <c r="E44" s="51">
        <v>-0.75193712</v>
      </c>
      <c r="F44" s="51">
        <v>0.55510586</v>
      </c>
      <c r="G44" s="51">
        <v>-0.35559535</v>
      </c>
    </row>
    <row r="45" spans="1:7" ht="12.75">
      <c r="A45" t="s">
        <v>100</v>
      </c>
      <c r="B45" s="51">
        <v>37.19308617470246</v>
      </c>
      <c r="C45" s="51">
        <v>-19.47269410610153</v>
      </c>
      <c r="D45" s="51">
        <v>-25.707386329681906</v>
      </c>
      <c r="E45" s="51">
        <v>-0.73686203</v>
      </c>
      <c r="F45" s="51">
        <v>0.61258231</v>
      </c>
      <c r="G45" s="51">
        <v>-0.28596724</v>
      </c>
    </row>
    <row r="46" spans="1:7" ht="12.75">
      <c r="A46" t="s">
        <v>101</v>
      </c>
      <c r="B46" s="51">
        <v>34.07256457175901</v>
      </c>
      <c r="C46" s="51">
        <v>-23.174997572956972</v>
      </c>
      <c r="D46" s="51">
        <v>-24.260300570455872</v>
      </c>
      <c r="E46" s="51">
        <v>-0.81580441</v>
      </c>
      <c r="F46" s="51">
        <v>0.45586686</v>
      </c>
      <c r="G46" s="51">
        <v>-0.35587719</v>
      </c>
    </row>
    <row r="47" spans="1:7" ht="12.75">
      <c r="A47" t="s">
        <v>102</v>
      </c>
      <c r="B47" s="51">
        <v>35.11288589057953</v>
      </c>
      <c r="C47" s="51">
        <v>-22.160545901456988</v>
      </c>
      <c r="D47" s="51">
        <v>-25.3476381781462</v>
      </c>
      <c r="E47" s="51">
        <v>-0.80846334</v>
      </c>
      <c r="F47" s="51">
        <v>0.50577425</v>
      </c>
      <c r="G47" s="51">
        <v>-0.30096419</v>
      </c>
    </row>
    <row r="48" spans="1:7" ht="12.75">
      <c r="A48" t="s">
        <v>103</v>
      </c>
      <c r="B48" s="51">
        <v>36.177197154567736</v>
      </c>
      <c r="C48" s="51">
        <v>-21.12176983710001</v>
      </c>
      <c r="D48" s="51">
        <v>-26.464210872652586</v>
      </c>
      <c r="E48" s="51">
        <v>-0.79422116</v>
      </c>
      <c r="F48" s="51">
        <v>0.5604336</v>
      </c>
      <c r="G48" s="51">
        <v>-0.23479124</v>
      </c>
    </row>
    <row r="49" spans="1:7" ht="12.75">
      <c r="A49" t="s">
        <v>104</v>
      </c>
      <c r="B49" s="51">
        <v>32.925078854876496</v>
      </c>
      <c r="C49" s="51">
        <v>-25.8060744851201</v>
      </c>
      <c r="D49" s="51">
        <v>-25.215570277358452</v>
      </c>
      <c r="E49" s="51">
        <v>-0.83626353</v>
      </c>
      <c r="F49" s="51">
        <v>0.49234546</v>
      </c>
      <c r="G49" s="51">
        <v>-0.24136953</v>
      </c>
    </row>
    <row r="50" spans="1:7" ht="12.75">
      <c r="A50" t="s">
        <v>105</v>
      </c>
      <c r="B50" s="51">
        <v>34.01016185808718</v>
      </c>
      <c r="C50" s="51">
        <v>-24.48675629297707</v>
      </c>
      <c r="D50" s="51">
        <v>-26.283988773990366</v>
      </c>
      <c r="E50" s="51">
        <v>-0.83459088</v>
      </c>
      <c r="F50" s="51">
        <v>0.50111472</v>
      </c>
      <c r="G50" s="51">
        <v>-0.22878398</v>
      </c>
    </row>
    <row r="51" spans="1:7" ht="12.75">
      <c r="A51" t="s">
        <v>106</v>
      </c>
      <c r="B51" s="51">
        <v>35.07743190470312</v>
      </c>
      <c r="C51" s="51">
        <v>-23.1892259910214</v>
      </c>
      <c r="D51" s="51">
        <v>-27.335507998231932</v>
      </c>
      <c r="E51" s="51">
        <v>-0.83238416</v>
      </c>
      <c r="F51" s="51">
        <v>0.51122521</v>
      </c>
      <c r="G51" s="51">
        <v>-0.2139752</v>
      </c>
    </row>
    <row r="52" spans="1:7" ht="12.75">
      <c r="A52" t="s">
        <v>107</v>
      </c>
      <c r="B52" s="51">
        <v>36.15918889961317</v>
      </c>
      <c r="C52" s="51">
        <v>-21.874104008006732</v>
      </c>
      <c r="D52" s="51">
        <v>-28.401848779163757</v>
      </c>
      <c r="E52" s="51">
        <v>-0.82930379</v>
      </c>
      <c r="F52" s="51">
        <v>0.52339285</v>
      </c>
      <c r="G52" s="51">
        <v>-0.19574255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30.62507199999996</v>
      </c>
      <c r="C2" s="51">
        <v>-25.762946999999976</v>
      </c>
      <c r="D2" s="51">
        <v>-23.872571</v>
      </c>
      <c r="E2" s="51">
        <v>0.06</v>
      </c>
      <c r="F2" s="51">
        <v>-0.06</v>
      </c>
      <c r="G2" s="51">
        <v>-0.0561</v>
      </c>
    </row>
    <row r="3" spans="1:8" ht="12.75">
      <c r="A3" t="s">
        <v>58</v>
      </c>
      <c r="B3" s="51">
        <v>28.21455899999998</v>
      </c>
      <c r="C3" s="51">
        <v>-23.631166999999976</v>
      </c>
      <c r="D3" s="51">
        <v>-21.858622999999994</v>
      </c>
      <c r="E3" s="51">
        <v>0.06</v>
      </c>
      <c r="F3" s="51">
        <v>-0.06</v>
      </c>
      <c r="G3" s="51">
        <v>-0.0611</v>
      </c>
      <c r="H3" s="51">
        <v>-0.0011000000000000038</v>
      </c>
    </row>
    <row r="4" spans="1:8" ht="12.75">
      <c r="A4" t="s">
        <v>59</v>
      </c>
      <c r="B4" s="51">
        <v>25.99875</v>
      </c>
      <c r="C4" s="51">
        <v>-16.051655999999976</v>
      </c>
      <c r="D4" s="51">
        <v>-16.02083100000001</v>
      </c>
      <c r="E4" s="51">
        <v>0.06</v>
      </c>
      <c r="F4" s="51">
        <v>-0.06</v>
      </c>
      <c r="G4" s="51">
        <v>-0.0648</v>
      </c>
      <c r="H4" s="51">
        <v>-0.004799999999999999</v>
      </c>
    </row>
    <row r="5" spans="1:7" ht="12.75">
      <c r="A5" t="s">
        <v>60</v>
      </c>
      <c r="B5" s="51">
        <v>19.124130999999988</v>
      </c>
      <c r="C5" s="51">
        <v>-12.71524199999996</v>
      </c>
      <c r="D5" s="51">
        <v>-13.461196000000001</v>
      </c>
      <c r="E5" s="51">
        <v>0.06</v>
      </c>
      <c r="F5" s="51">
        <v>-0.06</v>
      </c>
      <c r="G5" s="51">
        <v>-0.0413</v>
      </c>
    </row>
    <row r="6" spans="1:7" ht="12.75">
      <c r="A6" t="s">
        <v>61</v>
      </c>
      <c r="B6" s="51">
        <v>19.08909099999998</v>
      </c>
      <c r="C6" s="51">
        <v>-14.57083399999997</v>
      </c>
      <c r="D6" s="51">
        <v>-14.581063000000002</v>
      </c>
      <c r="E6" s="51">
        <v>0.06</v>
      </c>
      <c r="F6" s="51">
        <v>-0.06</v>
      </c>
      <c r="G6" s="51">
        <v>-0.0483</v>
      </c>
    </row>
    <row r="7" spans="1:7" ht="12.75">
      <c r="A7" t="s">
        <v>62</v>
      </c>
      <c r="B7" s="51">
        <v>21.286992999999985</v>
      </c>
      <c r="C7" s="51">
        <v>-15.36727499999996</v>
      </c>
      <c r="D7" s="51">
        <v>-15.023994999999994</v>
      </c>
      <c r="E7" s="51">
        <v>0.06</v>
      </c>
      <c r="F7" s="51">
        <v>-0.06</v>
      </c>
      <c r="G7" s="51">
        <v>-0.0536</v>
      </c>
    </row>
    <row r="8" spans="1:7" ht="12.75">
      <c r="A8" t="s">
        <v>63</v>
      </c>
      <c r="B8" s="51">
        <v>23.593426999999984</v>
      </c>
      <c r="C8" s="51">
        <v>-15.914361999999972</v>
      </c>
      <c r="D8" s="51">
        <v>-15.571345</v>
      </c>
      <c r="E8" s="51">
        <v>0.06</v>
      </c>
      <c r="F8" s="51">
        <v>-0.06</v>
      </c>
      <c r="G8" s="51">
        <v>-0.0564</v>
      </c>
    </row>
    <row r="9" spans="1:7" ht="12.75">
      <c r="A9" t="s">
        <v>64</v>
      </c>
      <c r="B9" s="51">
        <v>22.27192799999998</v>
      </c>
      <c r="C9" s="51">
        <v>-18.185929999999964</v>
      </c>
      <c r="D9" s="51">
        <v>-17.043844999999994</v>
      </c>
      <c r="E9" s="51">
        <v>0.06</v>
      </c>
      <c r="F9" s="51">
        <v>-0.06</v>
      </c>
      <c r="G9" s="51">
        <v>-0.0517</v>
      </c>
    </row>
    <row r="10" spans="1:7" ht="12.75">
      <c r="A10" t="s">
        <v>65</v>
      </c>
      <c r="B10" s="51">
        <v>24.833372999999977</v>
      </c>
      <c r="C10" s="51">
        <v>-18.491444999999967</v>
      </c>
      <c r="D10" s="51">
        <v>-17.622489999999992</v>
      </c>
      <c r="E10" s="51">
        <v>0.06</v>
      </c>
      <c r="F10" s="51">
        <v>-0.06</v>
      </c>
      <c r="G10" s="51">
        <v>-0.0591</v>
      </c>
    </row>
    <row r="11" spans="1:8" ht="12.75">
      <c r="A11" t="s">
        <v>66</v>
      </c>
      <c r="B11" s="51">
        <v>27.36761399999998</v>
      </c>
      <c r="C11" s="51">
        <v>-18.614640999999967</v>
      </c>
      <c r="D11" s="51">
        <v>-18.177003999999997</v>
      </c>
      <c r="E11" s="51">
        <v>0.06</v>
      </c>
      <c r="F11" s="51">
        <v>-0.06</v>
      </c>
      <c r="G11" s="51">
        <v>-0.0653</v>
      </c>
      <c r="H11" s="51">
        <v>-0.005299999999999999</v>
      </c>
    </row>
    <row r="12" spans="1:7" ht="12.75">
      <c r="A12" t="s">
        <v>67</v>
      </c>
      <c r="B12" s="51">
        <v>25.768034999999973</v>
      </c>
      <c r="C12" s="51">
        <v>-21.44233499999997</v>
      </c>
      <c r="D12" s="51">
        <v>-19.85206700000001</v>
      </c>
      <c r="E12" s="51">
        <v>0.06</v>
      </c>
      <c r="F12" s="51">
        <v>-0.06</v>
      </c>
      <c r="G12" s="51">
        <v>-0.0544</v>
      </c>
    </row>
    <row r="13" spans="1:8" ht="12.75">
      <c r="A13" t="s">
        <v>68</v>
      </c>
      <c r="B13" s="51">
        <v>28.546156999999976</v>
      </c>
      <c r="C13" s="51">
        <v>-21.477817999999974</v>
      </c>
      <c r="D13" s="51">
        <v>-20.405394</v>
      </c>
      <c r="E13" s="51">
        <v>0.06</v>
      </c>
      <c r="F13" s="51">
        <v>-0.06</v>
      </c>
      <c r="G13" s="51">
        <v>-0.0666</v>
      </c>
      <c r="H13" s="51">
        <v>-0.006600000000000009</v>
      </c>
    </row>
    <row r="14" spans="1:8" ht="12.75">
      <c r="A14" t="s">
        <v>69</v>
      </c>
      <c r="B14" s="51">
        <v>30.011061999999978</v>
      </c>
      <c r="C14" s="51">
        <v>-18.485629999999983</v>
      </c>
      <c r="D14" s="51">
        <v>-18.607725000000002</v>
      </c>
      <c r="E14" s="51">
        <v>0.06</v>
      </c>
      <c r="F14" s="51">
        <v>-0.06</v>
      </c>
      <c r="G14" s="51">
        <v>-0.0735</v>
      </c>
      <c r="H14" s="51">
        <v>-0.013499999999999998</v>
      </c>
    </row>
    <row r="15" spans="1:8" ht="12.75">
      <c r="A15" t="s">
        <v>70</v>
      </c>
      <c r="B15" s="51">
        <v>31.05669099999998</v>
      </c>
      <c r="C15" s="51">
        <v>-23.554543999999982</v>
      </c>
      <c r="D15" s="51">
        <v>-22.323434000000006</v>
      </c>
      <c r="E15" s="51">
        <v>0.06</v>
      </c>
      <c r="F15" s="51">
        <v>-0.06</v>
      </c>
      <c r="G15" s="51">
        <v>-0.065</v>
      </c>
      <c r="H15" s="51">
        <v>-0.005</v>
      </c>
    </row>
    <row r="16" spans="1:7" ht="12.75">
      <c r="A16" t="s">
        <v>71</v>
      </c>
      <c r="B16" s="51">
        <v>24.49247699999998</v>
      </c>
      <c r="C16" s="51">
        <v>-12.63996499999997</v>
      </c>
      <c r="D16" s="51">
        <v>-14.002250000000007</v>
      </c>
      <c r="E16" s="51">
        <v>0.06</v>
      </c>
      <c r="F16" s="51">
        <v>-0.06</v>
      </c>
      <c r="G16" s="51">
        <v>-0.0523</v>
      </c>
    </row>
    <row r="17" spans="1:7" ht="12.75">
      <c r="A17" t="s">
        <v>72</v>
      </c>
      <c r="B17" s="51">
        <v>17.948795000000004</v>
      </c>
      <c r="C17" s="51">
        <v>-4.844202999999966</v>
      </c>
      <c r="D17" s="51">
        <v>-13.327463999999992</v>
      </c>
      <c r="E17" s="51">
        <v>0.06</v>
      </c>
      <c r="F17" s="51">
        <v>-0.06</v>
      </c>
      <c r="G17" s="51">
        <v>-0.0424</v>
      </c>
    </row>
    <row r="18" spans="1:7" ht="12.75">
      <c r="A18" t="s">
        <v>73</v>
      </c>
      <c r="B18" s="51">
        <v>19.097405999999992</v>
      </c>
      <c r="C18" s="51">
        <v>-8.797513999999968</v>
      </c>
      <c r="D18" s="51">
        <v>-13.129719999999995</v>
      </c>
      <c r="E18" s="51">
        <v>0.06</v>
      </c>
      <c r="F18" s="51">
        <v>-0.06</v>
      </c>
      <c r="G18" s="51">
        <v>-0.0457</v>
      </c>
    </row>
    <row r="19" spans="1:7" ht="12.75">
      <c r="A19" t="s">
        <v>74</v>
      </c>
      <c r="B19" s="51">
        <v>20.10202999999999</v>
      </c>
      <c r="C19" s="51">
        <v>-2.6932449999999712</v>
      </c>
      <c r="D19" s="51">
        <v>-13.300875999999999</v>
      </c>
      <c r="E19" s="51">
        <v>0.06</v>
      </c>
      <c r="F19" s="51">
        <v>-0.06</v>
      </c>
      <c r="G19" s="51">
        <v>-0.0373</v>
      </c>
    </row>
    <row r="20" spans="1:7" ht="12.75">
      <c r="A20" t="s">
        <v>75</v>
      </c>
      <c r="B20" s="51">
        <v>21.24258499999999</v>
      </c>
      <c r="C20" s="51">
        <v>-6.366924999999973</v>
      </c>
      <c r="D20" s="51">
        <v>-13.165625</v>
      </c>
      <c r="E20" s="51">
        <v>0.06</v>
      </c>
      <c r="F20" s="51">
        <v>-0.06</v>
      </c>
      <c r="G20" s="51">
        <v>-0.0585</v>
      </c>
    </row>
    <row r="21" spans="1:7" ht="12.75">
      <c r="A21" t="s">
        <v>76</v>
      </c>
      <c r="B21" s="51">
        <v>22.033436999999985</v>
      </c>
      <c r="C21" s="51">
        <v>-9.981691999999967</v>
      </c>
      <c r="D21" s="51">
        <v>-13.298150000000003</v>
      </c>
      <c r="E21" s="51">
        <v>0.06</v>
      </c>
      <c r="F21" s="51">
        <v>-0.06</v>
      </c>
      <c r="G21" s="51">
        <v>-0.0491</v>
      </c>
    </row>
    <row r="22" spans="1:8" ht="12.75">
      <c r="A22" t="s">
        <v>77</v>
      </c>
      <c r="B22" s="51">
        <v>26.89681399999999</v>
      </c>
      <c r="C22" s="51">
        <v>-11.549904999999972</v>
      </c>
      <c r="D22" s="51">
        <v>-14.134491999999995</v>
      </c>
      <c r="E22" s="51">
        <v>0.06</v>
      </c>
      <c r="F22" s="51">
        <v>-0.06</v>
      </c>
      <c r="G22" s="51">
        <v>-0.0621</v>
      </c>
      <c r="H22" s="51">
        <v>-0.0021000000000000046</v>
      </c>
    </row>
    <row r="23" spans="1:7" ht="12.75">
      <c r="A23" t="s">
        <v>78</v>
      </c>
      <c r="B23" s="51">
        <v>24.781575999999994</v>
      </c>
      <c r="C23" s="51">
        <v>-7.2992659999999745</v>
      </c>
      <c r="D23" s="51">
        <v>-13.208268999999998</v>
      </c>
      <c r="E23" s="51">
        <v>0.06</v>
      </c>
      <c r="F23" s="51">
        <v>-0.06</v>
      </c>
      <c r="G23" s="51">
        <v>-0.0591</v>
      </c>
    </row>
    <row r="24" spans="1:7" ht="12.75">
      <c r="A24" t="s">
        <v>79</v>
      </c>
      <c r="B24" s="51">
        <v>24.034080999999997</v>
      </c>
      <c r="C24" s="51">
        <v>-3.7756729999999687</v>
      </c>
      <c r="D24" s="51">
        <v>-13.068300000000004</v>
      </c>
      <c r="E24" s="51">
        <v>0.06</v>
      </c>
      <c r="F24" s="51">
        <v>-0.06</v>
      </c>
      <c r="G24" s="51">
        <v>-0.0567</v>
      </c>
    </row>
    <row r="25" spans="1:8" ht="12.75">
      <c r="A25" t="s">
        <v>80</v>
      </c>
      <c r="B25" s="51">
        <v>28.50986999999999</v>
      </c>
      <c r="C25" s="51">
        <v>-8.29766199999997</v>
      </c>
      <c r="D25" s="51">
        <v>-13.413761999999998</v>
      </c>
      <c r="E25" s="51">
        <v>0.06</v>
      </c>
      <c r="F25" s="51">
        <v>-0.06</v>
      </c>
      <c r="G25" s="51">
        <v>-0.0721</v>
      </c>
      <c r="H25" s="51">
        <v>-0.0121</v>
      </c>
    </row>
    <row r="26" spans="1:7" ht="12.75">
      <c r="A26" t="s">
        <v>81</v>
      </c>
      <c r="B26" s="51">
        <v>28.095736999999996</v>
      </c>
      <c r="C26" s="51">
        <v>-4.5510779999999755</v>
      </c>
      <c r="D26" s="51">
        <v>-12.828999000000003</v>
      </c>
      <c r="E26" s="51">
        <v>0.06</v>
      </c>
      <c r="F26" s="51">
        <v>-0.06</v>
      </c>
      <c r="G26" s="51">
        <v>-0.0583</v>
      </c>
    </row>
    <row r="27" spans="1:8" ht="12.75">
      <c r="A27" t="s">
        <v>82</v>
      </c>
      <c r="B27" s="51">
        <v>32.04613299999999</v>
      </c>
      <c r="C27" s="51">
        <v>-5.655470999999981</v>
      </c>
      <c r="D27" s="51">
        <v>-12.695069000000004</v>
      </c>
      <c r="E27" s="51">
        <v>0.06</v>
      </c>
      <c r="F27" s="51">
        <v>-0.06</v>
      </c>
      <c r="G27" s="51">
        <v>-0.0657</v>
      </c>
      <c r="H27" s="51">
        <v>-0.005699999999999997</v>
      </c>
    </row>
    <row r="28" spans="1:8" ht="12.75">
      <c r="A28" t="s">
        <v>83</v>
      </c>
      <c r="B28" s="51">
        <v>30.04220399999999</v>
      </c>
      <c r="C28" s="51">
        <v>-13.287034999999973</v>
      </c>
      <c r="D28" s="51">
        <v>-15.324338999999995</v>
      </c>
      <c r="E28" s="51">
        <v>0.06</v>
      </c>
      <c r="F28" s="51">
        <v>-0.06</v>
      </c>
      <c r="G28" s="51">
        <v>-0.0689</v>
      </c>
      <c r="H28" s="51">
        <v>-0.008900000000000005</v>
      </c>
    </row>
    <row r="29" spans="1:8" ht="12.75">
      <c r="A29" t="s">
        <v>84</v>
      </c>
      <c r="B29" s="51">
        <v>32.27143799999999</v>
      </c>
      <c r="C29" s="51">
        <v>-12.766580999999984</v>
      </c>
      <c r="D29" s="51">
        <v>-15.445667</v>
      </c>
      <c r="E29" s="51">
        <v>0.06</v>
      </c>
      <c r="F29" s="51">
        <v>-0.06</v>
      </c>
      <c r="G29" s="51">
        <v>-0.0685</v>
      </c>
      <c r="H29" s="51">
        <v>-0.008500000000000008</v>
      </c>
    </row>
    <row r="30" spans="1:8" ht="12.75">
      <c r="A30" t="s">
        <v>85</v>
      </c>
      <c r="B30" s="51">
        <v>33.06125399999999</v>
      </c>
      <c r="C30" s="51">
        <v>-9.34953799999998</v>
      </c>
      <c r="D30" s="51">
        <v>-13.879871000000001</v>
      </c>
      <c r="E30" s="51">
        <v>0.06</v>
      </c>
      <c r="F30" s="51">
        <v>-0.06</v>
      </c>
      <c r="G30" s="51">
        <v>-0.0768</v>
      </c>
      <c r="H30" s="51">
        <v>-0.016799999999999995</v>
      </c>
    </row>
    <row r="31" spans="1:8" ht="12.75">
      <c r="A31" t="s">
        <v>86</v>
      </c>
      <c r="B31" s="51">
        <v>35.660550999999984</v>
      </c>
      <c r="C31" s="51">
        <v>-9.117789999999985</v>
      </c>
      <c r="D31" s="51">
        <v>-14.027284000000002</v>
      </c>
      <c r="E31" s="51">
        <v>0.06</v>
      </c>
      <c r="F31" s="51">
        <v>-0.06</v>
      </c>
      <c r="G31" s="51">
        <v>-0.075</v>
      </c>
      <c r="H31" s="51">
        <v>-0.015</v>
      </c>
    </row>
    <row r="32" spans="1:8" ht="12.75">
      <c r="A32" t="s">
        <v>87</v>
      </c>
      <c r="B32" s="51">
        <v>33.191366999999985</v>
      </c>
      <c r="C32" s="51">
        <v>-14.474110999999978</v>
      </c>
      <c r="D32" s="51">
        <v>-16.742117999999998</v>
      </c>
      <c r="E32" s="51">
        <v>0.06</v>
      </c>
      <c r="F32" s="51">
        <v>-0.06</v>
      </c>
      <c r="G32" s="51">
        <v>-0.0629</v>
      </c>
      <c r="H32" s="51">
        <v>-0.0029</v>
      </c>
    </row>
    <row r="33" spans="1:8" ht="12.75">
      <c r="A33" t="s">
        <v>88</v>
      </c>
      <c r="B33" s="51">
        <v>35.28441299999999</v>
      </c>
      <c r="C33" s="51">
        <v>-12.613424999999985</v>
      </c>
      <c r="D33" s="51">
        <v>-16.067045000000004</v>
      </c>
      <c r="E33" s="51">
        <v>0.06</v>
      </c>
      <c r="F33" s="51">
        <v>-0.06</v>
      </c>
      <c r="G33" s="51">
        <v>-0.069</v>
      </c>
      <c r="H33" s="51">
        <v>-0.009000000000000008</v>
      </c>
    </row>
    <row r="34" spans="1:7" ht="12.75">
      <c r="A34" t="s">
        <v>89</v>
      </c>
      <c r="B34" s="51">
        <v>37.384519999999995</v>
      </c>
      <c r="C34" s="51">
        <v>-10.681102999999991</v>
      </c>
      <c r="D34" s="51">
        <v>-15.444008</v>
      </c>
      <c r="E34" s="51">
        <v>0.06</v>
      </c>
      <c r="F34" s="51">
        <v>-0.06</v>
      </c>
      <c r="G34" s="51">
        <v>0.0044</v>
      </c>
    </row>
    <row r="35" spans="1:8" ht="12.75">
      <c r="A35" t="s">
        <v>90</v>
      </c>
      <c r="B35" s="51">
        <v>32.97337599999998</v>
      </c>
      <c r="C35" s="51">
        <v>-16.738395999999987</v>
      </c>
      <c r="D35" s="51">
        <v>-18.335813</v>
      </c>
      <c r="E35" s="51">
        <v>0.06</v>
      </c>
      <c r="F35" s="51">
        <v>-0.06</v>
      </c>
      <c r="G35" s="51">
        <v>-0.066</v>
      </c>
      <c r="H35" s="51">
        <v>-0.006000000000000005</v>
      </c>
    </row>
    <row r="36" spans="1:7" ht="12.75">
      <c r="A36" t="s">
        <v>91</v>
      </c>
      <c r="B36" s="51">
        <v>34.77456899999998</v>
      </c>
      <c r="C36" s="51">
        <v>-15.333568999999978</v>
      </c>
      <c r="D36" s="51">
        <v>-18.094555999999997</v>
      </c>
      <c r="E36" s="51">
        <v>0.06</v>
      </c>
      <c r="F36" s="51">
        <v>-0.06</v>
      </c>
      <c r="G36" s="51">
        <v>-0.0585</v>
      </c>
    </row>
    <row r="37" spans="1:8" ht="12.75">
      <c r="A37" t="s">
        <v>92</v>
      </c>
      <c r="B37" s="51">
        <v>36.62075399999998</v>
      </c>
      <c r="C37" s="51">
        <v>-13.897689999999985</v>
      </c>
      <c r="D37" s="51">
        <v>-17.833307000000005</v>
      </c>
      <c r="E37" s="51">
        <v>0.06</v>
      </c>
      <c r="F37" s="51">
        <v>-0.06</v>
      </c>
      <c r="G37" s="51">
        <v>-0.0662</v>
      </c>
      <c r="H37" s="51">
        <v>-0.006199999999999997</v>
      </c>
    </row>
    <row r="38" spans="1:7" ht="12.75">
      <c r="A38" t="s">
        <v>93</v>
      </c>
      <c r="B38" s="51">
        <v>34.36917199999998</v>
      </c>
      <c r="C38" s="51">
        <v>-17.695452999999976</v>
      </c>
      <c r="D38" s="51">
        <v>-19.853879999999997</v>
      </c>
      <c r="E38" s="51">
        <v>0.06</v>
      </c>
      <c r="F38" s="51">
        <v>-0.06</v>
      </c>
      <c r="G38" s="51">
        <v>-0.0582</v>
      </c>
    </row>
    <row r="39" spans="1:8" ht="12.75">
      <c r="A39" t="s">
        <v>94</v>
      </c>
      <c r="B39" s="51">
        <v>35.87654099999998</v>
      </c>
      <c r="C39" s="51">
        <v>-16.57568599999998</v>
      </c>
      <c r="D39" s="51">
        <v>-20.020563999999997</v>
      </c>
      <c r="E39" s="51">
        <v>0.06</v>
      </c>
      <c r="F39" s="51">
        <v>-0.06</v>
      </c>
      <c r="G39" s="51">
        <v>-0.0635</v>
      </c>
      <c r="H39" s="51">
        <v>-0.003500000000000003</v>
      </c>
    </row>
    <row r="40" spans="1:7" ht="12.75">
      <c r="A40" t="s">
        <v>95</v>
      </c>
      <c r="B40" s="51">
        <v>34.152752999999976</v>
      </c>
      <c r="C40" s="51">
        <v>-19.899315999999985</v>
      </c>
      <c r="D40" s="51">
        <v>-21.344770000000004</v>
      </c>
      <c r="E40" s="51">
        <v>0.06</v>
      </c>
      <c r="F40" s="51">
        <v>-0.06</v>
      </c>
      <c r="G40" s="51">
        <v>-0.0582</v>
      </c>
    </row>
    <row r="41" spans="1:7" ht="12.75">
      <c r="A41" t="s">
        <v>96</v>
      </c>
      <c r="B41" s="51">
        <v>35.46666299999998</v>
      </c>
      <c r="C41" s="51">
        <v>-18.97513799999999</v>
      </c>
      <c r="D41" s="51">
        <v>-21.962699</v>
      </c>
      <c r="E41" s="51">
        <v>0.06</v>
      </c>
      <c r="F41" s="51">
        <v>-0.06</v>
      </c>
      <c r="G41" s="51">
        <v>-0.0583</v>
      </c>
    </row>
    <row r="42" spans="1:8" ht="12.75">
      <c r="A42" t="s">
        <v>97</v>
      </c>
      <c r="B42" s="51">
        <v>36.81237899999998</v>
      </c>
      <c r="C42" s="51">
        <v>-18.02378399999998</v>
      </c>
      <c r="D42" s="51">
        <v>-22.587747</v>
      </c>
      <c r="E42" s="51">
        <v>0.06</v>
      </c>
      <c r="F42" s="51">
        <v>-0.06</v>
      </c>
      <c r="G42" s="51">
        <v>-0.0646</v>
      </c>
      <c r="H42" s="51">
        <v>-0.004600000000000007</v>
      </c>
    </row>
    <row r="43" spans="1:7" ht="12.75">
      <c r="A43" t="s">
        <v>98</v>
      </c>
      <c r="B43" s="51">
        <v>34.897893999999965</v>
      </c>
      <c r="C43" s="51">
        <v>-21.33549699999998</v>
      </c>
      <c r="D43" s="51">
        <v>-23.596732</v>
      </c>
      <c r="E43" s="51">
        <v>0.06</v>
      </c>
      <c r="F43" s="51">
        <v>-0.06</v>
      </c>
      <c r="G43" s="51">
        <v>-0.0593</v>
      </c>
    </row>
    <row r="44" spans="1:8" ht="12.75">
      <c r="A44" t="s">
        <v>99</v>
      </c>
      <c r="B44" s="51">
        <v>36.061591999999976</v>
      </c>
      <c r="C44" s="51">
        <v>-20.431650999999988</v>
      </c>
      <c r="D44" s="51">
        <v>-24.636669000000005</v>
      </c>
      <c r="E44" s="51">
        <v>0.06</v>
      </c>
      <c r="F44" s="51">
        <v>-0.06</v>
      </c>
      <c r="G44" s="51">
        <v>-0.0612</v>
      </c>
      <c r="H44" s="51">
        <v>-0.0011999999999999997</v>
      </c>
    </row>
    <row r="45" spans="1:8" ht="12.75">
      <c r="A45" t="s">
        <v>100</v>
      </c>
      <c r="B45" s="51">
        <v>37.23761299999998</v>
      </c>
      <c r="C45" s="51">
        <v>-19.509710999999985</v>
      </c>
      <c r="D45" s="51">
        <v>-25.690106000000004</v>
      </c>
      <c r="E45" s="51">
        <v>0.06</v>
      </c>
      <c r="F45" s="51">
        <v>-0.06</v>
      </c>
      <c r="G45" s="51">
        <v>-0.0604</v>
      </c>
      <c r="H45" s="51">
        <v>-0.0004000000000000045</v>
      </c>
    </row>
    <row r="46" spans="1:7" ht="12.75">
      <c r="A46" t="s">
        <v>101</v>
      </c>
      <c r="B46" s="51">
        <v>34.09242099999997</v>
      </c>
      <c r="C46" s="51">
        <v>-23.18609299999998</v>
      </c>
      <c r="D46" s="51">
        <v>-24.251638</v>
      </c>
      <c r="E46" s="51">
        <v>0.06</v>
      </c>
      <c r="F46" s="51">
        <v>-0.06</v>
      </c>
      <c r="G46" s="51">
        <v>-0.0243</v>
      </c>
    </row>
    <row r="47" spans="1:8" ht="12.75">
      <c r="A47" t="s">
        <v>102</v>
      </c>
      <c r="B47" s="51">
        <v>35.166561999999985</v>
      </c>
      <c r="C47" s="51">
        <v>-22.194125999999986</v>
      </c>
      <c r="D47" s="51">
        <v>-25.327655999999998</v>
      </c>
      <c r="E47" s="51">
        <v>0.06</v>
      </c>
      <c r="F47" s="51">
        <v>-0.06</v>
      </c>
      <c r="G47" s="51">
        <v>-0.0664</v>
      </c>
      <c r="H47" s="51">
        <v>-0.006400000000000003</v>
      </c>
    </row>
    <row r="48" spans="1:8" ht="12.75">
      <c r="A48" t="s">
        <v>103</v>
      </c>
      <c r="B48" s="51">
        <v>36.23440099999998</v>
      </c>
      <c r="C48" s="51">
        <v>-21.16213499999998</v>
      </c>
      <c r="D48" s="51">
        <v>-26.447300000000002</v>
      </c>
      <c r="E48" s="51">
        <v>0.06</v>
      </c>
      <c r="F48" s="51">
        <v>-0.06</v>
      </c>
      <c r="G48" s="51">
        <v>-0.072</v>
      </c>
      <c r="H48" s="51">
        <v>-0.011999999999999997</v>
      </c>
    </row>
    <row r="49" spans="1:7" ht="12.75">
      <c r="A49" t="s">
        <v>104</v>
      </c>
      <c r="B49" s="51">
        <v>32.92282999999996</v>
      </c>
      <c r="C49" s="51">
        <v>-25.804746999999978</v>
      </c>
      <c r="D49" s="51">
        <v>-25.216219000000002</v>
      </c>
      <c r="E49" s="51">
        <v>0.06</v>
      </c>
      <c r="F49" s="51">
        <v>-0.06</v>
      </c>
      <c r="G49" s="51">
        <v>0.0027</v>
      </c>
    </row>
    <row r="50" spans="1:8" ht="12.75">
      <c r="A50" t="s">
        <v>105</v>
      </c>
      <c r="B50" s="51">
        <v>34.063387999999975</v>
      </c>
      <c r="C50" s="51">
        <v>-24.518714999999982</v>
      </c>
      <c r="D50" s="51">
        <v>-26.269397999999995</v>
      </c>
      <c r="E50" s="51">
        <v>0.06</v>
      </c>
      <c r="F50" s="51">
        <v>-0.06</v>
      </c>
      <c r="G50" s="51">
        <v>-0.0638</v>
      </c>
      <c r="H50" s="51">
        <v>-0.003799999999999998</v>
      </c>
    </row>
    <row r="51" spans="1:8" ht="12.75">
      <c r="A51" t="s">
        <v>106</v>
      </c>
      <c r="B51" s="51">
        <v>35.13734699999997</v>
      </c>
      <c r="C51" s="51">
        <v>-23.22602399999998</v>
      </c>
      <c r="D51" s="51">
        <v>-27.320105999999992</v>
      </c>
      <c r="E51" s="51">
        <v>0.06</v>
      </c>
      <c r="F51" s="51">
        <v>-0.06</v>
      </c>
      <c r="G51" s="51">
        <v>-0.072</v>
      </c>
      <c r="H51" s="51">
        <v>-0.011999999999999997</v>
      </c>
    </row>
    <row r="52" spans="1:8" ht="12.75">
      <c r="A52" t="s">
        <v>107</v>
      </c>
      <c r="B52" s="51">
        <v>36.21619099999999</v>
      </c>
      <c r="C52" s="51">
        <v>-21.91007899999999</v>
      </c>
      <c r="D52" s="51">
        <v>-28.388394000000005</v>
      </c>
      <c r="E52" s="51">
        <v>0.06</v>
      </c>
      <c r="F52" s="51">
        <v>-0.06</v>
      </c>
      <c r="G52" s="51">
        <v>-0.0687</v>
      </c>
      <c r="H52" s="51">
        <v>-0.0087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4.71093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39123.2403587963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51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2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</v>
      </c>
      <c r="D7" s="58"/>
      <c r="E7" s="57" t="s">
        <v>16</v>
      </c>
      <c r="F7" s="57"/>
      <c r="G7" s="27">
        <v>-0.05749215686274509</v>
      </c>
      <c r="H7" s="6"/>
    </row>
    <row r="8" spans="2:8" ht="13.5">
      <c r="B8" s="47" t="s">
        <v>33</v>
      </c>
      <c r="C8" s="58">
        <v>-0.12</v>
      </c>
      <c r="D8" s="58"/>
      <c r="E8" s="53" t="s">
        <v>11</v>
      </c>
      <c r="F8" s="53"/>
      <c r="G8" s="26">
        <v>0.0044</v>
      </c>
      <c r="H8" s="5"/>
    </row>
    <row r="9" spans="5:8" ht="13.5">
      <c r="E9" s="53" t="s">
        <v>12</v>
      </c>
      <c r="F9" s="53"/>
      <c r="G9" s="26">
        <v>-0.0768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0.0812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49</v>
      </c>
      <c r="L12" s="33">
        <v>0</v>
      </c>
      <c r="M12" s="33">
        <v>2</v>
      </c>
      <c r="N12" s="33">
        <v>49</v>
      </c>
      <c r="O12" s="34"/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2</v>
      </c>
      <c r="L13" s="33"/>
      <c r="M13" s="33">
        <v>0</v>
      </c>
      <c r="N13" s="33">
        <v>2</v>
      </c>
      <c r="O13" s="34"/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49</v>
      </c>
      <c r="L15" s="33">
        <v>0</v>
      </c>
      <c r="M15" s="33">
        <v>2</v>
      </c>
      <c r="N15" s="33">
        <v>51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0.05991509529685146</v>
      </c>
      <c r="L18" s="31">
        <v>0.0025125699128807355</v>
      </c>
      <c r="M18" s="31">
        <v>0.070898622455557</v>
      </c>
      <c r="N18" s="40">
        <v>0.0044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-0.005828423606640598</v>
      </c>
      <c r="L19" s="31">
        <v>-0.04327836219905734</v>
      </c>
      <c r="M19" s="31">
        <v>-0.0034042275445109738</v>
      </c>
      <c r="N19" s="40">
        <v>-0.0768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0.06574351890349206</v>
      </c>
      <c r="L20" s="31">
        <v>0.045790932111938076</v>
      </c>
      <c r="M20" s="31">
        <v>0.07430285000006798</v>
      </c>
      <c r="N20" s="40">
        <v>0.0812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0.01655034217869126</v>
      </c>
      <c r="L22" s="31">
        <v>-0.025602295577201402</v>
      </c>
      <c r="M22" s="31">
        <v>0.041788809765281335</v>
      </c>
      <c r="N22" s="40">
        <v>-0.05749215686274509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0.025241853298538154</v>
      </c>
      <c r="L23" s="31">
        <v>0.02929827504135665</v>
      </c>
      <c r="M23" s="31">
        <v>0.04536905912153831</v>
      </c>
      <c r="N23" s="40">
        <v>0.05961452510854667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0.019248430542447292</v>
      </c>
      <c r="L24" s="31">
        <v>0.014386438378143752</v>
      </c>
      <c r="M24" s="31">
        <v>0.01784062336506942</v>
      </c>
      <c r="N24" s="40">
        <v>0.015930384089999285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30.62507199999996</v>
      </c>
      <c r="D47" s="20">
        <v>-25.762946999999976</v>
      </c>
      <c r="E47" s="20">
        <v>-23.872571</v>
      </c>
      <c r="F47" s="50">
        <v>-0.0561</v>
      </c>
    </row>
    <row r="48" spans="2:6" ht="13.5">
      <c r="B48" s="23" t="s">
        <v>58</v>
      </c>
      <c r="C48" s="20">
        <v>28.21455899999998</v>
      </c>
      <c r="D48" s="20">
        <v>-23.631166999999976</v>
      </c>
      <c r="E48" s="20">
        <v>-21.858622999999994</v>
      </c>
      <c r="F48" s="50">
        <v>-0.0611</v>
      </c>
    </row>
    <row r="49" spans="2:6" ht="13.5">
      <c r="B49" s="23" t="s">
        <v>59</v>
      </c>
      <c r="C49" s="20">
        <v>25.99875</v>
      </c>
      <c r="D49" s="20">
        <v>-16.051655999999976</v>
      </c>
      <c r="E49" s="20">
        <v>-16.02083100000001</v>
      </c>
      <c r="F49" s="50">
        <v>-0.0648</v>
      </c>
    </row>
    <row r="50" spans="2:6" ht="13.5">
      <c r="B50" s="23" t="s">
        <v>60</v>
      </c>
      <c r="C50" s="20">
        <v>19.124130999999988</v>
      </c>
      <c r="D50" s="20">
        <v>-12.71524199999996</v>
      </c>
      <c r="E50" s="20">
        <v>-13.461196000000001</v>
      </c>
      <c r="F50" s="50">
        <v>-0.0413</v>
      </c>
    </row>
    <row r="51" spans="2:6" ht="13.5">
      <c r="B51" s="23" t="s">
        <v>61</v>
      </c>
      <c r="C51" s="20">
        <v>19.08909099999998</v>
      </c>
      <c r="D51" s="20">
        <v>-14.57083399999997</v>
      </c>
      <c r="E51" s="20">
        <v>-14.581063000000002</v>
      </c>
      <c r="F51" s="50">
        <v>-0.0483</v>
      </c>
    </row>
    <row r="52" spans="2:6" ht="13.5">
      <c r="B52" s="23" t="s">
        <v>62</v>
      </c>
      <c r="C52" s="20">
        <v>21.286992999999985</v>
      </c>
      <c r="D52" s="20">
        <v>-15.36727499999996</v>
      </c>
      <c r="E52" s="20">
        <v>-15.023994999999994</v>
      </c>
      <c r="F52" s="50">
        <v>-0.0536</v>
      </c>
    </row>
    <row r="53" spans="2:6" ht="13.5">
      <c r="B53" s="23" t="s">
        <v>63</v>
      </c>
      <c r="C53" s="20">
        <v>23.593426999999984</v>
      </c>
      <c r="D53" s="20">
        <v>-15.914361999999972</v>
      </c>
      <c r="E53" s="20">
        <v>-15.571345</v>
      </c>
      <c r="F53" s="50">
        <v>-0.0564</v>
      </c>
    </row>
    <row r="54" spans="2:6" ht="13.5">
      <c r="B54" s="23" t="s">
        <v>64</v>
      </c>
      <c r="C54" s="20">
        <v>22.27192799999998</v>
      </c>
      <c r="D54" s="20">
        <v>-18.185929999999964</v>
      </c>
      <c r="E54" s="20">
        <v>-17.043844999999994</v>
      </c>
      <c r="F54" s="50">
        <v>-0.0517</v>
      </c>
    </row>
    <row r="55" spans="2:6" ht="13.5">
      <c r="B55" s="23" t="s">
        <v>65</v>
      </c>
      <c r="C55" s="20">
        <v>24.833372999999977</v>
      </c>
      <c r="D55" s="20">
        <v>-18.491444999999967</v>
      </c>
      <c r="E55" s="20">
        <v>-17.622489999999992</v>
      </c>
      <c r="F55" s="50">
        <v>-0.0591</v>
      </c>
    </row>
    <row r="56" spans="2:6" ht="13.5">
      <c r="B56" s="23" t="s">
        <v>66</v>
      </c>
      <c r="C56" s="20">
        <v>27.36761399999998</v>
      </c>
      <c r="D56" s="20">
        <v>-18.614640999999967</v>
      </c>
      <c r="E56" s="20">
        <v>-18.177003999999997</v>
      </c>
      <c r="F56" s="50">
        <v>-0.0653</v>
      </c>
    </row>
    <row r="57" spans="2:6" ht="13.5">
      <c r="B57" s="23" t="s">
        <v>67</v>
      </c>
      <c r="C57" s="20">
        <v>25.768034999999973</v>
      </c>
      <c r="D57" s="20">
        <v>-21.44233499999997</v>
      </c>
      <c r="E57" s="20">
        <v>-19.85206700000001</v>
      </c>
      <c r="F57" s="50">
        <v>-0.0544</v>
      </c>
    </row>
    <row r="58" spans="2:6" ht="13.5">
      <c r="B58" s="23" t="s">
        <v>68</v>
      </c>
      <c r="C58" s="20">
        <v>28.546156999999976</v>
      </c>
      <c r="D58" s="20">
        <v>-21.477817999999974</v>
      </c>
      <c r="E58" s="20">
        <v>-20.405394</v>
      </c>
      <c r="F58" s="50">
        <v>-0.0666</v>
      </c>
    </row>
    <row r="59" spans="2:6" ht="13.5">
      <c r="B59" s="23" t="s">
        <v>69</v>
      </c>
      <c r="C59" s="20">
        <v>30.011061999999978</v>
      </c>
      <c r="D59" s="20">
        <v>-18.485629999999983</v>
      </c>
      <c r="E59" s="20">
        <v>-18.607725000000002</v>
      </c>
      <c r="F59" s="50">
        <v>-0.0735</v>
      </c>
    </row>
    <row r="60" spans="2:6" ht="13.5">
      <c r="B60" s="23" t="s">
        <v>70</v>
      </c>
      <c r="C60" s="20">
        <v>31.05669099999998</v>
      </c>
      <c r="D60" s="20">
        <v>-23.554543999999982</v>
      </c>
      <c r="E60" s="20">
        <v>-22.323434000000006</v>
      </c>
      <c r="F60" s="50">
        <v>-0.065</v>
      </c>
    </row>
    <row r="61" spans="2:6" ht="13.5">
      <c r="B61" s="23" t="s">
        <v>71</v>
      </c>
      <c r="C61" s="20">
        <v>24.49247699999998</v>
      </c>
      <c r="D61" s="20">
        <v>-12.63996499999997</v>
      </c>
      <c r="E61" s="20">
        <v>-14.002250000000007</v>
      </c>
      <c r="F61" s="50">
        <v>-0.0523</v>
      </c>
    </row>
    <row r="62" spans="2:6" ht="13.5">
      <c r="B62" s="23" t="s">
        <v>72</v>
      </c>
      <c r="C62" s="20">
        <v>17.948795000000004</v>
      </c>
      <c r="D62" s="20">
        <v>-4.844202999999966</v>
      </c>
      <c r="E62" s="20">
        <v>-13.327463999999992</v>
      </c>
      <c r="F62" s="50">
        <v>-0.0424</v>
      </c>
    </row>
    <row r="63" spans="2:6" ht="13.5">
      <c r="B63" s="23" t="s">
        <v>73</v>
      </c>
      <c r="C63" s="20">
        <v>19.097405999999992</v>
      </c>
      <c r="D63" s="20">
        <v>-8.797513999999968</v>
      </c>
      <c r="E63" s="20">
        <v>-13.129719999999995</v>
      </c>
      <c r="F63" s="50">
        <v>-0.0457</v>
      </c>
    </row>
    <row r="64" spans="2:6" ht="13.5">
      <c r="B64" s="23" t="s">
        <v>74</v>
      </c>
      <c r="C64" s="20">
        <v>20.10202999999999</v>
      </c>
      <c r="D64" s="20">
        <v>-2.6932449999999712</v>
      </c>
      <c r="E64" s="20">
        <v>-13.300875999999999</v>
      </c>
      <c r="F64" s="50">
        <v>-0.0373</v>
      </c>
    </row>
    <row r="65" spans="2:6" ht="13.5">
      <c r="B65" s="23" t="s">
        <v>75</v>
      </c>
      <c r="C65" s="20">
        <v>21.24258499999999</v>
      </c>
      <c r="D65" s="20">
        <v>-6.366924999999973</v>
      </c>
      <c r="E65" s="20">
        <v>-13.165625</v>
      </c>
      <c r="F65" s="50">
        <v>-0.0585</v>
      </c>
    </row>
    <row r="66" spans="2:6" ht="13.5">
      <c r="B66" s="23" t="s">
        <v>76</v>
      </c>
      <c r="C66" s="20">
        <v>22.033436999999985</v>
      </c>
      <c r="D66" s="20">
        <v>-9.981691999999967</v>
      </c>
      <c r="E66" s="20">
        <v>-13.298150000000003</v>
      </c>
      <c r="F66" s="50">
        <v>-0.0491</v>
      </c>
    </row>
    <row r="67" spans="2:6" ht="13.5">
      <c r="B67" s="23" t="s">
        <v>77</v>
      </c>
      <c r="C67" s="20">
        <v>26.89681399999999</v>
      </c>
      <c r="D67" s="20">
        <v>-11.549904999999972</v>
      </c>
      <c r="E67" s="20">
        <v>-14.134491999999995</v>
      </c>
      <c r="F67" s="50">
        <v>-0.0621</v>
      </c>
    </row>
    <row r="68" spans="2:6" ht="13.5">
      <c r="B68" s="23" t="s">
        <v>78</v>
      </c>
      <c r="C68" s="20">
        <v>24.781575999999994</v>
      </c>
      <c r="D68" s="20">
        <v>-7.2992659999999745</v>
      </c>
      <c r="E68" s="20">
        <v>-13.208268999999998</v>
      </c>
      <c r="F68" s="50">
        <v>-0.0591</v>
      </c>
    </row>
    <row r="69" spans="2:6" ht="13.5">
      <c r="B69" s="23" t="s">
        <v>79</v>
      </c>
      <c r="C69" s="20">
        <v>24.034080999999997</v>
      </c>
      <c r="D69" s="20">
        <v>-3.7756729999999687</v>
      </c>
      <c r="E69" s="20">
        <v>-13.068300000000004</v>
      </c>
      <c r="F69" s="50">
        <v>-0.0567</v>
      </c>
    </row>
    <row r="70" spans="2:6" ht="13.5">
      <c r="B70" s="23" t="s">
        <v>80</v>
      </c>
      <c r="C70" s="20">
        <v>28.50986999999999</v>
      </c>
      <c r="D70" s="20">
        <v>-8.29766199999997</v>
      </c>
      <c r="E70" s="20">
        <v>-13.413761999999998</v>
      </c>
      <c r="F70" s="50">
        <v>-0.0721</v>
      </c>
    </row>
    <row r="71" spans="2:6" ht="13.5">
      <c r="B71" s="23" t="s">
        <v>81</v>
      </c>
      <c r="C71" s="20">
        <v>28.095736999999996</v>
      </c>
      <c r="D71" s="20">
        <v>-4.5510779999999755</v>
      </c>
      <c r="E71" s="20">
        <v>-12.828999000000003</v>
      </c>
      <c r="F71" s="50">
        <v>-0.0583</v>
      </c>
    </row>
    <row r="72" spans="2:6" ht="13.5">
      <c r="B72" s="23" t="s">
        <v>82</v>
      </c>
      <c r="C72" s="20">
        <v>32.04613299999999</v>
      </c>
      <c r="D72" s="20">
        <v>-5.655470999999981</v>
      </c>
      <c r="E72" s="20">
        <v>-12.695069000000004</v>
      </c>
      <c r="F72" s="50">
        <v>-0.0657</v>
      </c>
    </row>
    <row r="73" spans="2:6" ht="13.5">
      <c r="B73" s="23" t="s">
        <v>83</v>
      </c>
      <c r="C73" s="20">
        <v>30.04220399999999</v>
      </c>
      <c r="D73" s="20">
        <v>-13.287034999999973</v>
      </c>
      <c r="E73" s="20">
        <v>-15.324338999999995</v>
      </c>
      <c r="F73" s="50">
        <v>-0.0689</v>
      </c>
    </row>
    <row r="74" spans="2:6" ht="13.5">
      <c r="B74" s="23" t="s">
        <v>84</v>
      </c>
      <c r="C74" s="20">
        <v>32.27143799999999</v>
      </c>
      <c r="D74" s="20">
        <v>-12.766580999999984</v>
      </c>
      <c r="E74" s="20">
        <v>-15.445667</v>
      </c>
      <c r="F74" s="50">
        <v>-0.0685</v>
      </c>
    </row>
    <row r="75" spans="2:6" ht="13.5">
      <c r="B75" s="23" t="s">
        <v>85</v>
      </c>
      <c r="C75" s="20">
        <v>33.06125399999999</v>
      </c>
      <c r="D75" s="20">
        <v>-9.34953799999998</v>
      </c>
      <c r="E75" s="20">
        <v>-13.879871000000001</v>
      </c>
      <c r="F75" s="50">
        <v>-0.0768</v>
      </c>
    </row>
    <row r="76" spans="2:6" ht="13.5">
      <c r="B76" s="23" t="s">
        <v>86</v>
      </c>
      <c r="C76" s="20">
        <v>35.660550999999984</v>
      </c>
      <c r="D76" s="20">
        <v>-9.117789999999985</v>
      </c>
      <c r="E76" s="20">
        <v>-14.027284000000002</v>
      </c>
      <c r="F76" s="50">
        <v>-0.075</v>
      </c>
    </row>
    <row r="77" spans="2:6" ht="13.5">
      <c r="B77" s="23" t="s">
        <v>87</v>
      </c>
      <c r="C77" s="20">
        <v>33.191366999999985</v>
      </c>
      <c r="D77" s="20">
        <v>-14.474110999999978</v>
      </c>
      <c r="E77" s="20">
        <v>-16.742117999999998</v>
      </c>
      <c r="F77" s="50">
        <v>-0.0629</v>
      </c>
    </row>
    <row r="78" spans="2:6" ht="13.5">
      <c r="B78" s="23" t="s">
        <v>88</v>
      </c>
      <c r="C78" s="20">
        <v>35.28441299999999</v>
      </c>
      <c r="D78" s="20">
        <v>-12.613424999999985</v>
      </c>
      <c r="E78" s="20">
        <v>-16.067045000000004</v>
      </c>
      <c r="F78" s="50">
        <v>-0.069</v>
      </c>
    </row>
    <row r="79" spans="2:7" ht="13.5">
      <c r="B79" s="23" t="s">
        <v>89</v>
      </c>
      <c r="C79" s="20">
        <v>37.384519999999995</v>
      </c>
      <c r="D79" s="20">
        <v>-10.681102999999991</v>
      </c>
      <c r="E79" s="20">
        <v>-15.444008</v>
      </c>
      <c r="F79" s="50">
        <v>0.0044</v>
      </c>
      <c r="G79" s="50">
        <v>0.0044</v>
      </c>
    </row>
    <row r="80" spans="2:6" ht="13.5">
      <c r="B80" s="23" t="s">
        <v>90</v>
      </c>
      <c r="C80" s="20">
        <v>32.97337599999998</v>
      </c>
      <c r="D80" s="20">
        <v>-16.738395999999987</v>
      </c>
      <c r="E80" s="20">
        <v>-18.335813</v>
      </c>
      <c r="F80" s="50">
        <v>-0.066</v>
      </c>
    </row>
    <row r="81" spans="2:6" ht="13.5">
      <c r="B81" s="23" t="s">
        <v>91</v>
      </c>
      <c r="C81" s="20">
        <v>34.77456899999998</v>
      </c>
      <c r="D81" s="20">
        <v>-15.333568999999978</v>
      </c>
      <c r="E81" s="20">
        <v>-18.094555999999997</v>
      </c>
      <c r="F81" s="50">
        <v>-0.0585</v>
      </c>
    </row>
    <row r="82" spans="2:6" ht="13.5">
      <c r="B82" s="23" t="s">
        <v>92</v>
      </c>
      <c r="C82" s="20">
        <v>36.62075399999998</v>
      </c>
      <c r="D82" s="20">
        <v>-13.897689999999985</v>
      </c>
      <c r="E82" s="20">
        <v>-17.833307000000005</v>
      </c>
      <c r="F82" s="50">
        <v>-0.0662</v>
      </c>
    </row>
    <row r="83" spans="2:6" ht="13.5">
      <c r="B83" s="23" t="s">
        <v>93</v>
      </c>
      <c r="C83" s="20">
        <v>34.36917199999998</v>
      </c>
      <c r="D83" s="20">
        <v>-17.695452999999976</v>
      </c>
      <c r="E83" s="20">
        <v>-19.853879999999997</v>
      </c>
      <c r="F83" s="50">
        <v>-0.0582</v>
      </c>
    </row>
    <row r="84" spans="2:6" ht="13.5">
      <c r="B84" s="23" t="s">
        <v>94</v>
      </c>
      <c r="C84" s="20">
        <v>35.87654099999998</v>
      </c>
      <c r="D84" s="20">
        <v>-16.57568599999998</v>
      </c>
      <c r="E84" s="20">
        <v>-20.020563999999997</v>
      </c>
      <c r="F84" s="50">
        <v>-0.0635</v>
      </c>
    </row>
    <row r="85" spans="2:6" ht="13.5">
      <c r="B85" s="23" t="s">
        <v>95</v>
      </c>
      <c r="C85" s="20">
        <v>34.152752999999976</v>
      </c>
      <c r="D85" s="20">
        <v>-19.899315999999985</v>
      </c>
      <c r="E85" s="20">
        <v>-21.344770000000004</v>
      </c>
      <c r="F85" s="50">
        <v>-0.0582</v>
      </c>
    </row>
    <row r="86" spans="2:6" ht="13.5">
      <c r="B86" s="23" t="s">
        <v>96</v>
      </c>
      <c r="C86" s="20">
        <v>35.46666299999998</v>
      </c>
      <c r="D86" s="20">
        <v>-18.97513799999999</v>
      </c>
      <c r="E86" s="20">
        <v>-21.962699</v>
      </c>
      <c r="F86" s="50">
        <v>-0.0583</v>
      </c>
    </row>
    <row r="87" spans="2:6" ht="13.5">
      <c r="B87" s="23" t="s">
        <v>97</v>
      </c>
      <c r="C87" s="20">
        <v>36.81237899999998</v>
      </c>
      <c r="D87" s="20">
        <v>-18.02378399999998</v>
      </c>
      <c r="E87" s="20">
        <v>-22.587747</v>
      </c>
      <c r="F87" s="50">
        <v>-0.0646</v>
      </c>
    </row>
    <row r="88" spans="2:6" ht="13.5">
      <c r="B88" s="23" t="s">
        <v>98</v>
      </c>
      <c r="C88" s="20">
        <v>34.897893999999965</v>
      </c>
      <c r="D88" s="20">
        <v>-21.33549699999998</v>
      </c>
      <c r="E88" s="20">
        <v>-23.596732</v>
      </c>
      <c r="F88" s="50">
        <v>-0.0593</v>
      </c>
    </row>
    <row r="89" spans="2:6" ht="13.5">
      <c r="B89" s="23" t="s">
        <v>99</v>
      </c>
      <c r="C89" s="20">
        <v>36.061591999999976</v>
      </c>
      <c r="D89" s="20">
        <v>-20.431650999999988</v>
      </c>
      <c r="E89" s="20">
        <v>-24.636669000000005</v>
      </c>
      <c r="F89" s="50">
        <v>-0.0612</v>
      </c>
    </row>
    <row r="90" spans="2:6" ht="13.5">
      <c r="B90" s="23" t="s">
        <v>100</v>
      </c>
      <c r="C90" s="20">
        <v>37.23761299999998</v>
      </c>
      <c r="D90" s="20">
        <v>-19.509710999999985</v>
      </c>
      <c r="E90" s="20">
        <v>-25.690106000000004</v>
      </c>
      <c r="F90" s="50">
        <v>-0.0604</v>
      </c>
    </row>
    <row r="91" spans="2:6" ht="13.5">
      <c r="B91" s="23" t="s">
        <v>101</v>
      </c>
      <c r="C91" s="20">
        <v>34.09242099999997</v>
      </c>
      <c r="D91" s="20">
        <v>-23.18609299999998</v>
      </c>
      <c r="E91" s="20">
        <v>-24.251638</v>
      </c>
      <c r="F91" s="50">
        <v>-0.0243</v>
      </c>
    </row>
    <row r="92" spans="2:6" ht="13.5">
      <c r="B92" s="23" t="s">
        <v>102</v>
      </c>
      <c r="C92" s="20">
        <v>35.166561999999985</v>
      </c>
      <c r="D92" s="20">
        <v>-22.194125999999986</v>
      </c>
      <c r="E92" s="20">
        <v>-25.327655999999998</v>
      </c>
      <c r="F92" s="50">
        <v>-0.0664</v>
      </c>
    </row>
    <row r="93" spans="2:6" ht="13.5">
      <c r="B93" s="23" t="s">
        <v>103</v>
      </c>
      <c r="C93" s="20">
        <v>36.23440099999998</v>
      </c>
      <c r="D93" s="20">
        <v>-21.16213499999998</v>
      </c>
      <c r="E93" s="20">
        <v>-26.447300000000002</v>
      </c>
      <c r="F93" s="50">
        <v>-0.072</v>
      </c>
    </row>
    <row r="94" spans="2:7" ht="13.5">
      <c r="B94" s="23" t="s">
        <v>104</v>
      </c>
      <c r="C94" s="20">
        <v>32.92282999999996</v>
      </c>
      <c r="D94" s="20">
        <v>-25.804746999999978</v>
      </c>
      <c r="E94" s="20">
        <v>-25.216219000000002</v>
      </c>
      <c r="F94" s="50">
        <v>0.0027</v>
      </c>
      <c r="G94" s="50">
        <v>0.0027</v>
      </c>
    </row>
    <row r="95" spans="2:6" ht="13.5">
      <c r="B95" s="23" t="s">
        <v>105</v>
      </c>
      <c r="C95" s="20">
        <v>34.063387999999975</v>
      </c>
      <c r="D95" s="20">
        <v>-24.518714999999982</v>
      </c>
      <c r="E95" s="20">
        <v>-26.269397999999995</v>
      </c>
      <c r="F95" s="50">
        <v>-0.0638</v>
      </c>
    </row>
    <row r="96" spans="2:6" ht="13.5">
      <c r="B96" s="23" t="s">
        <v>106</v>
      </c>
      <c r="C96" s="20">
        <v>35.13734699999997</v>
      </c>
      <c r="D96" s="20">
        <v>-23.22602399999998</v>
      </c>
      <c r="E96" s="20">
        <v>-27.320105999999992</v>
      </c>
      <c r="F96" s="50">
        <v>-0.072</v>
      </c>
    </row>
    <row r="97" spans="2:6" ht="13.5">
      <c r="B97" s="23" t="s">
        <v>107</v>
      </c>
      <c r="C97" s="20">
        <v>36.21619099999999</v>
      </c>
      <c r="D97" s="20">
        <v>-21.91007899999999</v>
      </c>
      <c r="E97" s="20">
        <v>-28.388394000000005</v>
      </c>
      <c r="F97" s="50">
        <v>-0.0687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39123.2403587963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23</v>
      </c>
      <c r="D36" s="33">
        <v>0</v>
      </c>
      <c r="E36" s="33">
        <v>2</v>
      </c>
      <c r="F36" s="33">
        <v>25</v>
      </c>
      <c r="G36" s="34">
        <v>49.01960784313725</v>
      </c>
      <c r="H36" s="45"/>
    </row>
    <row r="37" spans="2:8" ht="13.5">
      <c r="B37" s="38" t="s">
        <v>35</v>
      </c>
      <c r="C37" s="33">
        <v>26</v>
      </c>
      <c r="D37" s="33"/>
      <c r="E37" s="33">
        <v>0</v>
      </c>
      <c r="F37" s="33">
        <v>26</v>
      </c>
      <c r="G37" s="34">
        <v>50.98039215686274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49</v>
      </c>
      <c r="D39" s="33">
        <v>0</v>
      </c>
      <c r="E39" s="33">
        <v>2</v>
      </c>
      <c r="F39" s="33">
        <v>51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0.05991509529685146</v>
      </c>
      <c r="D42" s="31">
        <v>0.0025125699128807355</v>
      </c>
      <c r="E42" s="31">
        <v>0.070898622455557</v>
      </c>
      <c r="F42" s="40">
        <v>0.0044</v>
      </c>
    </row>
    <row r="43" spans="2:6" ht="13.5">
      <c r="B43" s="38" t="s">
        <v>12</v>
      </c>
      <c r="C43" s="31">
        <v>-0.005828423606640598</v>
      </c>
      <c r="D43" s="31">
        <v>-0.04327836219905734</v>
      </c>
      <c r="E43" s="31">
        <v>-0.0034042275445109738</v>
      </c>
      <c r="F43" s="40">
        <v>-0.0768</v>
      </c>
    </row>
    <row r="44" spans="2:6" ht="13.5">
      <c r="B44" s="38" t="s">
        <v>13</v>
      </c>
      <c r="C44" s="31">
        <v>0.06574351890349206</v>
      </c>
      <c r="D44" s="31">
        <v>0.045790932111938076</v>
      </c>
      <c r="E44" s="31">
        <v>0.07430285000006798</v>
      </c>
      <c r="F44" s="40">
        <v>0.0812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0.01655034217869126</v>
      </c>
      <c r="D46" s="31">
        <v>-0.025602295577201402</v>
      </c>
      <c r="E46" s="31">
        <v>0.041788809765281335</v>
      </c>
      <c r="F46" s="40">
        <v>-0.05749215686274509</v>
      </c>
    </row>
    <row r="47" spans="2:6" ht="13.5">
      <c r="B47" s="38" t="s">
        <v>22</v>
      </c>
      <c r="C47" s="31">
        <v>0.025241853298538154</v>
      </c>
      <c r="D47" s="31">
        <v>0.02929827504135665</v>
      </c>
      <c r="E47" s="31">
        <v>0.04536905912153831</v>
      </c>
      <c r="F47" s="40">
        <v>0.05961452510854667</v>
      </c>
    </row>
    <row r="48" spans="2:6" ht="13.5">
      <c r="B48" s="38" t="s">
        <v>23</v>
      </c>
      <c r="C48" s="31">
        <v>0.019248430542447292</v>
      </c>
      <c r="D48" s="31">
        <v>0.014386438378143752</v>
      </c>
      <c r="E48" s="31">
        <v>0.01784062336506942</v>
      </c>
      <c r="F48" s="40">
        <v>0.015930384089999285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</v>
      </c>
      <c r="C1">
        <f>MAX(GaussDistr_1)-1</f>
        <v>9</v>
      </c>
      <c r="F1" t="s">
        <v>17</v>
      </c>
      <c r="G1">
        <v>51</v>
      </c>
    </row>
    <row r="2" spans="2:3" ht="12.75">
      <c r="B2">
        <v>-0.06</v>
      </c>
      <c r="C2">
        <f>MAX(GaussDistr_1)-1</f>
        <v>9</v>
      </c>
    </row>
    <row r="3" spans="1:16" ht="12.75">
      <c r="A3" t="str">
        <f>"-3s"</f>
        <v>-3s</v>
      </c>
      <c r="B3">
        <v>-0.10528330913274295</v>
      </c>
      <c r="C3">
        <f aca="true" t="shared" si="0" ref="C3:C33">NORMDIST(B3,AveDev3D_0,StandardDev3D_0,FALSE)*NumPoints_7*I3</f>
        <v>0.04520485380176789</v>
      </c>
      <c r="D3">
        <v>0</v>
      </c>
      <c r="F3" t="s">
        <v>14</v>
      </c>
      <c r="G3">
        <v>15</v>
      </c>
      <c r="I3">
        <f>B5-B4</f>
        <v>0.003186076817999872</v>
      </c>
      <c r="N3">
        <v>0.06</v>
      </c>
      <c r="O3">
        <v>-0.06</v>
      </c>
      <c r="P3">
        <v>-0.05749215686274509</v>
      </c>
    </row>
    <row r="4" spans="1:16" ht="12.75">
      <c r="B4">
        <v>-0.1020972323147431</v>
      </c>
      <c r="C4">
        <f t="shared" si="0"/>
        <v>0.08073760614639579</v>
      </c>
      <c r="D4">
        <v>0</v>
      </c>
      <c r="F4" t="s">
        <v>15</v>
      </c>
      <c r="G4">
        <v>5</v>
      </c>
      <c r="I4">
        <f>I3</f>
        <v>0.003186076817999872</v>
      </c>
      <c r="N4">
        <v>0.06</v>
      </c>
      <c r="O4">
        <v>-0.06</v>
      </c>
      <c r="P4">
        <v>-0.05749215686274509</v>
      </c>
    </row>
    <row r="5" spans="1:16" ht="12.75">
      <c r="B5">
        <v>-0.09891115549674323</v>
      </c>
      <c r="C5">
        <f t="shared" si="0"/>
        <v>0.13854628618359402</v>
      </c>
      <c r="D5">
        <v>0</v>
      </c>
      <c r="I5">
        <f>I4</f>
        <v>0.003186076817999872</v>
      </c>
      <c r="N5">
        <v>0.06</v>
      </c>
      <c r="O5">
        <v>-0.06</v>
      </c>
      <c r="P5">
        <v>-0.05749215686274509</v>
      </c>
    </row>
    <row r="6" spans="1:16" ht="12.75">
      <c r="B6">
        <v>-0.09572507867874339</v>
      </c>
      <c r="C6">
        <f t="shared" si="0"/>
        <v>0.22842420900739835</v>
      </c>
      <c r="D6">
        <v>0</v>
      </c>
      <c r="I6">
        <f aca="true" t="shared" si="1" ref="I6:I33">I5</f>
        <v>0.003186076817999872</v>
      </c>
      <c r="N6">
        <v>0.06</v>
      </c>
      <c r="O6">
        <v>-0.06</v>
      </c>
      <c r="P6">
        <v>-0.05749215686274509</v>
      </c>
    </row>
    <row r="7" spans="1:16" ht="12.75">
      <c r="B7">
        <v>-0.09253900186074351</v>
      </c>
      <c r="C7">
        <f t="shared" si="0"/>
        <v>0.36184084703156255</v>
      </c>
      <c r="D7">
        <v>0</v>
      </c>
      <c r="I7">
        <f t="shared" si="1"/>
        <v>0.003186076817999872</v>
      </c>
      <c r="N7">
        <v>0.06</v>
      </c>
      <c r="O7">
        <v>-0.06</v>
      </c>
      <c r="P7">
        <v>-0.05749215686274509</v>
      </c>
    </row>
    <row r="8" spans="1:16" ht="12.75">
      <c r="A8" t="str">
        <f>"-2s"</f>
        <v>-2s</v>
      </c>
      <c r="B8">
        <v>-0.08935292504274367</v>
      </c>
      <c r="C8">
        <f t="shared" si="0"/>
        <v>0.5507078584345202</v>
      </c>
      <c r="D8">
        <v>0</v>
      </c>
      <c r="I8">
        <f t="shared" si="1"/>
        <v>0.003186076817999872</v>
      </c>
      <c r="N8">
        <v>0.06</v>
      </c>
      <c r="O8">
        <v>-0.06</v>
      </c>
      <c r="P8">
        <v>-0.05749215686274509</v>
      </c>
    </row>
    <row r="9" spans="1:16" ht="12.75">
      <c r="B9">
        <v>-0.0861668482247438</v>
      </c>
      <c r="C9">
        <f t="shared" si="0"/>
        <v>0.8052916146691248</v>
      </c>
      <c r="D9">
        <v>0</v>
      </c>
      <c r="I9">
        <f t="shared" si="1"/>
        <v>0.003186076817999872</v>
      </c>
      <c r="N9">
        <v>0.06</v>
      </c>
      <c r="O9">
        <v>-0.06</v>
      </c>
      <c r="P9">
        <v>-0.05749215686274509</v>
      </c>
    </row>
    <row r="10" spans="1:16" ht="12.75">
      <c r="B10">
        <v>-0.08298077140674395</v>
      </c>
      <c r="C10">
        <f t="shared" si="0"/>
        <v>1.1313925137304515</v>
      </c>
      <c r="D10">
        <v>0</v>
      </c>
      <c r="I10">
        <f t="shared" si="1"/>
        <v>0.003186076817999872</v>
      </c>
      <c r="N10">
        <v>0.06</v>
      </c>
      <c r="O10">
        <v>-0.06</v>
      </c>
      <c r="P10">
        <v>-0.05749215686274509</v>
      </c>
    </row>
    <row r="11" spans="1:16" ht="12.75">
      <c r="B11">
        <v>-0.0797946945887441</v>
      </c>
      <c r="C11">
        <f t="shared" si="0"/>
        <v>1.5272201494846045</v>
      </c>
      <c r="D11">
        <v>1</v>
      </c>
      <c r="I11">
        <f t="shared" si="1"/>
        <v>0.003186076817999872</v>
      </c>
      <c r="N11">
        <v>0.06</v>
      </c>
      <c r="O11">
        <v>-0.06</v>
      </c>
      <c r="P11">
        <v>-0.05749215686274509</v>
      </c>
    </row>
    <row r="12" spans="1:16" ht="12.75">
      <c r="B12">
        <v>-0.07660861777074424</v>
      </c>
      <c r="C12">
        <f t="shared" si="0"/>
        <v>1.9806977608287812</v>
      </c>
      <c r="D12">
        <v>2</v>
      </c>
      <c r="I12">
        <f t="shared" si="1"/>
        <v>0.003186076817999872</v>
      </c>
      <c r="N12">
        <v>0.06</v>
      </c>
      <c r="O12">
        <v>-0.06</v>
      </c>
      <c r="P12">
        <v>-0.05749215686274509</v>
      </c>
    </row>
    <row r="13" spans="1:16" ht="12.75">
      <c r="B13">
        <v>-0.07342254095274438</v>
      </c>
      <c r="C13">
        <f t="shared" si="0"/>
        <v>2.468101390095274</v>
      </c>
      <c r="D13">
        <v>3</v>
      </c>
      <c r="I13">
        <f t="shared" si="1"/>
        <v>0.003186076817999872</v>
      </c>
      <c r="N13">
        <v>0.06</v>
      </c>
      <c r="O13">
        <v>-0.06</v>
      </c>
      <c r="P13">
        <v>-0.05749215686274509</v>
      </c>
    </row>
    <row r="14" spans="1:16" ht="12.75">
      <c r="B14">
        <v>-0.07023646413474452</v>
      </c>
      <c r="C14">
        <f t="shared" si="0"/>
        <v>2.9548538381671383</v>
      </c>
      <c r="D14">
        <v>4</v>
      </c>
      <c r="I14">
        <f t="shared" si="1"/>
        <v>0.003186076817999872</v>
      </c>
      <c r="N14">
        <v>0.06</v>
      </c>
      <c r="O14">
        <v>-0.06</v>
      </c>
      <c r="P14">
        <v>-0.05749215686274509</v>
      </c>
    </row>
    <row r="15" spans="1:16" ht="12.75">
      <c r="B15">
        <v>-0.06705038731674466</v>
      </c>
      <c r="C15">
        <f t="shared" si="0"/>
        <v>3.3988909494963724</v>
      </c>
      <c r="D15">
        <v>9</v>
      </c>
      <c r="I15">
        <f t="shared" si="1"/>
        <v>0.003186076817999872</v>
      </c>
      <c r="N15">
        <v>0.06</v>
      </c>
      <c r="O15">
        <v>-0.06</v>
      </c>
      <c r="P15">
        <v>-0.05749215686274509</v>
      </c>
    </row>
    <row r="16" spans="1:16" ht="12.75">
      <c r="B16">
        <v>-0.0638643104987448</v>
      </c>
      <c r="C16">
        <f t="shared" si="0"/>
        <v>3.756355431093916</v>
      </c>
      <c r="D16">
        <v>6</v>
      </c>
      <c r="I16">
        <f t="shared" si="1"/>
        <v>0.003186076817999872</v>
      </c>
      <c r="N16">
        <v>0.06</v>
      </c>
      <c r="O16">
        <v>-0.06</v>
      </c>
      <c r="P16">
        <v>-0.05749215686274509</v>
      </c>
    </row>
    <row r="17" spans="1:16" ht="12.75">
      <c r="B17">
        <v>-0.06067823368074495</v>
      </c>
      <c r="C17">
        <f t="shared" si="0"/>
        <v>3.9886354785496683</v>
      </c>
      <c r="D17">
        <v>10</v>
      </c>
      <c r="I17">
        <f t="shared" si="1"/>
        <v>0.003186076817999872</v>
      </c>
      <c r="N17">
        <v>0.06</v>
      </c>
      <c r="O17">
        <v>-0.06</v>
      </c>
      <c r="P17">
        <v>-0.05749215686274509</v>
      </c>
    </row>
    <row r="18" spans="1:16" ht="12.75">
      <c r="A18" t="str">
        <f>"0"</f>
        <v>0</v>
      </c>
      <c r="B18">
        <v>-0.05749215686274509</v>
      </c>
      <c r="C18">
        <f t="shared" si="0"/>
        <v>4.069211260094632</v>
      </c>
      <c r="D18">
        <v>4</v>
      </c>
      <c r="I18">
        <f t="shared" si="1"/>
        <v>0.003186076817999872</v>
      </c>
      <c r="N18">
        <v>0.06</v>
      </c>
      <c r="O18">
        <v>-0.06</v>
      </c>
      <c r="P18">
        <v>-0.05749215686274509</v>
      </c>
    </row>
    <row r="19" spans="1:16" ht="12.75">
      <c r="B19">
        <v>-0.054306080044745235</v>
      </c>
      <c r="C19">
        <f t="shared" si="0"/>
        <v>3.9886354785496683</v>
      </c>
      <c r="D19">
        <v>3</v>
      </c>
      <c r="I19">
        <f t="shared" si="1"/>
        <v>0.003186076817999872</v>
      </c>
      <c r="N19">
        <v>0.06</v>
      </c>
      <c r="O19">
        <v>-0.06</v>
      </c>
      <c r="P19">
        <v>-0.05749215686274509</v>
      </c>
    </row>
    <row r="20" spans="1:16" ht="12.75">
      <c r="B20">
        <v>-0.05112000322674538</v>
      </c>
      <c r="C20">
        <f t="shared" si="0"/>
        <v>3.756355431093916</v>
      </c>
      <c r="D20">
        <v>2</v>
      </c>
      <c r="I20">
        <f t="shared" si="1"/>
        <v>0.003186076817999872</v>
      </c>
      <c r="N20">
        <v>0.06</v>
      </c>
      <c r="O20">
        <v>-0.06</v>
      </c>
      <c r="P20">
        <v>-0.05749215686274509</v>
      </c>
    </row>
    <row r="21" spans="1:16" ht="12.75">
      <c r="B21">
        <v>-0.047933926408745525</v>
      </c>
      <c r="C21">
        <f t="shared" si="0"/>
        <v>3.3988909494963724</v>
      </c>
      <c r="D21">
        <v>1</v>
      </c>
      <c r="I21">
        <f t="shared" si="1"/>
        <v>0.003186076817999872</v>
      </c>
      <c r="N21">
        <v>0.06</v>
      </c>
      <c r="O21">
        <v>-0.06</v>
      </c>
      <c r="P21">
        <v>-0.05749215686274509</v>
      </c>
    </row>
    <row r="22" spans="1:16" ht="12.75">
      <c r="B22">
        <v>-0.04474784959074567</v>
      </c>
      <c r="C22">
        <f t="shared" si="0"/>
        <v>2.9548538381671383</v>
      </c>
      <c r="D22">
        <v>1</v>
      </c>
      <c r="I22">
        <f t="shared" si="1"/>
        <v>0.003186076817999872</v>
      </c>
      <c r="N22">
        <v>0.06</v>
      </c>
      <c r="O22">
        <v>-0.06</v>
      </c>
      <c r="P22">
        <v>-0.05749215686274509</v>
      </c>
    </row>
    <row r="23" spans="1:16" ht="12.75">
      <c r="B23">
        <v>-0.04156177277274581</v>
      </c>
      <c r="C23">
        <f t="shared" si="0"/>
        <v>2.468101390095274</v>
      </c>
      <c r="D23">
        <v>1</v>
      </c>
      <c r="I23">
        <f t="shared" si="1"/>
        <v>0.003186076817999872</v>
      </c>
      <c r="N23">
        <v>0.06</v>
      </c>
      <c r="O23">
        <v>-0.06</v>
      </c>
      <c r="P23">
        <v>-0.05749215686274509</v>
      </c>
    </row>
    <row r="24" spans="1:16" ht="12.75">
      <c r="B24">
        <v>-0.03837569595474595</v>
      </c>
      <c r="C24">
        <f t="shared" si="0"/>
        <v>1.9806977608287812</v>
      </c>
      <c r="D24">
        <v>1</v>
      </c>
      <c r="I24">
        <f t="shared" si="1"/>
        <v>0.003186076817999872</v>
      </c>
      <c r="N24">
        <v>0.06</v>
      </c>
      <c r="O24">
        <v>-0.06</v>
      </c>
      <c r="P24">
        <v>-0.05749215686274509</v>
      </c>
    </row>
    <row r="25" spans="1:16" ht="12.75">
      <c r="B25">
        <v>-0.03518961913674609</v>
      </c>
      <c r="C25">
        <f t="shared" si="0"/>
        <v>1.5272201494846045</v>
      </c>
      <c r="D25">
        <v>0</v>
      </c>
      <c r="I25">
        <f t="shared" si="1"/>
        <v>0.003186076817999872</v>
      </c>
      <c r="N25">
        <v>0.06</v>
      </c>
      <c r="O25">
        <v>-0.06</v>
      </c>
      <c r="P25">
        <v>-0.05749215686274509</v>
      </c>
    </row>
    <row r="26" spans="1:16" ht="12.75">
      <c r="B26">
        <v>-0.032003542318746234</v>
      </c>
      <c r="C26">
        <f t="shared" si="0"/>
        <v>1.1313925137304515</v>
      </c>
      <c r="D26">
        <v>0</v>
      </c>
      <c r="I26">
        <f t="shared" si="1"/>
        <v>0.003186076817999872</v>
      </c>
      <c r="N26">
        <v>0.06</v>
      </c>
      <c r="O26">
        <v>-0.06</v>
      </c>
      <c r="P26">
        <v>-0.05749215686274509</v>
      </c>
    </row>
    <row r="27" spans="1:16" ht="12.75">
      <c r="B27">
        <v>-0.028817465500746382</v>
      </c>
      <c r="C27">
        <f t="shared" si="0"/>
        <v>0.8052916146691242</v>
      </c>
      <c r="D27">
        <v>0</v>
      </c>
      <c r="I27">
        <f t="shared" si="1"/>
        <v>0.003186076817999872</v>
      </c>
      <c r="N27">
        <v>0.06</v>
      </c>
      <c r="O27">
        <v>-0.06</v>
      </c>
      <c r="P27">
        <v>-0.05749215686274509</v>
      </c>
    </row>
    <row r="28" spans="1:16" ht="12.75">
      <c r="A28" t="str">
        <f>"2s"</f>
        <v>2s</v>
      </c>
      <c r="B28">
        <v>-0.025631388682746524</v>
      </c>
      <c r="C28">
        <f t="shared" si="0"/>
        <v>0.5507078584345207</v>
      </c>
      <c r="D28">
        <v>1</v>
      </c>
      <c r="I28">
        <f t="shared" si="1"/>
        <v>0.003186076817999872</v>
      </c>
      <c r="N28">
        <v>0.06</v>
      </c>
      <c r="O28">
        <v>-0.06</v>
      </c>
      <c r="P28">
        <v>-0.05749215686274509</v>
      </c>
    </row>
    <row r="29" spans="1:16" ht="12.75">
      <c r="B29">
        <v>-0.022445311864746666</v>
      </c>
      <c r="C29">
        <f t="shared" si="0"/>
        <v>0.3618408470315622</v>
      </c>
      <c r="D29">
        <v>0</v>
      </c>
      <c r="I29">
        <f t="shared" si="1"/>
        <v>0.003186076817999872</v>
      </c>
      <c r="N29">
        <v>0.06</v>
      </c>
      <c r="O29">
        <v>-0.06</v>
      </c>
      <c r="P29">
        <v>-0.05749215686274509</v>
      </c>
    </row>
    <row r="30" spans="1:16" ht="12.75">
      <c r="B30">
        <v>-0.019259235046746807</v>
      </c>
      <c r="C30">
        <f t="shared" si="0"/>
        <v>0.22842420900739854</v>
      </c>
      <c r="D30">
        <v>0</v>
      </c>
      <c r="I30">
        <f t="shared" si="1"/>
        <v>0.003186076817999872</v>
      </c>
      <c r="N30">
        <v>0.06</v>
      </c>
      <c r="O30">
        <v>-0.06</v>
      </c>
      <c r="P30">
        <v>-0.05749215686274509</v>
      </c>
    </row>
    <row r="31" spans="1:16" ht="12.75">
      <c r="B31">
        <v>-0.016073158228746956</v>
      </c>
      <c r="C31">
        <f t="shared" si="0"/>
        <v>0.13854628618359402</v>
      </c>
      <c r="D31">
        <v>0</v>
      </c>
      <c r="I31">
        <f t="shared" si="1"/>
        <v>0.003186076817999872</v>
      </c>
      <c r="N31">
        <v>0.06</v>
      </c>
      <c r="O31">
        <v>-0.06</v>
      </c>
      <c r="P31">
        <v>-0.05749215686274509</v>
      </c>
    </row>
    <row r="32" spans="1:16" ht="12.75">
      <c r="B32">
        <v>-0.01288708141074709</v>
      </c>
      <c r="C32">
        <f t="shared" si="0"/>
        <v>0.08073760614639594</v>
      </c>
      <c r="D32">
        <v>0</v>
      </c>
      <c r="I32">
        <f t="shared" si="1"/>
        <v>0.003186076817999872</v>
      </c>
      <c r="N32">
        <v>0.06</v>
      </c>
      <c r="O32">
        <v>-0.06</v>
      </c>
      <c r="P32">
        <v>-0.05749215686274509</v>
      </c>
    </row>
    <row r="33" spans="1:16" ht="12.75">
      <c r="A33" t="str">
        <f>"3s"</f>
        <v>3s</v>
      </c>
      <c r="B33">
        <v>-0.00970100459274724</v>
      </c>
      <c r="C33">
        <f t="shared" si="0"/>
        <v>0.04520485380176789</v>
      </c>
      <c r="D33">
        <v>2</v>
      </c>
      <c r="I33">
        <f t="shared" si="1"/>
        <v>0.003186076817999872</v>
      </c>
      <c r="N33">
        <v>0.06</v>
      </c>
      <c r="O33">
        <v>-0.06</v>
      </c>
      <c r="P33">
        <v>-0.05749215686274509</v>
      </c>
    </row>
    <row r="34" spans="14:16" ht="12.75">
      <c r="N34">
        <v>0.06</v>
      </c>
      <c r="O34">
        <v>-0.06</v>
      </c>
      <c r="P34">
        <v>-0.05749215686274509</v>
      </c>
    </row>
    <row r="35" spans="14:16" ht="12.75">
      <c r="N35">
        <v>0.06</v>
      </c>
      <c r="O35">
        <v>-0.06</v>
      </c>
      <c r="P35">
        <v>-0.05749215686274509</v>
      </c>
    </row>
    <row r="36" spans="14:16" ht="12.75">
      <c r="N36">
        <v>0.06</v>
      </c>
      <c r="O36">
        <v>-0.06</v>
      </c>
      <c r="P36">
        <v>-0.05749215686274509</v>
      </c>
    </row>
    <row r="37" spans="14:16" ht="12.75">
      <c r="N37">
        <v>0.06</v>
      </c>
      <c r="O37">
        <v>-0.06</v>
      </c>
      <c r="P37">
        <v>-0.05749215686274509</v>
      </c>
    </row>
    <row r="38" spans="14:16" ht="12.75">
      <c r="N38">
        <v>0.06</v>
      </c>
      <c r="O38">
        <v>-0.06</v>
      </c>
      <c r="P38">
        <v>-0.05749215686274509</v>
      </c>
    </row>
    <row r="39" spans="14:16" ht="12.75">
      <c r="N39">
        <v>0.06</v>
      </c>
      <c r="O39">
        <v>-0.06</v>
      </c>
      <c r="P39">
        <v>-0.05749215686274509</v>
      </c>
    </row>
    <row r="40" spans="14:16" ht="12.75">
      <c r="N40">
        <v>0.06</v>
      </c>
      <c r="O40">
        <v>-0.06</v>
      </c>
      <c r="P40">
        <v>-0.05749215686274509</v>
      </c>
    </row>
    <row r="41" spans="14:16" ht="12.75">
      <c r="N41">
        <v>0.06</v>
      </c>
      <c r="O41">
        <v>-0.06</v>
      </c>
      <c r="P41">
        <v>-0.05749215686274509</v>
      </c>
    </row>
    <row r="42" spans="14:16" ht="12.75">
      <c r="N42">
        <v>0.06</v>
      </c>
      <c r="O42">
        <v>-0.06</v>
      </c>
      <c r="P42">
        <v>-0.05749215686274509</v>
      </c>
    </row>
    <row r="43" spans="14:16" ht="12.75">
      <c r="N43">
        <v>0.06</v>
      </c>
      <c r="O43">
        <v>-0.06</v>
      </c>
      <c r="P43">
        <v>-0.05749215686274509</v>
      </c>
    </row>
    <row r="44" spans="14:16" ht="12.75">
      <c r="N44">
        <v>0.06</v>
      </c>
      <c r="O44">
        <v>-0.06</v>
      </c>
      <c r="P44">
        <v>-0.05749215686274509</v>
      </c>
    </row>
    <row r="45" spans="14:16" ht="12.75">
      <c r="N45">
        <v>0.06</v>
      </c>
      <c r="O45">
        <v>-0.06</v>
      </c>
      <c r="P45">
        <v>-0.05749215686274509</v>
      </c>
    </row>
    <row r="46" spans="14:16" ht="12.75">
      <c r="N46">
        <v>0.06</v>
      </c>
      <c r="O46">
        <v>-0.06</v>
      </c>
      <c r="P46">
        <v>-0.05749215686274509</v>
      </c>
    </row>
    <row r="47" spans="14:16" ht="12.75">
      <c r="N47">
        <v>0.06</v>
      </c>
      <c r="O47">
        <v>-0.06</v>
      </c>
      <c r="P47">
        <v>-0.05749215686274509</v>
      </c>
    </row>
    <row r="48" spans="14:16" ht="12.75">
      <c r="N48">
        <v>0.06</v>
      </c>
      <c r="O48">
        <v>-0.06</v>
      </c>
      <c r="P48">
        <v>-0.05749215686274509</v>
      </c>
    </row>
    <row r="49" spans="14:16" ht="12.75">
      <c r="N49">
        <v>0.06</v>
      </c>
      <c r="O49">
        <v>-0.06</v>
      </c>
      <c r="P49">
        <v>-0.05749215686274509</v>
      </c>
    </row>
    <row r="50" spans="14:16" ht="12.75">
      <c r="N50">
        <v>0.06</v>
      </c>
      <c r="O50">
        <v>-0.06</v>
      </c>
      <c r="P50">
        <v>-0.05749215686274509</v>
      </c>
    </row>
    <row r="51" spans="14:16" ht="12.75">
      <c r="N51">
        <v>0.06</v>
      </c>
      <c r="O51">
        <v>-0.06</v>
      </c>
      <c r="P51">
        <v>-0.05749215686274509</v>
      </c>
    </row>
    <row r="52" spans="14:16" ht="12.75">
      <c r="N52">
        <v>0.06</v>
      </c>
      <c r="O52">
        <v>-0.06</v>
      </c>
      <c r="P52">
        <v>-0.05749215686274509</v>
      </c>
    </row>
    <row r="53" spans="14:16" ht="12.75">
      <c r="N53">
        <v>0.06</v>
      </c>
      <c r="O53">
        <v>-0.06</v>
      </c>
      <c r="P53">
        <v>-0.05749215686274509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