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<sst xmlns="http://schemas.openxmlformats.org/spreadsheetml/2006/main" count="329" uniqueCount="118">
  <si>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</si>
  <si>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</si>
  <si>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</si>
  <si>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</si>
  <si>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</si>
  <si>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</si>
  <si>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</si>
  <si>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</si>
  <si>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</si>
  <si>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</si>
  <si>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</si>
  <si>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</si>
  <si>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</si>
  <si>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</si>
  <si>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</si>
  <si>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</si>
  <si>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</si>
  <si>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</si>
  <si>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</si>
  <si>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</si>
  <si>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</si>
  <si>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</si>
  <si>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</si>
  <si>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</si>
  <si>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</si>
  <si>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</si>
  <si>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</si>
  <si>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</si>
  <si>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</si>
  <si>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</si>
  <si>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</si>
  <si>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</si>
  <si>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</si>
  <si>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</si>
  <si>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</si>
  <si>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</si>
  <si>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</si>
  <si>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</si>
  <si>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</si>
  <si>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</si>
  <si>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</si>
  <si>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</si>
  <si>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</si>
  <si>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</si>
  <si>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</si>
  <si>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</si>
  <si>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</si>
  <si>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DATUM D SURFACE</t>
  </si>
  <si>
    <t>JOB NUMBER</t>
  </si>
  <si>
    <t>PART NUMBER</t>
  </si>
  <si>
    <t>PART NAME</t>
  </si>
  <si>
    <t>INSPECTOR</t>
  </si>
  <si>
    <t>65708-6</t>
  </si>
  <si>
    <t>SE141-115</t>
  </si>
  <si>
    <t>WINDING FORM TYPE B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</si>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</sst>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19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7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6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Nominal!$F$47:$F$108</c:f>
              <c:numCache>
                <c:ptCount val="62"/>
                <c:pt idx="0">
                  <c:v>0.0227</c:v>
                </c:pt>
                <c:pt idx="1">
                  <c:v>0.0236</c:v>
                </c:pt>
                <c:pt idx="2">
                  <c:v>0.0216</c:v>
                </c:pt>
                <c:pt idx="3">
                  <c:v>0.0122</c:v>
                </c:pt>
                <c:pt idx="4">
                  <c:v>0.0144</c:v>
                </c:pt>
                <c:pt idx="5">
                  <c:v>0.0148</c:v>
                </c:pt>
                <c:pt idx="6">
                  <c:v>0.0158</c:v>
                </c:pt>
                <c:pt idx="7">
                  <c:v>0.0163</c:v>
                </c:pt>
                <c:pt idx="8">
                  <c:v>0.0168</c:v>
                </c:pt>
                <c:pt idx="9">
                  <c:v>0.0175</c:v>
                </c:pt>
                <c:pt idx="10">
                  <c:v>0.0179</c:v>
                </c:pt>
                <c:pt idx="11">
                  <c:v>0.0185</c:v>
                </c:pt>
                <c:pt idx="12">
                  <c:v>0.018</c:v>
                </c:pt>
                <c:pt idx="13">
                  <c:v>0.0194</c:v>
                </c:pt>
                <c:pt idx="14">
                  <c:v>0.0188</c:v>
                </c:pt>
                <c:pt idx="15">
                  <c:v>0.0196</c:v>
                </c:pt>
                <c:pt idx="16">
                  <c:v>0.0177</c:v>
                </c:pt>
                <c:pt idx="17">
                  <c:v>0.017</c:v>
                </c:pt>
                <c:pt idx="18">
                  <c:v>0.0185</c:v>
                </c:pt>
                <c:pt idx="19">
                  <c:v>0.0177</c:v>
                </c:pt>
                <c:pt idx="20">
                  <c:v>0.0162</c:v>
                </c:pt>
                <c:pt idx="21">
                  <c:v>0.0169</c:v>
                </c:pt>
                <c:pt idx="22">
                  <c:v>0.0154</c:v>
                </c:pt>
                <c:pt idx="23">
                  <c:v>0.0157</c:v>
                </c:pt>
                <c:pt idx="24">
                  <c:v>0.0144</c:v>
                </c:pt>
                <c:pt idx="25">
                  <c:v>0.0134</c:v>
                </c:pt>
                <c:pt idx="26">
                  <c:v>0.0077</c:v>
                </c:pt>
                <c:pt idx="27">
                  <c:v>0.0088</c:v>
                </c:pt>
                <c:pt idx="28">
                  <c:v>0.0112</c:v>
                </c:pt>
                <c:pt idx="29">
                  <c:v>0.0101</c:v>
                </c:pt>
                <c:pt idx="30">
                  <c:v>0.0109</c:v>
                </c:pt>
                <c:pt idx="31">
                  <c:v>0.0098</c:v>
                </c:pt>
                <c:pt idx="32">
                  <c:v>0.0083</c:v>
                </c:pt>
                <c:pt idx="33">
                  <c:v>0.0069</c:v>
                </c:pt>
                <c:pt idx="34">
                  <c:v>0.0075</c:v>
                </c:pt>
                <c:pt idx="35">
                  <c:v>0.0014</c:v>
                </c:pt>
                <c:pt idx="36">
                  <c:v>0.0018</c:v>
                </c:pt>
                <c:pt idx="37">
                  <c:v>0.0016</c:v>
                </c:pt>
                <c:pt idx="38">
                  <c:v>0.0011</c:v>
                </c:pt>
                <c:pt idx="39">
                  <c:v>0.0003</c:v>
                </c:pt>
                <c:pt idx="40">
                  <c:v>-0.001</c:v>
                </c:pt>
                <c:pt idx="41">
                  <c:v>-0.0037</c:v>
                </c:pt>
                <c:pt idx="42">
                  <c:v>-0.0022</c:v>
                </c:pt>
                <c:pt idx="43">
                  <c:v>-0.0029</c:v>
                </c:pt>
                <c:pt idx="44">
                  <c:v>-0.0051</c:v>
                </c:pt>
                <c:pt idx="45">
                  <c:v>-0.0043</c:v>
                </c:pt>
                <c:pt idx="46">
                  <c:v>-0.0122</c:v>
                </c:pt>
                <c:pt idx="47">
                  <c:v>-0.0112</c:v>
                </c:pt>
                <c:pt idx="48">
                  <c:v>-0.0099</c:v>
                </c:pt>
                <c:pt idx="49">
                  <c:v>-0.0118</c:v>
                </c:pt>
                <c:pt idx="50">
                  <c:v>-0.0124</c:v>
                </c:pt>
                <c:pt idx="51">
                  <c:v>-0.0013</c:v>
                </c:pt>
                <c:pt idx="52">
                  <c:v>-0.0166</c:v>
                </c:pt>
                <c:pt idx="53">
                  <c:v>-0.0166</c:v>
                </c:pt>
                <c:pt idx="54">
                  <c:v>-0.0006</c:v>
                </c:pt>
                <c:pt idx="55">
                  <c:v>0.0169</c:v>
                </c:pt>
                <c:pt idx="56">
                  <c:v>0.005</c:v>
                </c:pt>
                <c:pt idx="57">
                  <c:v>-0.0119</c:v>
                </c:pt>
                <c:pt idx="58">
                  <c:v>-0.0124</c:v>
                </c:pt>
                <c:pt idx="59">
                  <c:v>-0.0027</c:v>
                </c:pt>
                <c:pt idx="60">
                  <c:v>-0.0038</c:v>
                </c:pt>
                <c:pt idx="61">
                  <c:v>-0.0049</c:v>
                </c:pt>
              </c:numCache>
            </c:numRef>
          </c:val>
          <c:smooth val="0"/>
        </c:ser>
        <c:marker val="1"/>
        <c:axId val="19295753"/>
        <c:axId val="36190246"/>
      </c:lineChart>
      <c:catAx>
        <c:axId val="19295753"/>
        <c:scaling>
          <c:orientation val="minMax"/>
        </c:scaling>
        <c:axPos val="b"/>
        <c:delete val="1"/>
        <c:majorTickMark val="out"/>
        <c:minorTickMark val="none"/>
        <c:tickLblPos val="nextTo"/>
        <c:crossAx val="36190246"/>
        <c:crosses val="autoZero"/>
        <c:auto val="1"/>
        <c:lblOffset val="100"/>
        <c:noMultiLvlLbl val="0"/>
      </c:catAx>
      <c:valAx>
        <c:axId val="361902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9575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/>
            </c:numRef>
          </c:xVal>
          <c:yVal>
            <c:numRef>
              <c:f>Gauss!$D$3:$D$33</c:f>
              <c:numCache/>
            </c:numRef>
          </c:yVal>
          <c:smooth val="0"/>
        </c:ser>
        <c:axId val="16832247"/>
        <c:axId val="2013410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/>
            </c:numRef>
          </c:xVal>
          <c:yVal>
            <c:numRef>
              <c:f>Gauss!$C$3:$C$33</c:f>
              <c:numCache/>
            </c:numRef>
          </c:yVal>
          <c:smooth val="0"/>
        </c:ser>
        <c:axId val="20221037"/>
        <c:axId val="25523706"/>
      </c:scatterChart>
      <c:valAx>
        <c:axId val="16832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34108"/>
        <c:crosses val="max"/>
        <c:crossBetween val="midCat"/>
        <c:dispUnits/>
      </c:valAx>
      <c:valAx>
        <c:axId val="201341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32247"/>
        <c:crosses val="max"/>
        <c:crossBetween val="midCat"/>
        <c:dispUnits/>
      </c:valAx>
      <c:valAx>
        <c:axId val="20221037"/>
        <c:scaling>
          <c:orientation val="minMax"/>
        </c:scaling>
        <c:axPos val="b"/>
        <c:delete val="1"/>
        <c:majorTickMark val="in"/>
        <c:minorTickMark val="none"/>
        <c:tickLblPos val="nextTo"/>
        <c:crossAx val="25523706"/>
        <c:crosses val="max"/>
        <c:crossBetween val="midCat"/>
        <c:dispUnits/>
      </c:valAx>
      <c:valAx>
        <c:axId val="255237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22103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0</c:v>
                </c:pt>
                <c:pt idx="14">
                  <c:v>1</c:v>
                </c:pt>
                <c:pt idx="15">
                  <c:v>5</c:v>
                </c:pt>
                <c:pt idx="16">
                  <c:v>4</c:v>
                </c:pt>
                <c:pt idx="17">
                  <c:v>2</c:v>
                </c:pt>
                <c:pt idx="18">
                  <c:v>5</c:v>
                </c:pt>
                <c:pt idx="19">
                  <c:v>12</c:v>
                </c:pt>
                <c:pt idx="20">
                  <c:v>5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0121359"/>
        <c:axId val="4352424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0.054954920308031445</c:v>
                </c:pt>
                <c:pt idx="1">
                  <c:v>0.09815159962895177</c:v>
                </c:pt>
                <c:pt idx="2">
                  <c:v>0.16842881849770214</c:v>
                </c:pt>
                <c:pt idx="3">
                  <c:v>0.2776921756560526</c:v>
                </c:pt>
                <c:pt idx="4">
                  <c:v>0.4398849512932707</c:v>
                </c:pt>
                <c:pt idx="5">
                  <c:v>0.6694879847635338</c:v>
                </c:pt>
                <c:pt idx="6">
                  <c:v>0.9789819629310897</c:v>
                </c:pt>
                <c:pt idx="7">
                  <c:v>1.3754183500252517</c:v>
                </c:pt>
                <c:pt idx="8">
                  <c:v>1.8566205738832398</c:v>
                </c:pt>
                <c:pt idx="9">
                  <c:v>2.4079070817918455</c:v>
                </c:pt>
                <c:pt idx="10">
                  <c:v>3.0004369840373837</c:v>
                </c:pt>
                <c:pt idx="11">
                  <c:v>3.592175254242393</c:v>
                </c:pt>
                <c:pt idx="12">
                  <c:v>4.1319850758583225</c:v>
                </c:pt>
                <c:pt idx="13">
                  <c:v>4.566549739761217</c:v>
                </c:pt>
                <c:pt idx="14">
                  <c:v>4.848929405295661</c:v>
                </c:pt>
                <c:pt idx="15">
                  <c:v>4.946884276977775</c:v>
                </c:pt>
                <c:pt idx="16">
                  <c:v>4.848929405295662</c:v>
                </c:pt>
                <c:pt idx="17">
                  <c:v>4.566549739761217</c:v>
                </c:pt>
                <c:pt idx="18">
                  <c:v>4.1319850758583225</c:v>
                </c:pt>
                <c:pt idx="19">
                  <c:v>3.592175254242392</c:v>
                </c:pt>
                <c:pt idx="20">
                  <c:v>3.0004369840373837</c:v>
                </c:pt>
                <c:pt idx="21">
                  <c:v>2.4079070817918455</c:v>
                </c:pt>
                <c:pt idx="22">
                  <c:v>1.856620573883239</c:v>
                </c:pt>
                <c:pt idx="23">
                  <c:v>1.3754183500252517</c:v>
                </c:pt>
                <c:pt idx="24">
                  <c:v>0.9789819629310897</c:v>
                </c:pt>
                <c:pt idx="25">
                  <c:v>0.6694879847635328</c:v>
                </c:pt>
                <c:pt idx="26">
                  <c:v>0.4398849512932707</c:v>
                </c:pt>
                <c:pt idx="27">
                  <c:v>0.2776921756560526</c:v>
                </c:pt>
                <c:pt idx="28">
                  <c:v>0.16842881849770214</c:v>
                </c:pt>
                <c:pt idx="29">
                  <c:v>0.09815159962895177</c:v>
                </c:pt>
                <c:pt idx="30">
                  <c:v>0.054954920308031445</c:v>
                </c:pt>
              </c:numCache>
            </c:numRef>
          </c:val>
          <c:smooth val="0"/>
        </c:ser>
        <c:axId val="37733189"/>
        <c:axId val="20023154"/>
      </c:lineChart>
      <c:catAx>
        <c:axId val="601213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3524244"/>
        <c:crosses val="autoZero"/>
        <c:auto val="0"/>
        <c:lblOffset val="100"/>
        <c:tickLblSkip val="1"/>
        <c:noMultiLvlLbl val="0"/>
      </c:catAx>
      <c:valAx>
        <c:axId val="435242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121359"/>
        <c:crossesAt val="1"/>
        <c:crossBetween val="between"/>
        <c:dispUnits/>
      </c:valAx>
      <c:catAx>
        <c:axId val="37733189"/>
        <c:scaling>
          <c:orientation val="minMax"/>
        </c:scaling>
        <c:axPos val="b"/>
        <c:delete val="1"/>
        <c:majorTickMark val="in"/>
        <c:minorTickMark val="none"/>
        <c:tickLblPos val="nextTo"/>
        <c:crossAx val="20023154"/>
        <c:crosses val="autoZero"/>
        <c:auto val="0"/>
        <c:lblOffset val="100"/>
        <c:tickLblSkip val="1"/>
        <c:noMultiLvlLbl val="0"/>
      </c:catAx>
      <c:valAx>
        <c:axId val="2002315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773318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Nominal!$F$47:$F$108</c:f>
              <c:numCache/>
            </c:numRef>
          </c:val>
        </c:ser>
        <c:axId val="13452843"/>
        <c:axId val="15317056"/>
      </c:areaChart>
      <c:catAx>
        <c:axId val="13452843"/>
        <c:scaling>
          <c:orientation val="minMax"/>
        </c:scaling>
        <c:axPos val="b"/>
        <c:delete val="1"/>
        <c:majorTickMark val="out"/>
        <c:minorTickMark val="none"/>
        <c:tickLblPos val="nextTo"/>
        <c:crossAx val="15317056"/>
        <c:crosses val="autoZero"/>
        <c:auto val="1"/>
        <c:lblOffset val="100"/>
        <c:noMultiLvlLbl val="0"/>
      </c:catAx>
      <c:valAx>
        <c:axId val="153170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52843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0</c:v>
                </c:pt>
                <c:pt idx="14">
                  <c:v>1</c:v>
                </c:pt>
                <c:pt idx="15">
                  <c:v>5</c:v>
                </c:pt>
                <c:pt idx="16">
                  <c:v>4</c:v>
                </c:pt>
                <c:pt idx="17">
                  <c:v>2</c:v>
                </c:pt>
                <c:pt idx="18">
                  <c:v>5</c:v>
                </c:pt>
                <c:pt idx="19">
                  <c:v>12</c:v>
                </c:pt>
                <c:pt idx="20">
                  <c:v>5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1925185"/>
        <c:axId val="1933990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0.054954920308031445</c:v>
                </c:pt>
                <c:pt idx="1">
                  <c:v>0.09815159962895177</c:v>
                </c:pt>
                <c:pt idx="2">
                  <c:v>0.16842881849770214</c:v>
                </c:pt>
                <c:pt idx="3">
                  <c:v>0.2776921756560526</c:v>
                </c:pt>
                <c:pt idx="4">
                  <c:v>0.4398849512932707</c:v>
                </c:pt>
                <c:pt idx="5">
                  <c:v>0.6694879847635338</c:v>
                </c:pt>
                <c:pt idx="6">
                  <c:v>0.9789819629310897</c:v>
                </c:pt>
                <c:pt idx="7">
                  <c:v>1.3754183500252517</c:v>
                </c:pt>
                <c:pt idx="8">
                  <c:v>1.8566205738832398</c:v>
                </c:pt>
                <c:pt idx="9">
                  <c:v>2.4079070817918455</c:v>
                </c:pt>
                <c:pt idx="10">
                  <c:v>3.0004369840373837</c:v>
                </c:pt>
                <c:pt idx="11">
                  <c:v>3.592175254242393</c:v>
                </c:pt>
                <c:pt idx="12">
                  <c:v>4.1319850758583225</c:v>
                </c:pt>
                <c:pt idx="13">
                  <c:v>4.566549739761217</c:v>
                </c:pt>
                <c:pt idx="14">
                  <c:v>4.848929405295661</c:v>
                </c:pt>
                <c:pt idx="15">
                  <c:v>4.946884276977775</c:v>
                </c:pt>
                <c:pt idx="16">
                  <c:v>4.848929405295662</c:v>
                </c:pt>
                <c:pt idx="17">
                  <c:v>4.566549739761217</c:v>
                </c:pt>
                <c:pt idx="18">
                  <c:v>4.1319850758583225</c:v>
                </c:pt>
                <c:pt idx="19">
                  <c:v>3.592175254242392</c:v>
                </c:pt>
                <c:pt idx="20">
                  <c:v>3.0004369840373837</c:v>
                </c:pt>
                <c:pt idx="21">
                  <c:v>2.4079070817918455</c:v>
                </c:pt>
                <c:pt idx="22">
                  <c:v>1.856620573883239</c:v>
                </c:pt>
                <c:pt idx="23">
                  <c:v>1.3754183500252517</c:v>
                </c:pt>
                <c:pt idx="24">
                  <c:v>0.9789819629310897</c:v>
                </c:pt>
                <c:pt idx="25">
                  <c:v>0.6694879847635328</c:v>
                </c:pt>
                <c:pt idx="26">
                  <c:v>0.4398849512932707</c:v>
                </c:pt>
                <c:pt idx="27">
                  <c:v>0.2776921756560526</c:v>
                </c:pt>
                <c:pt idx="28">
                  <c:v>0.16842881849770214</c:v>
                </c:pt>
                <c:pt idx="29">
                  <c:v>0.09815159962895177</c:v>
                </c:pt>
                <c:pt idx="30">
                  <c:v>0.054954920308031445</c:v>
                </c:pt>
              </c:numCache>
            </c:numRef>
          </c:val>
          <c:smooth val="0"/>
        </c:ser>
        <c:axId val="38883335"/>
        <c:axId val="23073196"/>
      </c:lineChart>
      <c:catAx>
        <c:axId val="619251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9339902"/>
        <c:crosses val="autoZero"/>
        <c:auto val="0"/>
        <c:lblOffset val="100"/>
        <c:tickLblSkip val="1"/>
        <c:noMultiLvlLbl val="0"/>
      </c:catAx>
      <c:valAx>
        <c:axId val="193399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925185"/>
        <c:crossesAt val="1"/>
        <c:crossBetween val="between"/>
        <c:dispUnits/>
      </c:valAx>
      <c:catAx>
        <c:axId val="38883335"/>
        <c:scaling>
          <c:orientation val="minMax"/>
        </c:scaling>
        <c:axPos val="b"/>
        <c:delete val="1"/>
        <c:majorTickMark val="in"/>
        <c:minorTickMark val="none"/>
        <c:tickLblPos val="nextTo"/>
        <c:crossAx val="23073196"/>
        <c:crosses val="autoZero"/>
        <c:auto val="0"/>
        <c:lblOffset val="100"/>
        <c:tickLblSkip val="1"/>
        <c:noMultiLvlLbl val="0"/>
      </c:catAx>
      <c:valAx>
        <c:axId val="2307319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88333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Nominal!$F$47:$F$108</c:f>
              <c:numCache>
                <c:ptCount val="62"/>
                <c:pt idx="0">
                  <c:v>0.0227</c:v>
                </c:pt>
                <c:pt idx="1">
                  <c:v>0.0236</c:v>
                </c:pt>
                <c:pt idx="2">
                  <c:v>0.0216</c:v>
                </c:pt>
                <c:pt idx="3">
                  <c:v>0.0122</c:v>
                </c:pt>
                <c:pt idx="4">
                  <c:v>0.0144</c:v>
                </c:pt>
                <c:pt idx="5">
                  <c:v>0.0148</c:v>
                </c:pt>
                <c:pt idx="6">
                  <c:v>0.0158</c:v>
                </c:pt>
                <c:pt idx="7">
                  <c:v>0.0163</c:v>
                </c:pt>
                <c:pt idx="8">
                  <c:v>0.0168</c:v>
                </c:pt>
                <c:pt idx="9">
                  <c:v>0.0175</c:v>
                </c:pt>
                <c:pt idx="10">
                  <c:v>0.0179</c:v>
                </c:pt>
                <c:pt idx="11">
                  <c:v>0.0185</c:v>
                </c:pt>
                <c:pt idx="12">
                  <c:v>0.018</c:v>
                </c:pt>
                <c:pt idx="13">
                  <c:v>0.0194</c:v>
                </c:pt>
                <c:pt idx="14">
                  <c:v>0.0188</c:v>
                </c:pt>
                <c:pt idx="15">
                  <c:v>0.0196</c:v>
                </c:pt>
                <c:pt idx="16">
                  <c:v>0.0177</c:v>
                </c:pt>
                <c:pt idx="17">
                  <c:v>0.017</c:v>
                </c:pt>
                <c:pt idx="18">
                  <c:v>0.0185</c:v>
                </c:pt>
                <c:pt idx="19">
                  <c:v>0.0177</c:v>
                </c:pt>
                <c:pt idx="20">
                  <c:v>0.0162</c:v>
                </c:pt>
                <c:pt idx="21">
                  <c:v>0.0169</c:v>
                </c:pt>
                <c:pt idx="22">
                  <c:v>0.0154</c:v>
                </c:pt>
                <c:pt idx="23">
                  <c:v>0.0157</c:v>
                </c:pt>
                <c:pt idx="24">
                  <c:v>0.0144</c:v>
                </c:pt>
                <c:pt idx="25">
                  <c:v>0.0134</c:v>
                </c:pt>
                <c:pt idx="26">
                  <c:v>0.0077</c:v>
                </c:pt>
                <c:pt idx="27">
                  <c:v>0.0088</c:v>
                </c:pt>
                <c:pt idx="28">
                  <c:v>0.0112</c:v>
                </c:pt>
                <c:pt idx="29">
                  <c:v>0.0101</c:v>
                </c:pt>
                <c:pt idx="30">
                  <c:v>0.0109</c:v>
                </c:pt>
                <c:pt idx="31">
                  <c:v>0.0098</c:v>
                </c:pt>
                <c:pt idx="32">
                  <c:v>0.0083</c:v>
                </c:pt>
                <c:pt idx="33">
                  <c:v>0.0069</c:v>
                </c:pt>
                <c:pt idx="34">
                  <c:v>0.0075</c:v>
                </c:pt>
                <c:pt idx="35">
                  <c:v>0.0014</c:v>
                </c:pt>
                <c:pt idx="36">
                  <c:v>0.0018</c:v>
                </c:pt>
                <c:pt idx="37">
                  <c:v>0.0016</c:v>
                </c:pt>
                <c:pt idx="38">
                  <c:v>0.0011</c:v>
                </c:pt>
                <c:pt idx="39">
                  <c:v>0.0003</c:v>
                </c:pt>
                <c:pt idx="40">
                  <c:v>-0.001</c:v>
                </c:pt>
                <c:pt idx="41">
                  <c:v>-0.0037</c:v>
                </c:pt>
                <c:pt idx="42">
                  <c:v>-0.0022</c:v>
                </c:pt>
                <c:pt idx="43">
                  <c:v>-0.0029</c:v>
                </c:pt>
                <c:pt idx="44">
                  <c:v>-0.0051</c:v>
                </c:pt>
                <c:pt idx="45">
                  <c:v>-0.0043</c:v>
                </c:pt>
                <c:pt idx="46">
                  <c:v>-0.0122</c:v>
                </c:pt>
                <c:pt idx="47">
                  <c:v>-0.0112</c:v>
                </c:pt>
                <c:pt idx="48">
                  <c:v>-0.0099</c:v>
                </c:pt>
                <c:pt idx="49">
                  <c:v>-0.0118</c:v>
                </c:pt>
                <c:pt idx="50">
                  <c:v>-0.0124</c:v>
                </c:pt>
                <c:pt idx="51">
                  <c:v>-0.0013</c:v>
                </c:pt>
                <c:pt idx="52">
                  <c:v>-0.0166</c:v>
                </c:pt>
                <c:pt idx="53">
                  <c:v>-0.0166</c:v>
                </c:pt>
                <c:pt idx="54">
                  <c:v>-0.0006</c:v>
                </c:pt>
                <c:pt idx="55">
                  <c:v>0.0169</c:v>
                </c:pt>
                <c:pt idx="56">
                  <c:v>0.005</c:v>
                </c:pt>
                <c:pt idx="57">
                  <c:v>-0.0119</c:v>
                </c:pt>
                <c:pt idx="58">
                  <c:v>-0.0124</c:v>
                </c:pt>
                <c:pt idx="59">
                  <c:v>-0.0027</c:v>
                </c:pt>
                <c:pt idx="60">
                  <c:v>-0.0038</c:v>
                </c:pt>
                <c:pt idx="61">
                  <c:v>-0.0049</c:v>
                </c:pt>
              </c:numCache>
            </c:numRef>
          </c:val>
          <c:smooth val="1"/>
        </c:ser>
        <c:axId val="65287677"/>
        <c:axId val="23125322"/>
      </c:lineChart>
      <c:catAx>
        <c:axId val="6528767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3125322"/>
        <c:crosses val="autoZero"/>
        <c:auto val="0"/>
        <c:lblOffset val="100"/>
        <c:tickLblSkip val="1"/>
        <c:noMultiLvlLbl val="0"/>
      </c:catAx>
      <c:valAx>
        <c:axId val="2312532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28767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0</c:v>
                </c:pt>
                <c:pt idx="14">
                  <c:v>1</c:v>
                </c:pt>
                <c:pt idx="15">
                  <c:v>5</c:v>
                </c:pt>
                <c:pt idx="16">
                  <c:v>4</c:v>
                </c:pt>
                <c:pt idx="17">
                  <c:v>2</c:v>
                </c:pt>
                <c:pt idx="18">
                  <c:v>5</c:v>
                </c:pt>
                <c:pt idx="19">
                  <c:v>12</c:v>
                </c:pt>
                <c:pt idx="20">
                  <c:v>5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358499"/>
        <c:axId val="1575957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0.054954920308031445</c:v>
                </c:pt>
                <c:pt idx="1">
                  <c:v>0.09815159962895177</c:v>
                </c:pt>
                <c:pt idx="2">
                  <c:v>0.16842881849770214</c:v>
                </c:pt>
                <c:pt idx="3">
                  <c:v>0.2776921756560526</c:v>
                </c:pt>
                <c:pt idx="4">
                  <c:v>0.4398849512932707</c:v>
                </c:pt>
                <c:pt idx="5">
                  <c:v>0.6694879847635338</c:v>
                </c:pt>
                <c:pt idx="6">
                  <c:v>0.9789819629310897</c:v>
                </c:pt>
                <c:pt idx="7">
                  <c:v>1.3754183500252517</c:v>
                </c:pt>
                <c:pt idx="8">
                  <c:v>1.8566205738832398</c:v>
                </c:pt>
                <c:pt idx="9">
                  <c:v>2.4079070817918455</c:v>
                </c:pt>
                <c:pt idx="10">
                  <c:v>3.0004369840373837</c:v>
                </c:pt>
                <c:pt idx="11">
                  <c:v>3.592175254242393</c:v>
                </c:pt>
                <c:pt idx="12">
                  <c:v>4.1319850758583225</c:v>
                </c:pt>
                <c:pt idx="13">
                  <c:v>4.566549739761217</c:v>
                </c:pt>
                <c:pt idx="14">
                  <c:v>4.848929405295661</c:v>
                </c:pt>
                <c:pt idx="15">
                  <c:v>4.946884276977775</c:v>
                </c:pt>
                <c:pt idx="16">
                  <c:v>4.848929405295662</c:v>
                </c:pt>
                <c:pt idx="17">
                  <c:v>4.566549739761217</c:v>
                </c:pt>
                <c:pt idx="18">
                  <c:v>4.1319850758583225</c:v>
                </c:pt>
                <c:pt idx="19">
                  <c:v>3.592175254242392</c:v>
                </c:pt>
                <c:pt idx="20">
                  <c:v>3.0004369840373837</c:v>
                </c:pt>
                <c:pt idx="21">
                  <c:v>2.4079070817918455</c:v>
                </c:pt>
                <c:pt idx="22">
                  <c:v>1.856620573883239</c:v>
                </c:pt>
                <c:pt idx="23">
                  <c:v>1.3754183500252517</c:v>
                </c:pt>
                <c:pt idx="24">
                  <c:v>0.9789819629310897</c:v>
                </c:pt>
                <c:pt idx="25">
                  <c:v>0.6694879847635328</c:v>
                </c:pt>
                <c:pt idx="26">
                  <c:v>0.4398849512932707</c:v>
                </c:pt>
                <c:pt idx="27">
                  <c:v>0.2776921756560526</c:v>
                </c:pt>
                <c:pt idx="28">
                  <c:v>0.16842881849770214</c:v>
                </c:pt>
                <c:pt idx="29">
                  <c:v>0.09815159962895177</c:v>
                </c:pt>
                <c:pt idx="30">
                  <c:v>0.054954920308031445</c:v>
                </c:pt>
              </c:numCache>
            </c:numRef>
          </c:val>
          <c:smooth val="0"/>
        </c:ser>
        <c:axId val="21810041"/>
        <c:axId val="55344086"/>
      </c:lineChart>
      <c:catAx>
        <c:axId val="13584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5759576"/>
        <c:crosses val="autoZero"/>
        <c:auto val="0"/>
        <c:lblOffset val="100"/>
        <c:tickLblSkip val="1"/>
        <c:noMultiLvlLbl val="0"/>
      </c:catAx>
      <c:valAx>
        <c:axId val="157595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58499"/>
        <c:crossesAt val="1"/>
        <c:crossBetween val="between"/>
        <c:dispUnits/>
      </c:valAx>
      <c:catAx>
        <c:axId val="21810041"/>
        <c:scaling>
          <c:orientation val="minMax"/>
        </c:scaling>
        <c:axPos val="b"/>
        <c:delete val="1"/>
        <c:majorTickMark val="in"/>
        <c:minorTickMark val="none"/>
        <c:tickLblPos val="nextTo"/>
        <c:crossAx val="55344086"/>
        <c:crosses val="autoZero"/>
        <c:auto val="0"/>
        <c:lblOffset val="100"/>
        <c:tickLblSkip val="1"/>
        <c:noMultiLvlLbl val="0"/>
      </c:catAx>
      <c:valAx>
        <c:axId val="5534408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81004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Nominal!$F$47:$F$108</c:f>
              <c:numCache>
                <c:ptCount val="62"/>
                <c:pt idx="0">
                  <c:v>0.0227</c:v>
                </c:pt>
                <c:pt idx="1">
                  <c:v>0.0236</c:v>
                </c:pt>
                <c:pt idx="2">
                  <c:v>0.0216</c:v>
                </c:pt>
                <c:pt idx="3">
                  <c:v>0.0122</c:v>
                </c:pt>
                <c:pt idx="4">
                  <c:v>0.0144</c:v>
                </c:pt>
                <c:pt idx="5">
                  <c:v>0.0148</c:v>
                </c:pt>
                <c:pt idx="6">
                  <c:v>0.0158</c:v>
                </c:pt>
                <c:pt idx="7">
                  <c:v>0.0163</c:v>
                </c:pt>
                <c:pt idx="8">
                  <c:v>0.0168</c:v>
                </c:pt>
                <c:pt idx="9">
                  <c:v>0.0175</c:v>
                </c:pt>
                <c:pt idx="10">
                  <c:v>0.0179</c:v>
                </c:pt>
                <c:pt idx="11">
                  <c:v>0.0185</c:v>
                </c:pt>
                <c:pt idx="12">
                  <c:v>0.018</c:v>
                </c:pt>
                <c:pt idx="13">
                  <c:v>0.0194</c:v>
                </c:pt>
                <c:pt idx="14">
                  <c:v>0.0188</c:v>
                </c:pt>
                <c:pt idx="15">
                  <c:v>0.0196</c:v>
                </c:pt>
                <c:pt idx="16">
                  <c:v>0.0177</c:v>
                </c:pt>
                <c:pt idx="17">
                  <c:v>0.017</c:v>
                </c:pt>
                <c:pt idx="18">
                  <c:v>0.0185</c:v>
                </c:pt>
                <c:pt idx="19">
                  <c:v>0.0177</c:v>
                </c:pt>
                <c:pt idx="20">
                  <c:v>0.0162</c:v>
                </c:pt>
                <c:pt idx="21">
                  <c:v>0.0169</c:v>
                </c:pt>
                <c:pt idx="22">
                  <c:v>0.0154</c:v>
                </c:pt>
                <c:pt idx="23">
                  <c:v>0.0157</c:v>
                </c:pt>
                <c:pt idx="24">
                  <c:v>0.0144</c:v>
                </c:pt>
                <c:pt idx="25">
                  <c:v>0.0134</c:v>
                </c:pt>
                <c:pt idx="26">
                  <c:v>0.0077</c:v>
                </c:pt>
                <c:pt idx="27">
                  <c:v>0.0088</c:v>
                </c:pt>
                <c:pt idx="28">
                  <c:v>0.0112</c:v>
                </c:pt>
                <c:pt idx="29">
                  <c:v>0.0101</c:v>
                </c:pt>
                <c:pt idx="30">
                  <c:v>0.0109</c:v>
                </c:pt>
                <c:pt idx="31">
                  <c:v>0.0098</c:v>
                </c:pt>
                <c:pt idx="32">
                  <c:v>0.0083</c:v>
                </c:pt>
                <c:pt idx="33">
                  <c:v>0.0069</c:v>
                </c:pt>
                <c:pt idx="34">
                  <c:v>0.0075</c:v>
                </c:pt>
                <c:pt idx="35">
                  <c:v>0.0014</c:v>
                </c:pt>
                <c:pt idx="36">
                  <c:v>0.0018</c:v>
                </c:pt>
                <c:pt idx="37">
                  <c:v>0.0016</c:v>
                </c:pt>
                <c:pt idx="38">
                  <c:v>0.0011</c:v>
                </c:pt>
                <c:pt idx="39">
                  <c:v>0.0003</c:v>
                </c:pt>
                <c:pt idx="40">
                  <c:v>-0.001</c:v>
                </c:pt>
                <c:pt idx="41">
                  <c:v>-0.0037</c:v>
                </c:pt>
                <c:pt idx="42">
                  <c:v>-0.0022</c:v>
                </c:pt>
                <c:pt idx="43">
                  <c:v>-0.0029</c:v>
                </c:pt>
                <c:pt idx="44">
                  <c:v>-0.0051</c:v>
                </c:pt>
                <c:pt idx="45">
                  <c:v>-0.0043</c:v>
                </c:pt>
                <c:pt idx="46">
                  <c:v>-0.0122</c:v>
                </c:pt>
                <c:pt idx="47">
                  <c:v>-0.0112</c:v>
                </c:pt>
                <c:pt idx="48">
                  <c:v>-0.0099</c:v>
                </c:pt>
                <c:pt idx="49">
                  <c:v>-0.0118</c:v>
                </c:pt>
                <c:pt idx="50">
                  <c:v>-0.0124</c:v>
                </c:pt>
                <c:pt idx="51">
                  <c:v>-0.0013</c:v>
                </c:pt>
                <c:pt idx="52">
                  <c:v>-0.0166</c:v>
                </c:pt>
                <c:pt idx="53">
                  <c:v>-0.0166</c:v>
                </c:pt>
                <c:pt idx="54">
                  <c:v>-0.0006</c:v>
                </c:pt>
                <c:pt idx="55">
                  <c:v>0.0169</c:v>
                </c:pt>
                <c:pt idx="56">
                  <c:v>0.005</c:v>
                </c:pt>
                <c:pt idx="57">
                  <c:v>-0.0119</c:v>
                </c:pt>
                <c:pt idx="58">
                  <c:v>-0.0124</c:v>
                </c:pt>
                <c:pt idx="59">
                  <c:v>-0.0027</c:v>
                </c:pt>
                <c:pt idx="60">
                  <c:v>-0.0038</c:v>
                </c:pt>
                <c:pt idx="61">
                  <c:v>-0.0049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Gauss!$N$3:$N$64</c:f>
              <c:numCache>
                <c:ptCount val="62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Gauss!$O$3:$O$64</c:f>
              <c:numCache>
                <c:ptCount val="62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  <c:pt idx="20">
                  <c:v>-0.01</c:v>
                </c:pt>
                <c:pt idx="21">
                  <c:v>-0.01</c:v>
                </c:pt>
                <c:pt idx="22">
                  <c:v>-0.01</c:v>
                </c:pt>
                <c:pt idx="23">
                  <c:v>-0.01</c:v>
                </c:pt>
                <c:pt idx="24">
                  <c:v>-0.01</c:v>
                </c:pt>
                <c:pt idx="25">
                  <c:v>-0.01</c:v>
                </c:pt>
                <c:pt idx="26">
                  <c:v>-0.01</c:v>
                </c:pt>
                <c:pt idx="27">
                  <c:v>-0.01</c:v>
                </c:pt>
                <c:pt idx="28">
                  <c:v>-0.01</c:v>
                </c:pt>
                <c:pt idx="29">
                  <c:v>-0.01</c:v>
                </c:pt>
                <c:pt idx="30">
                  <c:v>-0.01</c:v>
                </c:pt>
                <c:pt idx="31">
                  <c:v>-0.01</c:v>
                </c:pt>
                <c:pt idx="32">
                  <c:v>-0.01</c:v>
                </c:pt>
                <c:pt idx="33">
                  <c:v>-0.01</c:v>
                </c:pt>
                <c:pt idx="34">
                  <c:v>-0.01</c:v>
                </c:pt>
                <c:pt idx="35">
                  <c:v>-0.01</c:v>
                </c:pt>
                <c:pt idx="36">
                  <c:v>-0.01</c:v>
                </c:pt>
                <c:pt idx="37">
                  <c:v>-0.01</c:v>
                </c:pt>
                <c:pt idx="38">
                  <c:v>-0.01</c:v>
                </c:pt>
                <c:pt idx="39">
                  <c:v>-0.01</c:v>
                </c:pt>
                <c:pt idx="40">
                  <c:v>-0.01</c:v>
                </c:pt>
                <c:pt idx="41">
                  <c:v>-0.01</c:v>
                </c:pt>
                <c:pt idx="42">
                  <c:v>-0.01</c:v>
                </c:pt>
                <c:pt idx="43">
                  <c:v>-0.01</c:v>
                </c:pt>
                <c:pt idx="44">
                  <c:v>-0.01</c:v>
                </c:pt>
                <c:pt idx="45">
                  <c:v>-0.01</c:v>
                </c:pt>
                <c:pt idx="46">
                  <c:v>-0.01</c:v>
                </c:pt>
                <c:pt idx="47">
                  <c:v>-0.01</c:v>
                </c:pt>
                <c:pt idx="48">
                  <c:v>-0.01</c:v>
                </c:pt>
                <c:pt idx="49">
                  <c:v>-0.01</c:v>
                </c:pt>
                <c:pt idx="50">
                  <c:v>-0.01</c:v>
                </c:pt>
                <c:pt idx="51">
                  <c:v>-0.01</c:v>
                </c:pt>
                <c:pt idx="52">
                  <c:v>-0.01</c:v>
                </c:pt>
                <c:pt idx="53">
                  <c:v>-0.01</c:v>
                </c:pt>
                <c:pt idx="54">
                  <c:v>-0.01</c:v>
                </c:pt>
                <c:pt idx="55">
                  <c:v>-0.01</c:v>
                </c:pt>
                <c:pt idx="56">
                  <c:v>-0.01</c:v>
                </c:pt>
                <c:pt idx="57">
                  <c:v>-0.01</c:v>
                </c:pt>
                <c:pt idx="58">
                  <c:v>-0.01</c:v>
                </c:pt>
                <c:pt idx="59">
                  <c:v>-0.01</c:v>
                </c:pt>
                <c:pt idx="60">
                  <c:v>-0.01</c:v>
                </c:pt>
                <c:pt idx="61">
                  <c:v>-0.01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Gauss!$P$3:$P$64</c:f>
              <c:numCache>
                <c:ptCount val="62"/>
                <c:pt idx="0">
                  <c:v>0.006654838709677419</c:v>
                </c:pt>
                <c:pt idx="1">
                  <c:v>0.006654838709677419</c:v>
                </c:pt>
                <c:pt idx="2">
                  <c:v>0.006654838709677419</c:v>
                </c:pt>
                <c:pt idx="3">
                  <c:v>0.006654838709677419</c:v>
                </c:pt>
                <c:pt idx="4">
                  <c:v>0.006654838709677419</c:v>
                </c:pt>
                <c:pt idx="5">
                  <c:v>0.006654838709677419</c:v>
                </c:pt>
                <c:pt idx="6">
                  <c:v>0.006654838709677419</c:v>
                </c:pt>
                <c:pt idx="7">
                  <c:v>0.006654838709677419</c:v>
                </c:pt>
                <c:pt idx="8">
                  <c:v>0.006654838709677419</c:v>
                </c:pt>
                <c:pt idx="9">
                  <c:v>0.006654838709677419</c:v>
                </c:pt>
                <c:pt idx="10">
                  <c:v>0.006654838709677419</c:v>
                </c:pt>
                <c:pt idx="11">
                  <c:v>0.006654838709677419</c:v>
                </c:pt>
                <c:pt idx="12">
                  <c:v>0.006654838709677419</c:v>
                </c:pt>
                <c:pt idx="13">
                  <c:v>0.006654838709677419</c:v>
                </c:pt>
                <c:pt idx="14">
                  <c:v>0.006654838709677419</c:v>
                </c:pt>
                <c:pt idx="15">
                  <c:v>0.006654838709677419</c:v>
                </c:pt>
                <c:pt idx="16">
                  <c:v>0.006654838709677419</c:v>
                </c:pt>
                <c:pt idx="17">
                  <c:v>0.006654838709677419</c:v>
                </c:pt>
                <c:pt idx="18">
                  <c:v>0.006654838709677419</c:v>
                </c:pt>
                <c:pt idx="19">
                  <c:v>0.006654838709677419</c:v>
                </c:pt>
                <c:pt idx="20">
                  <c:v>0.006654838709677419</c:v>
                </c:pt>
                <c:pt idx="21">
                  <c:v>0.006654838709677419</c:v>
                </c:pt>
                <c:pt idx="22">
                  <c:v>0.006654838709677419</c:v>
                </c:pt>
                <c:pt idx="23">
                  <c:v>0.006654838709677419</c:v>
                </c:pt>
                <c:pt idx="24">
                  <c:v>0.006654838709677419</c:v>
                </c:pt>
                <c:pt idx="25">
                  <c:v>0.006654838709677419</c:v>
                </c:pt>
                <c:pt idx="26">
                  <c:v>0.006654838709677419</c:v>
                </c:pt>
                <c:pt idx="27">
                  <c:v>0.006654838709677419</c:v>
                </c:pt>
                <c:pt idx="28">
                  <c:v>0.006654838709677419</c:v>
                </c:pt>
                <c:pt idx="29">
                  <c:v>0.006654838709677419</c:v>
                </c:pt>
                <c:pt idx="30">
                  <c:v>0.006654838709677419</c:v>
                </c:pt>
                <c:pt idx="31">
                  <c:v>0.006654838709677419</c:v>
                </c:pt>
                <c:pt idx="32">
                  <c:v>0.006654838709677419</c:v>
                </c:pt>
                <c:pt idx="33">
                  <c:v>0.006654838709677419</c:v>
                </c:pt>
                <c:pt idx="34">
                  <c:v>0.006654838709677419</c:v>
                </c:pt>
                <c:pt idx="35">
                  <c:v>0.006654838709677419</c:v>
                </c:pt>
                <c:pt idx="36">
                  <c:v>0.006654838709677419</c:v>
                </c:pt>
                <c:pt idx="37">
                  <c:v>0.006654838709677419</c:v>
                </c:pt>
                <c:pt idx="38">
                  <c:v>0.006654838709677419</c:v>
                </c:pt>
                <c:pt idx="39">
                  <c:v>0.006654838709677419</c:v>
                </c:pt>
                <c:pt idx="40">
                  <c:v>0.006654838709677419</c:v>
                </c:pt>
                <c:pt idx="41">
                  <c:v>0.006654838709677419</c:v>
                </c:pt>
                <c:pt idx="42">
                  <c:v>0.006654838709677419</c:v>
                </c:pt>
                <c:pt idx="43">
                  <c:v>0.006654838709677419</c:v>
                </c:pt>
                <c:pt idx="44">
                  <c:v>0.006654838709677419</c:v>
                </c:pt>
                <c:pt idx="45">
                  <c:v>0.006654838709677419</c:v>
                </c:pt>
                <c:pt idx="46">
                  <c:v>0.006654838709677419</c:v>
                </c:pt>
                <c:pt idx="47">
                  <c:v>0.006654838709677419</c:v>
                </c:pt>
                <c:pt idx="48">
                  <c:v>0.006654838709677419</c:v>
                </c:pt>
                <c:pt idx="49">
                  <c:v>0.006654838709677419</c:v>
                </c:pt>
                <c:pt idx="50">
                  <c:v>0.006654838709677419</c:v>
                </c:pt>
                <c:pt idx="51">
                  <c:v>0.006654838709677419</c:v>
                </c:pt>
                <c:pt idx="52">
                  <c:v>0.006654838709677419</c:v>
                </c:pt>
                <c:pt idx="53">
                  <c:v>0.006654838709677419</c:v>
                </c:pt>
                <c:pt idx="54">
                  <c:v>0.006654838709677419</c:v>
                </c:pt>
                <c:pt idx="55">
                  <c:v>0.006654838709677419</c:v>
                </c:pt>
                <c:pt idx="56">
                  <c:v>0.006654838709677419</c:v>
                </c:pt>
                <c:pt idx="57">
                  <c:v>0.006654838709677419</c:v>
                </c:pt>
                <c:pt idx="58">
                  <c:v>0.006654838709677419</c:v>
                </c:pt>
                <c:pt idx="59">
                  <c:v>0.006654838709677419</c:v>
                </c:pt>
                <c:pt idx="60">
                  <c:v>0.006654838709677419</c:v>
                </c:pt>
                <c:pt idx="61">
                  <c:v>0.006654838709677419</c:v>
                </c:pt>
              </c:numCache>
            </c:numRef>
          </c:val>
          <c:smooth val="0"/>
        </c:ser>
        <c:marker val="1"/>
        <c:axId val="20546047"/>
        <c:axId val="45349316"/>
      </c:lineChart>
      <c:catAx>
        <c:axId val="20546047"/>
        <c:scaling>
          <c:orientation val="minMax"/>
        </c:scaling>
        <c:axPos val="b"/>
        <c:delete val="1"/>
        <c:majorTickMark val="out"/>
        <c:minorTickMark val="none"/>
        <c:tickLblPos val="nextTo"/>
        <c:crossAx val="45349316"/>
        <c:crosses val="autoZero"/>
        <c:auto val="1"/>
        <c:lblOffset val="100"/>
        <c:noMultiLvlLbl val="0"/>
      </c:catAx>
      <c:valAx>
        <c:axId val="45349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0546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"/>
          <c:w val="0.96975"/>
          <c:h val="0.956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0</c:v>
                </c:pt>
                <c:pt idx="14">
                  <c:v>1</c:v>
                </c:pt>
                <c:pt idx="15">
                  <c:v>5</c:v>
                </c:pt>
                <c:pt idx="16">
                  <c:v>4</c:v>
                </c:pt>
                <c:pt idx="17">
                  <c:v>2</c:v>
                </c:pt>
                <c:pt idx="18">
                  <c:v>5</c:v>
                </c:pt>
                <c:pt idx="19">
                  <c:v>12</c:v>
                </c:pt>
                <c:pt idx="20">
                  <c:v>5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4844853"/>
        <c:axId val="3312080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0.054954920308031445</c:v>
                </c:pt>
                <c:pt idx="1">
                  <c:v>0.09815159962895177</c:v>
                </c:pt>
                <c:pt idx="2">
                  <c:v>0.16842881849770214</c:v>
                </c:pt>
                <c:pt idx="3">
                  <c:v>0.2776921756560526</c:v>
                </c:pt>
                <c:pt idx="4">
                  <c:v>0.4398849512932707</c:v>
                </c:pt>
                <c:pt idx="5">
                  <c:v>0.6694879847635338</c:v>
                </c:pt>
                <c:pt idx="6">
                  <c:v>0.9789819629310897</c:v>
                </c:pt>
                <c:pt idx="7">
                  <c:v>1.3754183500252517</c:v>
                </c:pt>
                <c:pt idx="8">
                  <c:v>1.8566205738832398</c:v>
                </c:pt>
                <c:pt idx="9">
                  <c:v>2.4079070817918455</c:v>
                </c:pt>
                <c:pt idx="10">
                  <c:v>3.0004369840373837</c:v>
                </c:pt>
                <c:pt idx="11">
                  <c:v>3.592175254242393</c:v>
                </c:pt>
                <c:pt idx="12">
                  <c:v>4.1319850758583225</c:v>
                </c:pt>
                <c:pt idx="13">
                  <c:v>4.566549739761217</c:v>
                </c:pt>
                <c:pt idx="14">
                  <c:v>4.848929405295661</c:v>
                </c:pt>
                <c:pt idx="15">
                  <c:v>4.946884276977775</c:v>
                </c:pt>
                <c:pt idx="16">
                  <c:v>4.848929405295662</c:v>
                </c:pt>
                <c:pt idx="17">
                  <c:v>4.566549739761217</c:v>
                </c:pt>
                <c:pt idx="18">
                  <c:v>4.1319850758583225</c:v>
                </c:pt>
                <c:pt idx="19">
                  <c:v>3.592175254242392</c:v>
                </c:pt>
                <c:pt idx="20">
                  <c:v>3.0004369840373837</c:v>
                </c:pt>
                <c:pt idx="21">
                  <c:v>2.4079070817918455</c:v>
                </c:pt>
                <c:pt idx="22">
                  <c:v>1.856620573883239</c:v>
                </c:pt>
                <c:pt idx="23">
                  <c:v>1.3754183500252517</c:v>
                </c:pt>
                <c:pt idx="24">
                  <c:v>0.9789819629310897</c:v>
                </c:pt>
                <c:pt idx="25">
                  <c:v>0.6694879847635328</c:v>
                </c:pt>
                <c:pt idx="26">
                  <c:v>0.4398849512932707</c:v>
                </c:pt>
                <c:pt idx="27">
                  <c:v>0.2776921756560526</c:v>
                </c:pt>
                <c:pt idx="28">
                  <c:v>0.16842881849770214</c:v>
                </c:pt>
                <c:pt idx="29">
                  <c:v>0.09815159962895177</c:v>
                </c:pt>
                <c:pt idx="30">
                  <c:v>0.054954920308031445</c:v>
                </c:pt>
              </c:numCache>
            </c:numRef>
          </c:val>
          <c:smooth val="0"/>
        </c:ser>
        <c:axId val="7103003"/>
        <c:axId val="30630000"/>
      </c:lineChart>
      <c:catAx>
        <c:axId val="14844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3120802"/>
        <c:crosses val="autoZero"/>
        <c:auto val="0"/>
        <c:lblOffset val="100"/>
        <c:tickLblSkip val="1"/>
        <c:noMultiLvlLbl val="0"/>
      </c:catAx>
      <c:valAx>
        <c:axId val="33120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844853"/>
        <c:crossesAt val="1"/>
        <c:crossBetween val="between"/>
        <c:dispUnits/>
      </c:valAx>
      <c:catAx>
        <c:axId val="7103003"/>
        <c:scaling>
          <c:orientation val="minMax"/>
        </c:scaling>
        <c:axPos val="b"/>
        <c:delete val="1"/>
        <c:majorTickMark val="in"/>
        <c:minorTickMark val="none"/>
        <c:tickLblPos val="nextTo"/>
        <c:crossAx val="30630000"/>
        <c:crosses val="autoZero"/>
        <c:auto val="0"/>
        <c:lblOffset val="100"/>
        <c:tickLblSkip val="1"/>
        <c:noMultiLvlLbl val="0"/>
      </c:catAx>
      <c:valAx>
        <c:axId val="3063000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10300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-0.027599159964519247</c:v>
                </c:pt>
                <c:pt idx="1">
                  <c:v>-0.02531556005290614</c:v>
                </c:pt>
                <c:pt idx="2">
                  <c:v>-0.023031960141293023</c:v>
                </c:pt>
                <c:pt idx="3">
                  <c:v>-0.020748360229679914</c:v>
                </c:pt>
                <c:pt idx="4">
                  <c:v>-0.018464760318066806</c:v>
                </c:pt>
                <c:pt idx="5">
                  <c:v>-0.01618116040645369</c:v>
                </c:pt>
                <c:pt idx="6">
                  <c:v>-0.01389756049484058</c:v>
                </c:pt>
                <c:pt idx="7">
                  <c:v>-0.011613960583227471</c:v>
                </c:pt>
                <c:pt idx="8">
                  <c:v>-0.009330360671614359</c:v>
                </c:pt>
                <c:pt idx="9">
                  <c:v>-0.007046760760001247</c:v>
                </c:pt>
                <c:pt idx="10">
                  <c:v>-0.0047631608483881364</c:v>
                </c:pt>
                <c:pt idx="11">
                  <c:v>-0.002479560936775026</c:v>
                </c:pt>
                <c:pt idx="12">
                  <c:v>-0.00019596102516191392</c:v>
                </c:pt>
                <c:pt idx="13">
                  <c:v>0.0020876388864511965</c:v>
                </c:pt>
                <c:pt idx="14">
                  <c:v>0.004371238798064308</c:v>
                </c:pt>
                <c:pt idx="15">
                  <c:v>0.006654838709677419</c:v>
                </c:pt>
                <c:pt idx="16">
                  <c:v>0.00893843862129053</c:v>
                </c:pt>
                <c:pt idx="17">
                  <c:v>0.011222038532903642</c:v>
                </c:pt>
                <c:pt idx="18">
                  <c:v>0.013505638444516752</c:v>
                </c:pt>
                <c:pt idx="19">
                  <c:v>0.015789238356129866</c:v>
                </c:pt>
                <c:pt idx="20">
                  <c:v>0.018072838267742974</c:v>
                </c:pt>
                <c:pt idx="21">
                  <c:v>0.020356438179356083</c:v>
                </c:pt>
                <c:pt idx="22">
                  <c:v>0.0226400380909692</c:v>
                </c:pt>
                <c:pt idx="23">
                  <c:v>0.024923638002582307</c:v>
                </c:pt>
                <c:pt idx="24">
                  <c:v>0.027207237914195416</c:v>
                </c:pt>
                <c:pt idx="25">
                  <c:v>0.02949083782580853</c:v>
                </c:pt>
                <c:pt idx="26">
                  <c:v>0.03177443773742164</c:v>
                </c:pt>
                <c:pt idx="27">
                  <c:v>0.03405803764903475</c:v>
                </c:pt>
                <c:pt idx="28">
                  <c:v>0.03634163756064786</c:v>
                </c:pt>
                <c:pt idx="29">
                  <c:v>0.03862523747226097</c:v>
                </c:pt>
                <c:pt idx="30">
                  <c:v>0.04090883738387408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0.054954920308031445</c:v>
                </c:pt>
                <c:pt idx="1">
                  <c:v>0.09815159962895177</c:v>
                </c:pt>
                <c:pt idx="2">
                  <c:v>0.16842881849770214</c:v>
                </c:pt>
                <c:pt idx="3">
                  <c:v>0.2776921756560526</c:v>
                </c:pt>
                <c:pt idx="4">
                  <c:v>0.4398849512932707</c:v>
                </c:pt>
                <c:pt idx="5">
                  <c:v>0.6694879847635338</c:v>
                </c:pt>
                <c:pt idx="6">
                  <c:v>0.9789819629310897</c:v>
                </c:pt>
                <c:pt idx="7">
                  <c:v>1.3754183500252517</c:v>
                </c:pt>
                <c:pt idx="8">
                  <c:v>1.8566205738832398</c:v>
                </c:pt>
                <c:pt idx="9">
                  <c:v>2.4079070817918455</c:v>
                </c:pt>
                <c:pt idx="10">
                  <c:v>3.0004369840373837</c:v>
                </c:pt>
                <c:pt idx="11">
                  <c:v>3.592175254242393</c:v>
                </c:pt>
                <c:pt idx="12">
                  <c:v>4.1319850758583225</c:v>
                </c:pt>
                <c:pt idx="13">
                  <c:v>4.566549739761217</c:v>
                </c:pt>
                <c:pt idx="14">
                  <c:v>4.848929405295661</c:v>
                </c:pt>
                <c:pt idx="15">
                  <c:v>4.946884276977775</c:v>
                </c:pt>
                <c:pt idx="16">
                  <c:v>4.848929405295662</c:v>
                </c:pt>
                <c:pt idx="17">
                  <c:v>4.566549739761217</c:v>
                </c:pt>
                <c:pt idx="18">
                  <c:v>4.1319850758583225</c:v>
                </c:pt>
                <c:pt idx="19">
                  <c:v>3.592175254242392</c:v>
                </c:pt>
                <c:pt idx="20">
                  <c:v>3.0004369840373837</c:v>
                </c:pt>
                <c:pt idx="21">
                  <c:v>2.4079070817918455</c:v>
                </c:pt>
                <c:pt idx="22">
                  <c:v>1.856620573883239</c:v>
                </c:pt>
                <c:pt idx="23">
                  <c:v>1.3754183500252517</c:v>
                </c:pt>
                <c:pt idx="24">
                  <c:v>0.9789819629310897</c:v>
                </c:pt>
                <c:pt idx="25">
                  <c:v>0.6694879847635328</c:v>
                </c:pt>
                <c:pt idx="26">
                  <c:v>0.4398849512932707</c:v>
                </c:pt>
                <c:pt idx="27">
                  <c:v>0.2776921756560526</c:v>
                </c:pt>
                <c:pt idx="28">
                  <c:v>0.16842881849770214</c:v>
                </c:pt>
                <c:pt idx="29">
                  <c:v>0.09815159962895177</c:v>
                </c:pt>
                <c:pt idx="30">
                  <c:v>0.054954920308031445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-0.027599159964519247</c:v>
                </c:pt>
                <c:pt idx="1">
                  <c:v>-0.02531556005290614</c:v>
                </c:pt>
                <c:pt idx="2">
                  <c:v>-0.023031960141293023</c:v>
                </c:pt>
                <c:pt idx="3">
                  <c:v>-0.020748360229679914</c:v>
                </c:pt>
                <c:pt idx="4">
                  <c:v>-0.018464760318066806</c:v>
                </c:pt>
                <c:pt idx="5">
                  <c:v>-0.01618116040645369</c:v>
                </c:pt>
                <c:pt idx="6">
                  <c:v>-0.01389756049484058</c:v>
                </c:pt>
                <c:pt idx="7">
                  <c:v>-0.011613960583227471</c:v>
                </c:pt>
                <c:pt idx="8">
                  <c:v>-0.009330360671614359</c:v>
                </c:pt>
                <c:pt idx="9">
                  <c:v>-0.007046760760001247</c:v>
                </c:pt>
                <c:pt idx="10">
                  <c:v>-0.0047631608483881364</c:v>
                </c:pt>
                <c:pt idx="11">
                  <c:v>-0.002479560936775026</c:v>
                </c:pt>
                <c:pt idx="12">
                  <c:v>-0.00019596102516191392</c:v>
                </c:pt>
                <c:pt idx="13">
                  <c:v>0.0020876388864511965</c:v>
                </c:pt>
                <c:pt idx="14">
                  <c:v>0.004371238798064308</c:v>
                </c:pt>
                <c:pt idx="15">
                  <c:v>0.006654838709677419</c:v>
                </c:pt>
                <c:pt idx="16">
                  <c:v>0.00893843862129053</c:v>
                </c:pt>
                <c:pt idx="17">
                  <c:v>0.011222038532903642</c:v>
                </c:pt>
                <c:pt idx="18">
                  <c:v>0.013505638444516752</c:v>
                </c:pt>
                <c:pt idx="19">
                  <c:v>0.015789238356129866</c:v>
                </c:pt>
                <c:pt idx="20">
                  <c:v>0.018072838267742974</c:v>
                </c:pt>
                <c:pt idx="21">
                  <c:v>0.020356438179356083</c:v>
                </c:pt>
                <c:pt idx="22">
                  <c:v>0.0226400380909692</c:v>
                </c:pt>
                <c:pt idx="23">
                  <c:v>0.024923638002582307</c:v>
                </c:pt>
                <c:pt idx="24">
                  <c:v>0.027207237914195416</c:v>
                </c:pt>
                <c:pt idx="25">
                  <c:v>0.02949083782580853</c:v>
                </c:pt>
                <c:pt idx="26">
                  <c:v>0.03177443773742164</c:v>
                </c:pt>
                <c:pt idx="27">
                  <c:v>0.03405803764903475</c:v>
                </c:pt>
                <c:pt idx="28">
                  <c:v>0.03634163756064786</c:v>
                </c:pt>
                <c:pt idx="29">
                  <c:v>0.03862523747226097</c:v>
                </c:pt>
                <c:pt idx="30">
                  <c:v>0.04090883738387408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0</c:v>
                </c:pt>
                <c:pt idx="14">
                  <c:v>1</c:v>
                </c:pt>
                <c:pt idx="15">
                  <c:v>5</c:v>
                </c:pt>
                <c:pt idx="16">
                  <c:v>4</c:v>
                </c:pt>
                <c:pt idx="17">
                  <c:v>2</c:v>
                </c:pt>
                <c:pt idx="18">
                  <c:v>5</c:v>
                </c:pt>
                <c:pt idx="19">
                  <c:v>12</c:v>
                </c:pt>
                <c:pt idx="20">
                  <c:v>5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0.01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11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-0.01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11</c:v>
                </c:pt>
              </c:numCache>
            </c:numRef>
          </c:yVal>
          <c:smooth val="0"/>
        </c:ser>
        <c:axId val="56490673"/>
        <c:axId val="23378990"/>
      </c:scatterChart>
      <c:valAx>
        <c:axId val="56490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378990"/>
        <c:crosses val="max"/>
        <c:crossBetween val="midCat"/>
        <c:dispUnits/>
      </c:valAx>
      <c:valAx>
        <c:axId val="23378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9067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1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1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1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8-6 BEST FIT1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8-6 BEST FIT1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582275" cy="7181850"/>
    <xdr:graphicFrame>
      <xdr:nvGraphicFramePr>
        <xdr:cNvPr id="1" name="Shape 1025"/>
        <xdr:cNvGraphicFramePr/>
      </xdr:nvGraphicFramePr>
      <xdr:xfrm>
        <a:off x="0" y="0"/>
        <a:ext cx="1058227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08"/>
  <sheetViews>
    <sheetView tabSelected="1" workbookViewId="0" topLeftCell="A1">
      <selection activeCell="B12" sqref="B12:G1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39224.60894675926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 t="s">
        <v>54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55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62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</v>
      </c>
      <c r="D6" s="63"/>
      <c r="E6" s="64" t="s">
        <v>35</v>
      </c>
      <c r="F6" s="64"/>
      <c r="G6" s="48">
        <v>38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0.01</v>
      </c>
      <c r="D7" s="63"/>
      <c r="E7" s="62" t="s">
        <v>19</v>
      </c>
      <c r="F7" s="62"/>
      <c r="G7" s="36">
        <v>0.006654838709677419</v>
      </c>
      <c r="H7" s="6"/>
    </row>
    <row r="8" spans="2:8" ht="13.5">
      <c r="B8" s="58" t="s">
        <v>37</v>
      </c>
      <c r="C8" s="63">
        <v>-0.01</v>
      </c>
      <c r="D8" s="63"/>
      <c r="E8" s="64" t="s">
        <v>12</v>
      </c>
      <c r="F8" s="64"/>
      <c r="G8" s="35">
        <v>0.0236</v>
      </c>
      <c r="H8" s="5"/>
    </row>
    <row r="9" spans="5:8" ht="13.5">
      <c r="E9" s="64" t="s">
        <v>13</v>
      </c>
      <c r="F9" s="64"/>
      <c r="G9" s="35">
        <v>-0.016645650136630663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0.04024565013663066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12</v>
      </c>
      <c r="L12" s="44">
        <v>0</v>
      </c>
      <c r="M12" s="44">
        <v>12</v>
      </c>
      <c r="N12" s="44">
        <v>24</v>
      </c>
      <c r="O12" s="45">
        <v>38.70967741935484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8</v>
      </c>
      <c r="L13" s="44"/>
      <c r="M13" s="44">
        <v>30</v>
      </c>
      <c r="N13" s="44">
        <v>38</v>
      </c>
      <c r="O13" s="45">
        <v>61.29032258064516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20</v>
      </c>
      <c r="L15" s="44">
        <v>0</v>
      </c>
      <c r="M15" s="44">
        <v>42</v>
      </c>
      <c r="N15" s="44">
        <v>62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0.021080678504013406</v>
      </c>
      <c r="L18" s="42">
        <v>0.019843050235084814</v>
      </c>
      <c r="M18" s="42">
        <v>0.022152464732389632</v>
      </c>
      <c r="N18" s="51">
        <v>0.0236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-0.018131424770416515</v>
      </c>
      <c r="L19" s="42">
        <v>-0.017263336913366345</v>
      </c>
      <c r="M19" s="42">
        <v>-0.015641794601577885</v>
      </c>
      <c r="N19" s="51">
        <v>-0.016645650136630663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0.03921210327442992</v>
      </c>
      <c r="L20" s="42">
        <v>0.03710638714845116</v>
      </c>
      <c r="M20" s="42">
        <v>0.03779425933396752</v>
      </c>
      <c r="N20" s="51">
        <v>0.04024565013663066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0.002274631867794161</v>
      </c>
      <c r="L22" s="42">
        <v>9.741311699936857E-16</v>
      </c>
      <c r="M22" s="42">
        <v>0.006249499694335078</v>
      </c>
      <c r="N22" s="51">
        <v>0.006654838709677419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0.004492084980832369</v>
      </c>
      <c r="L23" s="42">
        <v>7.205007771594529E-15</v>
      </c>
      <c r="M23" s="42">
        <v>0.012341902051105013</v>
      </c>
      <c r="N23" s="51">
        <v>0.013133977832861223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0.00390523481199142</v>
      </c>
      <c r="L24" s="42">
        <v>7.19712913854195E-15</v>
      </c>
      <c r="M24" s="42">
        <v>0.010729544463611589</v>
      </c>
      <c r="N24" s="51">
        <v>0.011417999558065555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56</v>
      </c>
      <c r="C47" s="24">
        <v>72.523363</v>
      </c>
      <c r="D47" s="24">
        <v>46.993708</v>
      </c>
      <c r="E47" s="24">
        <v>-26.638231</v>
      </c>
      <c r="F47" s="60">
        <v>0.0227</v>
      </c>
      <c r="G47" s="60">
        <v>0.012700000000000001</v>
      </c>
    </row>
    <row r="48" spans="2:7" ht="13.5">
      <c r="B48" s="27" t="s">
        <v>57</v>
      </c>
      <c r="C48" s="24">
        <v>74.667517</v>
      </c>
      <c r="D48" s="24">
        <v>47.161288</v>
      </c>
      <c r="E48" s="24">
        <v>-27.417711</v>
      </c>
      <c r="F48" s="60">
        <v>0.0236</v>
      </c>
      <c r="G48" s="60">
        <v>0.0136</v>
      </c>
    </row>
    <row r="49" spans="2:7" ht="13.5">
      <c r="B49" s="27" t="s">
        <v>58</v>
      </c>
      <c r="C49" s="24">
        <v>74.357138</v>
      </c>
      <c r="D49" s="24">
        <v>44.083647</v>
      </c>
      <c r="E49" s="24">
        <v>-27.306835</v>
      </c>
      <c r="F49" s="60">
        <v>0.0216</v>
      </c>
      <c r="G49" s="60">
        <v>0.011600000000000001</v>
      </c>
    </row>
    <row r="50" spans="2:7" ht="13.5">
      <c r="B50" s="27" t="s">
        <v>59</v>
      </c>
      <c r="C50" s="24">
        <v>88.346604</v>
      </c>
      <c r="D50" s="24">
        <v>20.51178</v>
      </c>
      <c r="E50" s="24">
        <v>-32.408597</v>
      </c>
      <c r="F50" s="60">
        <v>0.0122</v>
      </c>
      <c r="G50" s="60">
        <v>0.0022000000000000006</v>
      </c>
    </row>
    <row r="51" spans="2:7" ht="13.5">
      <c r="B51" s="27" t="s">
        <v>60</v>
      </c>
      <c r="C51" s="24">
        <v>87.721118</v>
      </c>
      <c r="D51" s="24">
        <v>25.175994</v>
      </c>
      <c r="E51" s="24">
        <v>-32.178625</v>
      </c>
      <c r="F51" s="60">
        <v>0.0144</v>
      </c>
      <c r="G51" s="60">
        <v>0.004399999999999999</v>
      </c>
    </row>
    <row r="52" spans="2:7" ht="13.5">
      <c r="B52" s="27" t="s">
        <v>61</v>
      </c>
      <c r="C52" s="24">
        <v>83.316974</v>
      </c>
      <c r="D52" s="24">
        <v>28.31458</v>
      </c>
      <c r="E52" s="24">
        <v>-30.575214</v>
      </c>
      <c r="F52" s="60">
        <v>0.0148</v>
      </c>
      <c r="G52" s="60">
        <v>0.0048000000000000004</v>
      </c>
    </row>
    <row r="53" spans="2:7" ht="13.5">
      <c r="B53" s="27" t="s">
        <v>62</v>
      </c>
      <c r="C53" s="24">
        <v>81.017468</v>
      </c>
      <c r="D53" s="24">
        <v>31.108443</v>
      </c>
      <c r="E53" s="24">
        <v>-29.737211</v>
      </c>
      <c r="F53" s="60">
        <v>0.0158</v>
      </c>
      <c r="G53" s="60">
        <v>0.005800000000000001</v>
      </c>
    </row>
    <row r="54" spans="2:7" ht="13.5">
      <c r="B54" s="27" t="s">
        <v>63</v>
      </c>
      <c r="C54" s="24">
        <v>83.782239</v>
      </c>
      <c r="D54" s="24">
        <v>30.886357</v>
      </c>
      <c r="E54" s="24">
        <v>-30.74298</v>
      </c>
      <c r="F54" s="60">
        <v>0.0163</v>
      </c>
      <c r="G54" s="60">
        <v>0.006299999999999998</v>
      </c>
    </row>
    <row r="55" spans="2:7" ht="13.5">
      <c r="B55" s="27" t="s">
        <v>64</v>
      </c>
      <c r="C55" s="24">
        <v>78.497808</v>
      </c>
      <c r="D55" s="24">
        <v>33.826246</v>
      </c>
      <c r="E55" s="24">
        <v>-28.818999</v>
      </c>
      <c r="F55" s="60">
        <v>0.0168</v>
      </c>
      <c r="G55" s="60">
        <v>0.006799999999999999</v>
      </c>
    </row>
    <row r="56" spans="2:7" ht="13.5">
      <c r="B56" s="27" t="s">
        <v>65</v>
      </c>
      <c r="C56" s="24">
        <v>81.266507</v>
      </c>
      <c r="D56" s="24">
        <v>33.779467</v>
      </c>
      <c r="E56" s="24">
        <v>-29.825995</v>
      </c>
      <c r="F56" s="60">
        <v>0.0175</v>
      </c>
      <c r="G56" s="60">
        <v>0.0075</v>
      </c>
    </row>
    <row r="57" spans="2:7" ht="13.5">
      <c r="B57" s="27" t="s">
        <v>66</v>
      </c>
      <c r="C57" s="24">
        <v>75.828052</v>
      </c>
      <c r="D57" s="24">
        <v>36.376455</v>
      </c>
      <c r="E57" s="24">
        <v>-27.846156</v>
      </c>
      <c r="F57" s="60">
        <v>0.0179</v>
      </c>
      <c r="G57" s="60">
        <v>0.007899999999999999</v>
      </c>
    </row>
    <row r="58" spans="2:7" ht="13.5">
      <c r="B58" s="27" t="s">
        <v>67</v>
      </c>
      <c r="C58" s="24">
        <v>78.588816</v>
      </c>
      <c r="D58" s="24">
        <v>36.503176</v>
      </c>
      <c r="E58" s="24">
        <v>-28.850342</v>
      </c>
      <c r="F58" s="60">
        <v>0.0185</v>
      </c>
      <c r="G58" s="60">
        <v>0.008499999999999999</v>
      </c>
    </row>
    <row r="59" spans="2:7" ht="13.5">
      <c r="B59" s="27" t="s">
        <v>68</v>
      </c>
      <c r="C59" s="24">
        <v>73.01782</v>
      </c>
      <c r="D59" s="24">
        <v>38.751007</v>
      </c>
      <c r="E59" s="24">
        <v>-26.823169</v>
      </c>
      <c r="F59" s="60">
        <v>0.018</v>
      </c>
      <c r="G59" s="60">
        <v>0.007999999999999998</v>
      </c>
    </row>
    <row r="60" spans="2:7" ht="13.5">
      <c r="B60" s="27" t="s">
        <v>69</v>
      </c>
      <c r="C60" s="24">
        <v>75.760715</v>
      </c>
      <c r="D60" s="24">
        <v>39.049443</v>
      </c>
      <c r="E60" s="24">
        <v>-27.820071</v>
      </c>
      <c r="F60" s="60">
        <v>0.0194</v>
      </c>
      <c r="G60" s="60">
        <v>0.0094</v>
      </c>
    </row>
    <row r="61" spans="2:7" ht="13.5">
      <c r="B61" s="27" t="s">
        <v>70</v>
      </c>
      <c r="C61" s="24">
        <v>68.853433</v>
      </c>
      <c r="D61" s="24">
        <v>41.785687</v>
      </c>
      <c r="E61" s="24">
        <v>-25.306643</v>
      </c>
      <c r="F61" s="60">
        <v>0.0188</v>
      </c>
      <c r="G61" s="60">
        <v>0.0088</v>
      </c>
    </row>
    <row r="62" spans="2:7" ht="13.5">
      <c r="B62" s="27" t="s">
        <v>71</v>
      </c>
      <c r="C62" s="24">
        <v>72.172393</v>
      </c>
      <c r="D62" s="24">
        <v>41.839073</v>
      </c>
      <c r="E62" s="24">
        <v>-26.513805</v>
      </c>
      <c r="F62" s="60">
        <v>0.0196</v>
      </c>
      <c r="G62" s="60">
        <v>0.0096</v>
      </c>
    </row>
    <row r="63" spans="2:7" ht="13.5">
      <c r="B63" s="27" t="s">
        <v>72</v>
      </c>
      <c r="C63" s="24">
        <v>56.728762</v>
      </c>
      <c r="D63" s="24">
        <v>48.023126</v>
      </c>
      <c r="E63" s="24">
        <v>-20.894799</v>
      </c>
      <c r="F63" s="60">
        <v>0.0177</v>
      </c>
      <c r="G63" s="60">
        <v>0.0077</v>
      </c>
    </row>
    <row r="64" spans="2:7" ht="13.5">
      <c r="B64" s="27" t="s">
        <v>73</v>
      </c>
      <c r="C64" s="24">
        <v>53.340387</v>
      </c>
      <c r="D64" s="24">
        <v>49.191629</v>
      </c>
      <c r="E64" s="24">
        <v>-19.662226</v>
      </c>
      <c r="F64" s="60">
        <v>0.017</v>
      </c>
      <c r="G64" s="60">
        <v>0.007000000000000001</v>
      </c>
    </row>
    <row r="65" spans="2:7" ht="13.5">
      <c r="B65" s="27" t="s">
        <v>74</v>
      </c>
      <c r="C65" s="24">
        <v>55.614552</v>
      </c>
      <c r="D65" s="24">
        <v>50.520095</v>
      </c>
      <c r="E65" s="24">
        <v>-20.488404</v>
      </c>
      <c r="F65" s="60">
        <v>0.0185</v>
      </c>
      <c r="G65" s="60">
        <v>0.008499999999999999</v>
      </c>
    </row>
    <row r="66" spans="2:7" ht="13.5">
      <c r="B66" s="27" t="s">
        <v>75</v>
      </c>
      <c r="C66" s="24">
        <v>52.051979</v>
      </c>
      <c r="D66" s="24">
        <v>51.599675</v>
      </c>
      <c r="E66" s="24">
        <v>-19.192567</v>
      </c>
      <c r="F66" s="60">
        <v>0.0177</v>
      </c>
      <c r="G66" s="60">
        <v>0.0077</v>
      </c>
    </row>
    <row r="67" spans="2:7" ht="13.5">
      <c r="B67" s="27" t="s">
        <v>76</v>
      </c>
      <c r="C67" s="24">
        <v>49.743132</v>
      </c>
      <c r="D67" s="24">
        <v>50.139586</v>
      </c>
      <c r="E67" s="24">
        <v>-18.353779</v>
      </c>
      <c r="F67" s="60">
        <v>0.0162</v>
      </c>
      <c r="G67" s="60">
        <v>0.006199999999999999</v>
      </c>
    </row>
    <row r="68" spans="2:7" ht="13.5">
      <c r="B68" s="27" t="s">
        <v>77</v>
      </c>
      <c r="C68" s="24">
        <v>48.422272</v>
      </c>
      <c r="D68" s="24">
        <v>52.376086</v>
      </c>
      <c r="E68" s="24">
        <v>-17.872344</v>
      </c>
      <c r="F68" s="60">
        <v>0.0169</v>
      </c>
      <c r="G68" s="60">
        <v>0.006899999999999998</v>
      </c>
    </row>
    <row r="69" spans="2:7" ht="13.5">
      <c r="B69" s="27" t="s">
        <v>78</v>
      </c>
      <c r="C69" s="24">
        <v>46.26521</v>
      </c>
      <c r="D69" s="24">
        <v>50.705399</v>
      </c>
      <c r="E69" s="24">
        <v>-17.088851</v>
      </c>
      <c r="F69" s="60">
        <v>0.0154</v>
      </c>
      <c r="G69" s="60">
        <v>0.0054</v>
      </c>
    </row>
    <row r="70" spans="2:7" ht="13.5">
      <c r="B70" s="27" t="s">
        <v>79</v>
      </c>
      <c r="C70" s="24">
        <v>44.740798</v>
      </c>
      <c r="D70" s="24">
        <v>52.765959</v>
      </c>
      <c r="E70" s="24">
        <v>-16.533685</v>
      </c>
      <c r="F70" s="60">
        <v>0.0157</v>
      </c>
      <c r="G70" s="60">
        <v>0.0056999999999999985</v>
      </c>
    </row>
    <row r="71" spans="2:7" ht="13.5">
      <c r="B71" s="27" t="s">
        <v>80</v>
      </c>
      <c r="C71" s="24">
        <v>42.796132</v>
      </c>
      <c r="D71" s="24">
        <v>50.855362</v>
      </c>
      <c r="E71" s="24">
        <v>-15.827267</v>
      </c>
      <c r="F71" s="60">
        <v>0.0144</v>
      </c>
      <c r="G71" s="60">
        <v>0.004399999999999999</v>
      </c>
    </row>
    <row r="72" spans="2:7" ht="13.5">
      <c r="B72" s="27" t="s">
        <v>81</v>
      </c>
      <c r="C72" s="24">
        <v>38.247981</v>
      </c>
      <c r="D72" s="24">
        <v>51.925921</v>
      </c>
      <c r="E72" s="24">
        <v>-14.172951</v>
      </c>
      <c r="F72" s="60">
        <v>0.0134</v>
      </c>
      <c r="G72" s="60">
        <v>0.0034000000000000002</v>
      </c>
    </row>
    <row r="73" spans="2:6" ht="13.5">
      <c r="B73" s="27" t="s">
        <v>82</v>
      </c>
      <c r="C73" s="24">
        <v>25.761571</v>
      </c>
      <c r="D73" s="24">
        <v>43.873248</v>
      </c>
      <c r="E73" s="24">
        <v>-9.634333</v>
      </c>
      <c r="F73" s="60">
        <v>0.0077</v>
      </c>
    </row>
    <row r="74" spans="2:6" ht="13.5">
      <c r="B74" s="27" t="s">
        <v>83</v>
      </c>
      <c r="C74" s="24">
        <v>28.525955</v>
      </c>
      <c r="D74" s="24">
        <v>46.069541</v>
      </c>
      <c r="E74" s="24">
        <v>-10.639328</v>
      </c>
      <c r="F74" s="60">
        <v>0.0088</v>
      </c>
    </row>
    <row r="75" spans="2:7" ht="13.5">
      <c r="B75" s="27" t="s">
        <v>84</v>
      </c>
      <c r="C75" s="24">
        <v>34.424435</v>
      </c>
      <c r="D75" s="24">
        <v>49.173963</v>
      </c>
      <c r="E75" s="24">
        <v>-12.783564</v>
      </c>
      <c r="F75" s="60">
        <v>0.0112</v>
      </c>
      <c r="G75" s="60">
        <v>0.0011999999999999997</v>
      </c>
    </row>
    <row r="76" spans="2:7" ht="13.5">
      <c r="B76" s="27" t="s">
        <v>85</v>
      </c>
      <c r="C76" s="24">
        <v>31.556277</v>
      </c>
      <c r="D76" s="24">
        <v>47.887397</v>
      </c>
      <c r="E76" s="24">
        <v>-11.74084</v>
      </c>
      <c r="F76" s="60">
        <v>0.0101</v>
      </c>
      <c r="G76" s="60">
        <v>9.99999999999994E-05</v>
      </c>
    </row>
    <row r="77" spans="2:7" ht="13.5">
      <c r="B77" s="27" t="s">
        <v>86</v>
      </c>
      <c r="C77" s="24">
        <v>32.171501</v>
      </c>
      <c r="D77" s="24">
        <v>50.35546</v>
      </c>
      <c r="E77" s="24">
        <v>-11.963916</v>
      </c>
      <c r="F77" s="60">
        <v>0.0109</v>
      </c>
      <c r="G77" s="60">
        <v>0.0008999999999999998</v>
      </c>
    </row>
    <row r="78" spans="2:6" ht="13.5">
      <c r="B78" s="27" t="s">
        <v>87</v>
      </c>
      <c r="C78" s="24">
        <v>29.120577</v>
      </c>
      <c r="D78" s="24">
        <v>48.750224</v>
      </c>
      <c r="E78" s="24">
        <v>-10.854624</v>
      </c>
      <c r="F78" s="60">
        <v>0.0098</v>
      </c>
    </row>
    <row r="79" spans="2:6" ht="13.5">
      <c r="B79" s="27" t="s">
        <v>88</v>
      </c>
      <c r="C79" s="24">
        <v>26.014123</v>
      </c>
      <c r="D79" s="24">
        <v>46.616813</v>
      </c>
      <c r="E79" s="24">
        <v>-9.725547</v>
      </c>
      <c r="F79" s="60">
        <v>0.0083</v>
      </c>
    </row>
    <row r="80" spans="2:6" ht="13.5">
      <c r="B80" s="27" t="s">
        <v>89</v>
      </c>
      <c r="C80" s="24">
        <v>23.293205</v>
      </c>
      <c r="D80" s="24">
        <v>41.314474</v>
      </c>
      <c r="E80" s="24">
        <v>-8.736693</v>
      </c>
      <c r="F80" s="60">
        <v>0.0069</v>
      </c>
    </row>
    <row r="81" spans="2:6" ht="13.5">
      <c r="B81" s="27" t="s">
        <v>90</v>
      </c>
      <c r="C81" s="24">
        <v>23.192743</v>
      </c>
      <c r="D81" s="24">
        <v>44.07758</v>
      </c>
      <c r="E81" s="24">
        <v>-8.699529</v>
      </c>
      <c r="F81" s="60">
        <v>0.0075</v>
      </c>
    </row>
    <row r="82" spans="2:6" ht="13.5">
      <c r="B82" s="27" t="s">
        <v>91</v>
      </c>
      <c r="C82" s="24">
        <v>28.490573</v>
      </c>
      <c r="D82" s="24">
        <v>-38.600469</v>
      </c>
      <c r="E82" s="24">
        <v>-10.634297</v>
      </c>
      <c r="F82" s="60">
        <v>0.0014</v>
      </c>
    </row>
    <row r="83" spans="2:6" ht="13.5">
      <c r="B83" s="27" t="s">
        <v>92</v>
      </c>
      <c r="C83" s="24">
        <v>27.774623</v>
      </c>
      <c r="D83" s="24">
        <v>-41.289105</v>
      </c>
      <c r="E83" s="24">
        <v>-10.373318</v>
      </c>
      <c r="F83" s="60">
        <v>0.0018</v>
      </c>
    </row>
    <row r="84" spans="2:6" ht="13.5">
      <c r="B84" s="27" t="s">
        <v>93</v>
      </c>
      <c r="C84" s="24">
        <v>30.241173</v>
      </c>
      <c r="D84" s="24">
        <v>-41.589191</v>
      </c>
      <c r="E84" s="24">
        <v>-11.271219</v>
      </c>
      <c r="F84" s="60">
        <v>0.0016</v>
      </c>
    </row>
    <row r="85" spans="2:6" ht="13.5">
      <c r="B85" s="27" t="s">
        <v>94</v>
      </c>
      <c r="C85" s="24">
        <v>30.069417</v>
      </c>
      <c r="D85" s="24">
        <v>-44.350836</v>
      </c>
      <c r="E85" s="24">
        <v>-11.209199</v>
      </c>
      <c r="F85" s="60">
        <v>0.0011</v>
      </c>
    </row>
    <row r="86" spans="2:6" ht="13.5">
      <c r="B86" s="27" t="s">
        <v>95</v>
      </c>
      <c r="C86" s="24">
        <v>32.3073</v>
      </c>
      <c r="D86" s="24">
        <v>-43.990381</v>
      </c>
      <c r="E86" s="24">
        <v>-12.024573</v>
      </c>
      <c r="F86" s="60">
        <v>0.0003</v>
      </c>
    </row>
    <row r="87" spans="2:6" ht="13.5">
      <c r="B87" s="27" t="s">
        <v>96</v>
      </c>
      <c r="C87" s="24">
        <v>35.961956</v>
      </c>
      <c r="D87" s="24">
        <v>-48.205531</v>
      </c>
      <c r="E87" s="24">
        <v>-13.356229</v>
      </c>
      <c r="F87" s="60">
        <v>-0.001</v>
      </c>
    </row>
    <row r="88" spans="2:6" ht="13.5">
      <c r="B88" s="27" t="s">
        <v>97</v>
      </c>
      <c r="C88" s="24">
        <v>44.226535</v>
      </c>
      <c r="D88" s="24">
        <v>-49.22771</v>
      </c>
      <c r="E88" s="24">
        <v>-16.367161</v>
      </c>
      <c r="F88" s="60">
        <v>-0.0037</v>
      </c>
    </row>
    <row r="89" spans="2:6" ht="13.5">
      <c r="B89" s="27" t="s">
        <v>98</v>
      </c>
      <c r="C89" s="24">
        <v>40.866285</v>
      </c>
      <c r="D89" s="24">
        <v>-48.679468</v>
      </c>
      <c r="E89" s="24">
        <v>-15.142549</v>
      </c>
      <c r="F89" s="60">
        <v>-0.0022</v>
      </c>
    </row>
    <row r="90" spans="2:6" ht="13.5">
      <c r="B90" s="27" t="s">
        <v>99</v>
      </c>
      <c r="C90" s="24">
        <v>42.388833</v>
      </c>
      <c r="D90" s="24">
        <v>-50.941675</v>
      </c>
      <c r="E90" s="24">
        <v>-15.697454</v>
      </c>
      <c r="F90" s="60">
        <v>-0.0029</v>
      </c>
    </row>
    <row r="91" spans="2:6" ht="13.5">
      <c r="B91" s="27" t="s">
        <v>100</v>
      </c>
      <c r="C91" s="24">
        <v>47.930189</v>
      </c>
      <c r="D91" s="24">
        <v>-49.238684</v>
      </c>
      <c r="E91" s="24">
        <v>-17.716669</v>
      </c>
      <c r="F91" s="60">
        <v>-0.0051</v>
      </c>
    </row>
    <row r="92" spans="2:6" ht="13.5">
      <c r="B92" s="27" t="s">
        <v>101</v>
      </c>
      <c r="C92" s="24">
        <v>46.072752</v>
      </c>
      <c r="D92" s="24">
        <v>-51.233217</v>
      </c>
      <c r="E92" s="24">
        <v>-17.039695</v>
      </c>
      <c r="F92" s="60">
        <v>-0.0043</v>
      </c>
    </row>
    <row r="93" spans="2:7" ht="13.5">
      <c r="B93" s="27" t="s">
        <v>102</v>
      </c>
      <c r="C93" s="24">
        <v>68.344452</v>
      </c>
      <c r="D93" s="24">
        <v>-43.082854</v>
      </c>
      <c r="E93" s="24">
        <v>-25.154393</v>
      </c>
      <c r="F93" s="60">
        <v>-0.0122</v>
      </c>
      <c r="G93" s="60">
        <v>-0.0022000000000000006</v>
      </c>
    </row>
    <row r="94" spans="2:7" ht="13.5">
      <c r="B94" s="27" t="s">
        <v>103</v>
      </c>
      <c r="C94" s="24">
        <v>65.089361</v>
      </c>
      <c r="D94" s="24">
        <v>-44.516368</v>
      </c>
      <c r="E94" s="24">
        <v>-23.968513</v>
      </c>
      <c r="F94" s="60">
        <v>-0.0112</v>
      </c>
      <c r="G94" s="60">
        <v>-0.0011999999999999997</v>
      </c>
    </row>
    <row r="95" spans="2:6" ht="13.5">
      <c r="B95" s="27" t="s">
        <v>104</v>
      </c>
      <c r="C95" s="24">
        <v>61.608387</v>
      </c>
      <c r="D95" s="24">
        <v>-45.869728</v>
      </c>
      <c r="E95" s="24">
        <v>-22.700164</v>
      </c>
      <c r="F95" s="60">
        <v>-0.0099</v>
      </c>
    </row>
    <row r="96" spans="2:7" ht="13.5">
      <c r="B96" s="27" t="s">
        <v>105</v>
      </c>
      <c r="C96" s="24">
        <v>64.072932</v>
      </c>
      <c r="D96" s="24">
        <v>-47.057211</v>
      </c>
      <c r="E96" s="24">
        <v>-23.599284</v>
      </c>
      <c r="F96" s="60">
        <v>-0.0118</v>
      </c>
      <c r="G96" s="60">
        <v>-0.0017999999999999995</v>
      </c>
    </row>
    <row r="97" spans="2:7" ht="13.5">
      <c r="B97" s="27" t="s">
        <v>106</v>
      </c>
      <c r="C97" s="24">
        <v>67.526219</v>
      </c>
      <c r="D97" s="24">
        <v>-45.626248</v>
      </c>
      <c r="E97" s="24">
        <v>-24.856748</v>
      </c>
      <c r="F97" s="60">
        <v>-0.0124</v>
      </c>
      <c r="G97" s="60">
        <v>-0.0023999999999999994</v>
      </c>
    </row>
    <row r="98" spans="2:6" ht="13.5">
      <c r="B98" s="27" t="s">
        <v>107</v>
      </c>
      <c r="C98" s="24">
        <v>72.55799</v>
      </c>
      <c r="D98" s="24">
        <v>-40.293989</v>
      </c>
      <c r="E98" s="24">
        <v>-26.676403</v>
      </c>
      <c r="F98" s="60">
        <v>-0.0013</v>
      </c>
    </row>
    <row r="99" spans="2:7" ht="13.5">
      <c r="B99" s="27" t="s">
        <v>108</v>
      </c>
      <c r="C99" s="24">
        <v>73.117566</v>
      </c>
      <c r="D99" s="24">
        <v>-47.63802</v>
      </c>
      <c r="E99" s="24">
        <v>-26.896376</v>
      </c>
      <c r="F99" s="60">
        <v>-0.0166</v>
      </c>
      <c r="G99" s="60">
        <v>-0.0066</v>
      </c>
    </row>
    <row r="100" spans="2:7" ht="13.5">
      <c r="B100" s="27" t="s">
        <v>109</v>
      </c>
      <c r="C100" s="24">
        <v>73.134953</v>
      </c>
      <c r="D100" s="24">
        <v>-45.635307</v>
      </c>
      <c r="E100" s="24">
        <v>-26.902609</v>
      </c>
      <c r="F100" s="60">
        <v>-0.0166</v>
      </c>
      <c r="G100" s="60">
        <v>-0.0066</v>
      </c>
    </row>
    <row r="101" spans="2:6" ht="13.5">
      <c r="B101" s="27" t="s">
        <v>110</v>
      </c>
      <c r="C101" s="24">
        <v>76.333569</v>
      </c>
      <c r="D101" s="24">
        <v>-41.88006</v>
      </c>
      <c r="E101" s="24">
        <v>-28.049879</v>
      </c>
      <c r="F101" s="60">
        <v>-0.0006</v>
      </c>
    </row>
    <row r="102" spans="2:7" ht="13.5">
      <c r="B102" s="27" t="s">
        <v>111</v>
      </c>
      <c r="C102" s="24">
        <v>79.114214</v>
      </c>
      <c r="D102" s="24">
        <v>-40.315286</v>
      </c>
      <c r="E102" s="24">
        <v>-29.043241</v>
      </c>
      <c r="F102" s="60">
        <v>0.0169</v>
      </c>
      <c r="G102" s="60">
        <v>0.006899999999999998</v>
      </c>
    </row>
    <row r="103" spans="2:6" ht="13.5">
      <c r="B103" s="27" t="s">
        <v>112</v>
      </c>
      <c r="C103" s="24">
        <v>76.914214</v>
      </c>
      <c r="D103" s="24">
        <v>-37.289768</v>
      </c>
      <c r="E103" s="24">
        <v>-28.255204</v>
      </c>
      <c r="F103" s="60">
        <v>0.005</v>
      </c>
    </row>
    <row r="104" spans="2:7" ht="13.5">
      <c r="B104" s="27" t="s">
        <v>113</v>
      </c>
      <c r="C104" s="24">
        <v>85.510877</v>
      </c>
      <c r="D104" s="24">
        <v>-30.053797</v>
      </c>
      <c r="E104" s="24">
        <v>-31.402131</v>
      </c>
      <c r="F104" s="60">
        <v>-0.0119</v>
      </c>
      <c r="G104" s="60">
        <v>-0.0019000000000000006</v>
      </c>
    </row>
    <row r="105" spans="2:7" ht="13.5">
      <c r="B105" s="27" t="s">
        <v>114</v>
      </c>
      <c r="C105" s="24">
        <v>87.295055</v>
      </c>
      <c r="D105" s="24">
        <v>-32.54174</v>
      </c>
      <c r="E105" s="24">
        <v>-32.052018</v>
      </c>
      <c r="F105" s="60">
        <v>-0.0124</v>
      </c>
      <c r="G105" s="60">
        <v>-0.0023999999999999994</v>
      </c>
    </row>
    <row r="106" spans="2:6" ht="13.5">
      <c r="B106" s="27" t="s">
        <v>115</v>
      </c>
      <c r="C106" s="24">
        <v>89.994976</v>
      </c>
      <c r="D106" s="24">
        <v>-26.364654</v>
      </c>
      <c r="E106" s="24">
        <v>-33.024383</v>
      </c>
      <c r="F106" s="60">
        <v>-0.0027</v>
      </c>
    </row>
    <row r="107" spans="2:6" ht="13.5">
      <c r="B107" s="27" t="s">
        <v>116</v>
      </c>
      <c r="C107" s="24">
        <v>90.519796</v>
      </c>
      <c r="D107" s="24">
        <v>-20.68366</v>
      </c>
      <c r="E107" s="24">
        <v>-33.216644</v>
      </c>
      <c r="F107" s="60">
        <v>-0.0038</v>
      </c>
    </row>
    <row r="108" spans="2:6" ht="13.5">
      <c r="B108" s="27" t="s">
        <v>117</v>
      </c>
      <c r="C108" s="24">
        <v>91.585192</v>
      </c>
      <c r="D108" s="24">
        <v>-20.376907</v>
      </c>
      <c r="E108" s="24">
        <v>-33.605534</v>
      </c>
      <c r="F108" s="60">
        <v>-0.0049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08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39224.60894675926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 t="s">
        <v>54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55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62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5" t="s">
        <v>19</v>
      </c>
      <c r="F7" s="75"/>
      <c r="G7" s="35">
        <v>0.006654838709677419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0.01</v>
      </c>
      <c r="D8" s="72"/>
      <c r="E8" s="2"/>
      <c r="F8" s="14" t="s">
        <v>12</v>
      </c>
      <c r="G8" s="35">
        <v>0.0236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-0.01</v>
      </c>
      <c r="D9" s="72"/>
      <c r="E9" s="2"/>
      <c r="F9" s="14" t="s">
        <v>13</v>
      </c>
      <c r="G9" s="35">
        <v>-0.016645650136630663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0.04024565013663066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0.011417999558065555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72.51559849077692</v>
      </c>
      <c r="D47" s="24">
        <v>46.993708000000005</v>
      </c>
      <c r="E47" s="24">
        <v>-26.659563813763597</v>
      </c>
      <c r="F47" s="60">
        <v>0.0227</v>
      </c>
      <c r="G47" s="39">
        <v>0.012700000000000001</v>
      </c>
    </row>
    <row r="48" spans="2:7" ht="13.5">
      <c r="B48" s="27" t="s">
        <v>57</v>
      </c>
      <c r="C48" s="24">
        <v>74.65945416222178</v>
      </c>
      <c r="D48" s="24">
        <v>47.161288</v>
      </c>
      <c r="E48" s="24">
        <v>-27.43986346473239</v>
      </c>
      <c r="F48" s="60">
        <v>0.0236</v>
      </c>
      <c r="G48" s="39">
        <v>0.0136</v>
      </c>
    </row>
    <row r="49" spans="2:7" ht="13.5">
      <c r="B49" s="27" t="s">
        <v>58</v>
      </c>
      <c r="C49" s="24">
        <v>74.34974774861057</v>
      </c>
      <c r="D49" s="24">
        <v>44.083647000000006</v>
      </c>
      <c r="E49" s="24">
        <v>-27.327139548816568</v>
      </c>
      <c r="F49" s="60">
        <v>0.0216</v>
      </c>
      <c r="G49" s="39">
        <v>0.011600000000000001</v>
      </c>
    </row>
    <row r="50" spans="2:7" ht="13.5">
      <c r="B50" s="27" t="s">
        <v>59</v>
      </c>
      <c r="C50" s="24">
        <v>88.34243179494615</v>
      </c>
      <c r="D50" s="24">
        <v>20.51178</v>
      </c>
      <c r="E50" s="24">
        <v>-32.420060039174786</v>
      </c>
      <c r="F50" s="60">
        <v>0.0122</v>
      </c>
      <c r="G50" s="39">
        <v>0.0022000000000000006</v>
      </c>
    </row>
    <row r="51" spans="2:7" ht="13.5">
      <c r="B51" s="27" t="s">
        <v>60</v>
      </c>
      <c r="C51" s="24">
        <v>87.71620218158438</v>
      </c>
      <c r="D51" s="24">
        <v>25.175994000000003</v>
      </c>
      <c r="E51" s="24">
        <v>-32.192131100095054</v>
      </c>
      <c r="F51" s="60">
        <v>0.0144</v>
      </c>
      <c r="G51" s="39">
        <v>0.004399999999999999</v>
      </c>
    </row>
    <row r="52" spans="2:7" ht="13.5">
      <c r="B52" s="27" t="s">
        <v>61</v>
      </c>
      <c r="C52" s="24">
        <v>83.31191880061898</v>
      </c>
      <c r="D52" s="24">
        <v>28.31458</v>
      </c>
      <c r="E52" s="24">
        <v>-30.58910304615017</v>
      </c>
      <c r="F52" s="60">
        <v>0.0148</v>
      </c>
      <c r="G52" s="39">
        <v>0.0048000000000000004</v>
      </c>
    </row>
    <row r="53" spans="2:7" ht="13.5">
      <c r="B53" s="27" t="s">
        <v>62</v>
      </c>
      <c r="C53" s="24">
        <v>81.01207493136957</v>
      </c>
      <c r="D53" s="24">
        <v>31.10844300000001</v>
      </c>
      <c r="E53" s="24">
        <v>-29.752028334283683</v>
      </c>
      <c r="F53" s="60">
        <v>0.0158</v>
      </c>
      <c r="G53" s="39">
        <v>0.005800000000000001</v>
      </c>
    </row>
    <row r="54" spans="2:7" ht="13.5">
      <c r="B54" s="27" t="s">
        <v>63</v>
      </c>
      <c r="C54" s="24">
        <v>83.77667708759617</v>
      </c>
      <c r="D54" s="24">
        <v>30.886357000000004</v>
      </c>
      <c r="E54" s="24">
        <v>-30.758261228738434</v>
      </c>
      <c r="F54" s="60">
        <v>0.0163</v>
      </c>
      <c r="G54" s="39">
        <v>0.006299999999999998</v>
      </c>
    </row>
    <row r="55" spans="2:7" ht="13.5">
      <c r="B55" s="27" t="s">
        <v>64</v>
      </c>
      <c r="C55" s="24">
        <v>78.49205151226228</v>
      </c>
      <c r="D55" s="24">
        <v>33.826246000000005</v>
      </c>
      <c r="E55" s="24">
        <v>-28.834814820074797</v>
      </c>
      <c r="F55" s="60">
        <v>0.0168</v>
      </c>
      <c r="G55" s="39">
        <v>0.006799999999999999</v>
      </c>
    </row>
    <row r="56" spans="2:7" ht="13.5">
      <c r="B56" s="27" t="s">
        <v>65</v>
      </c>
      <c r="C56" s="24">
        <v>81.26051652997373</v>
      </c>
      <c r="D56" s="24">
        <v>33.779467</v>
      </c>
      <c r="E56" s="24">
        <v>-29.84245368112912</v>
      </c>
      <c r="F56" s="60">
        <v>0.0175</v>
      </c>
      <c r="G56" s="39">
        <v>0.0075</v>
      </c>
    </row>
    <row r="57" spans="2:7" ht="13.5">
      <c r="B57" s="27" t="s">
        <v>66</v>
      </c>
      <c r="C57" s="24">
        <v>75.82193192483538</v>
      </c>
      <c r="D57" s="24">
        <v>36.37645499999999</v>
      </c>
      <c r="E57" s="24">
        <v>-27.862970768320157</v>
      </c>
      <c r="F57" s="60">
        <v>0.0179</v>
      </c>
      <c r="G57" s="39">
        <v>0.007899999999999999</v>
      </c>
    </row>
    <row r="58" spans="2:7" ht="13.5">
      <c r="B58" s="27" t="s">
        <v>67</v>
      </c>
      <c r="C58" s="24">
        <v>78.58248704462714</v>
      </c>
      <c r="D58" s="24">
        <v>36.503176</v>
      </c>
      <c r="E58" s="24">
        <v>-28.86773066197563</v>
      </c>
      <c r="F58" s="60">
        <v>0.0185</v>
      </c>
      <c r="G58" s="39">
        <v>0.008499999999999999</v>
      </c>
    </row>
    <row r="59" spans="2:7" ht="13.5">
      <c r="B59" s="27" t="s">
        <v>68</v>
      </c>
      <c r="C59" s="24">
        <v>73.01165293686266</v>
      </c>
      <c r="D59" s="24">
        <v>38.751006999999994</v>
      </c>
      <c r="E59" s="24">
        <v>-26.840112866714232</v>
      </c>
      <c r="F59" s="60">
        <v>0.018</v>
      </c>
      <c r="G59" s="39">
        <v>0.007999999999999998</v>
      </c>
    </row>
    <row r="60" spans="2:7" ht="13.5">
      <c r="B60" s="27" t="s">
        <v>69</v>
      </c>
      <c r="C60" s="24">
        <v>75.7540883001029</v>
      </c>
      <c r="D60" s="24">
        <v>39.049443</v>
      </c>
      <c r="E60" s="24">
        <v>-27.838277708332804</v>
      </c>
      <c r="F60" s="60">
        <v>0.0194</v>
      </c>
      <c r="G60" s="39">
        <v>0.0094</v>
      </c>
    </row>
    <row r="61" spans="2:7" ht="13.5">
      <c r="B61" s="27" t="s">
        <v>70</v>
      </c>
      <c r="C61" s="24">
        <v>68.8470046154055</v>
      </c>
      <c r="D61" s="24">
        <v>41.78568700000001</v>
      </c>
      <c r="E61" s="24">
        <v>-25.324304841516973</v>
      </c>
      <c r="F61" s="60">
        <v>0.0188</v>
      </c>
      <c r="G61" s="39">
        <v>0.0088</v>
      </c>
    </row>
    <row r="62" spans="2:7" ht="13.5">
      <c r="B62" s="27" t="s">
        <v>71</v>
      </c>
      <c r="C62" s="24">
        <v>72.16569443611475</v>
      </c>
      <c r="D62" s="24">
        <v>41.83907300000001</v>
      </c>
      <c r="E62" s="24">
        <v>-26.532209153017504</v>
      </c>
      <c r="F62" s="60">
        <v>0.0196</v>
      </c>
      <c r="G62" s="39">
        <v>0.0096</v>
      </c>
    </row>
    <row r="63" spans="2:7" ht="13.5">
      <c r="B63" s="27" t="s">
        <v>72</v>
      </c>
      <c r="C63" s="24">
        <v>56.722711363772774</v>
      </c>
      <c r="D63" s="24">
        <v>48.02312599999999</v>
      </c>
      <c r="E63" s="24">
        <v>-20.91142298640763</v>
      </c>
      <c r="F63" s="60">
        <v>0.0177</v>
      </c>
      <c r="G63" s="39">
        <v>0.0077</v>
      </c>
    </row>
    <row r="64" spans="2:7" ht="13.5">
      <c r="B64" s="27" t="s">
        <v>73</v>
      </c>
      <c r="C64" s="24">
        <v>53.33455961757909</v>
      </c>
      <c r="D64" s="24">
        <v>49.19162899999999</v>
      </c>
      <c r="E64" s="24">
        <v>-19.67823660161595</v>
      </c>
      <c r="F64" s="60">
        <v>0.017</v>
      </c>
      <c r="G64" s="39">
        <v>0.007000000000000001</v>
      </c>
    </row>
    <row r="65" spans="2:7" ht="13.5">
      <c r="B65" s="27" t="s">
        <v>74</v>
      </c>
      <c r="C65" s="24">
        <v>55.60822633896971</v>
      </c>
      <c r="D65" s="24">
        <v>50.52009499999997</v>
      </c>
      <c r="E65" s="24">
        <v>-20.505783610843842</v>
      </c>
      <c r="F65" s="60">
        <v>0.0185</v>
      </c>
      <c r="G65" s="39">
        <v>0.008499999999999999</v>
      </c>
    </row>
    <row r="66" spans="2:7" ht="13.5">
      <c r="B66" s="27" t="s">
        <v>75</v>
      </c>
      <c r="C66" s="24">
        <v>52.045921230155216</v>
      </c>
      <c r="D66" s="24">
        <v>51.599674999999976</v>
      </c>
      <c r="E66" s="24">
        <v>-19.20921058586081</v>
      </c>
      <c r="F66" s="60">
        <v>0.0177</v>
      </c>
      <c r="G66" s="39">
        <v>0.0077</v>
      </c>
    </row>
    <row r="67" spans="2:7" ht="13.5">
      <c r="B67" s="27" t="s">
        <v>76</v>
      </c>
      <c r="C67" s="24">
        <v>49.737576756197406</v>
      </c>
      <c r="D67" s="24">
        <v>50.139585999999994</v>
      </c>
      <c r="E67" s="24">
        <v>-18.36904190690721</v>
      </c>
      <c r="F67" s="60">
        <v>0.0162</v>
      </c>
      <c r="G67" s="39">
        <v>0.006199999999999999</v>
      </c>
    </row>
    <row r="68" spans="2:7" ht="13.5">
      <c r="B68" s="27" t="s">
        <v>77</v>
      </c>
      <c r="C68" s="24">
        <v>48.41649779819362</v>
      </c>
      <c r="D68" s="24">
        <v>52.376086</v>
      </c>
      <c r="E68" s="24">
        <v>-17.888208489078373</v>
      </c>
      <c r="F68" s="60">
        <v>0.0169</v>
      </c>
      <c r="G68" s="39">
        <v>0.006899999999999998</v>
      </c>
    </row>
    <row r="69" spans="2:7" ht="13.5">
      <c r="B69" s="27" t="s">
        <v>78</v>
      </c>
      <c r="C69" s="24">
        <v>46.259954322574025</v>
      </c>
      <c r="D69" s="24">
        <v>50.705398999999986</v>
      </c>
      <c r="E69" s="24">
        <v>-17.10329085505178</v>
      </c>
      <c r="F69" s="60">
        <v>0.0154</v>
      </c>
      <c r="G69" s="39">
        <v>0.0054</v>
      </c>
    </row>
    <row r="70" spans="2:7" ht="13.5">
      <c r="B70" s="27" t="s">
        <v>79</v>
      </c>
      <c r="C70" s="24">
        <v>44.73543773870248</v>
      </c>
      <c r="D70" s="24">
        <v>52.765958999999995</v>
      </c>
      <c r="E70" s="24">
        <v>-16.548412196877287</v>
      </c>
      <c r="F70" s="60">
        <v>0.0157</v>
      </c>
      <c r="G70" s="39">
        <v>0.0056999999999999985</v>
      </c>
    </row>
    <row r="71" spans="2:7" ht="13.5">
      <c r="B71" s="27" t="s">
        <v>80</v>
      </c>
      <c r="C71" s="24">
        <v>42.79121607836153</v>
      </c>
      <c r="D71" s="24">
        <v>50.85536199999999</v>
      </c>
      <c r="E71" s="24">
        <v>-15.840773383697496</v>
      </c>
      <c r="F71" s="60">
        <v>0.0144</v>
      </c>
      <c r="G71" s="39">
        <v>0.004399999999999999</v>
      </c>
    </row>
    <row r="72" spans="2:7" ht="13.5">
      <c r="B72" s="27" t="s">
        <v>81</v>
      </c>
      <c r="C72" s="24">
        <v>38.24341076470047</v>
      </c>
      <c r="D72" s="24">
        <v>51.925921</v>
      </c>
      <c r="E72" s="24">
        <v>-14.185507618287037</v>
      </c>
      <c r="F72" s="60">
        <v>0.0134</v>
      </c>
      <c r="G72" s="39">
        <v>0.0034000000000000002</v>
      </c>
    </row>
    <row r="73" spans="2:6" ht="13.5">
      <c r="B73" s="27" t="s">
        <v>82</v>
      </c>
      <c r="C73" s="24">
        <v>25.75894955944785</v>
      </c>
      <c r="D73" s="24">
        <v>43.87324799999999</v>
      </c>
      <c r="E73" s="24">
        <v>-9.641535348723469</v>
      </c>
      <c r="F73" s="60">
        <v>0.0077</v>
      </c>
    </row>
    <row r="74" spans="2:6" ht="13.5">
      <c r="B74" s="27" t="s">
        <v>83</v>
      </c>
      <c r="C74" s="24">
        <v>28.52296122726979</v>
      </c>
      <c r="D74" s="24">
        <v>46.069540999999994</v>
      </c>
      <c r="E74" s="24">
        <v>-10.647553322975236</v>
      </c>
      <c r="F74" s="60">
        <v>0.0088</v>
      </c>
    </row>
    <row r="75" spans="2:7" ht="13.5">
      <c r="B75" s="27" t="s">
        <v>84</v>
      </c>
      <c r="C75" s="24">
        <v>34.42059430721584</v>
      </c>
      <c r="D75" s="24">
        <v>49.173963</v>
      </c>
      <c r="E75" s="24">
        <v>-12.794116216699521</v>
      </c>
      <c r="F75" s="60">
        <v>0.0112</v>
      </c>
      <c r="G75" s="39">
        <v>0.0011999999999999997</v>
      </c>
    </row>
    <row r="76" spans="2:7" ht="13.5">
      <c r="B76" s="27" t="s">
        <v>85</v>
      </c>
      <c r="C76" s="24">
        <v>31.552822024510867</v>
      </c>
      <c r="D76" s="24">
        <v>47.88739699999999</v>
      </c>
      <c r="E76" s="24">
        <v>-11.750332467141167</v>
      </c>
      <c r="F76" s="60">
        <v>0.0101</v>
      </c>
      <c r="G76" s="39">
        <v>9.99999999999994E-05</v>
      </c>
    </row>
    <row r="77" spans="2:7" ht="13.5">
      <c r="B77" s="27" t="s">
        <v>86</v>
      </c>
      <c r="C77" s="24">
        <v>32.16777373215679</v>
      </c>
      <c r="D77" s="24">
        <v>50.355459999999994</v>
      </c>
      <c r="E77" s="24">
        <v>-11.974156584235475</v>
      </c>
      <c r="F77" s="60">
        <v>0.0109</v>
      </c>
      <c r="G77" s="39">
        <v>0.0008999999999999998</v>
      </c>
    </row>
    <row r="78" spans="2:6" ht="13.5">
      <c r="B78" s="27" t="s">
        <v>87</v>
      </c>
      <c r="C78" s="24">
        <v>29.117220467305465</v>
      </c>
      <c r="D78" s="24">
        <v>48.750223999999996</v>
      </c>
      <c r="E78" s="24">
        <v>-10.8638459977859</v>
      </c>
      <c r="F78" s="60">
        <v>0.0098</v>
      </c>
    </row>
    <row r="79" spans="2:6" ht="13.5">
      <c r="B79" s="27" t="s">
        <v>88</v>
      </c>
      <c r="C79" s="24">
        <v>26.01127420206212</v>
      </c>
      <c r="D79" s="24">
        <v>46.61681299999999</v>
      </c>
      <c r="E79" s="24">
        <v>-9.73337400800693</v>
      </c>
      <c r="F79" s="60">
        <v>0.0083</v>
      </c>
    </row>
    <row r="80" spans="2:6" ht="13.5">
      <c r="B80" s="27" t="s">
        <v>89</v>
      </c>
      <c r="C80" s="24">
        <v>23.29083159552646</v>
      </c>
      <c r="D80" s="24">
        <v>41.314474</v>
      </c>
      <c r="E80" s="24">
        <v>-8.743213875198288</v>
      </c>
      <c r="F80" s="60">
        <v>0.0069</v>
      </c>
    </row>
    <row r="81" spans="2:6" ht="13.5">
      <c r="B81" s="27" t="s">
        <v>90</v>
      </c>
      <c r="C81" s="24">
        <v>23.190177137740953</v>
      </c>
      <c r="D81" s="24">
        <v>44.077580000000005</v>
      </c>
      <c r="E81" s="24">
        <v>-8.706578648618155</v>
      </c>
      <c r="F81" s="60">
        <v>0.0075</v>
      </c>
    </row>
    <row r="82" spans="2:6" ht="13.5">
      <c r="B82" s="27" t="s">
        <v>91</v>
      </c>
      <c r="C82" s="24">
        <v>28.490101202794403</v>
      </c>
      <c r="D82" s="24">
        <v>-38.60046899999999</v>
      </c>
      <c r="E82" s="24">
        <v>-10.635593252168936</v>
      </c>
      <c r="F82" s="60">
        <v>0.0014</v>
      </c>
    </row>
    <row r="83" spans="2:6" ht="13.5">
      <c r="B83" s="27" t="s">
        <v>92</v>
      </c>
      <c r="C83" s="24">
        <v>27.774024409474702</v>
      </c>
      <c r="D83" s="24">
        <v>-41.289105000000006</v>
      </c>
      <c r="E83" s="24">
        <v>-10.37496261395175</v>
      </c>
      <c r="F83" s="60">
        <v>0.0018</v>
      </c>
    </row>
    <row r="84" spans="2:6" ht="13.5">
      <c r="B84" s="27" t="s">
        <v>93</v>
      </c>
      <c r="C84" s="24">
        <v>30.24062268882481</v>
      </c>
      <c r="D84" s="24">
        <v>-41.58919099999999</v>
      </c>
      <c r="E84" s="24">
        <v>-11.272730967527508</v>
      </c>
      <c r="F84" s="60">
        <v>0.0016</v>
      </c>
    </row>
    <row r="85" spans="2:6" ht="13.5">
      <c r="B85" s="27" t="s">
        <v>94</v>
      </c>
      <c r="C85" s="24">
        <v>30.069025480362257</v>
      </c>
      <c r="D85" s="24">
        <v>-44.350836</v>
      </c>
      <c r="E85" s="24">
        <v>-11.21027469136396</v>
      </c>
      <c r="F85" s="60">
        <v>0.0011</v>
      </c>
    </row>
    <row r="86" spans="2:6" ht="13.5">
      <c r="B86" s="27" t="s">
        <v>95</v>
      </c>
      <c r="C86" s="24">
        <v>32.30718205084273</v>
      </c>
      <c r="D86" s="24">
        <v>-43.990381</v>
      </c>
      <c r="E86" s="24">
        <v>-12.024897062646259</v>
      </c>
      <c r="F86" s="60">
        <v>0.0003</v>
      </c>
    </row>
    <row r="87" spans="2:6" ht="13.5">
      <c r="B87" s="27" t="s">
        <v>96</v>
      </c>
      <c r="C87" s="24">
        <v>35.96231049958077</v>
      </c>
      <c r="D87" s="24">
        <v>-48.205531</v>
      </c>
      <c r="E87" s="24">
        <v>-13.355255020406638</v>
      </c>
      <c r="F87" s="60">
        <v>-0.001</v>
      </c>
    </row>
    <row r="88" spans="2:6" ht="13.5">
      <c r="B88" s="27" t="s">
        <v>97</v>
      </c>
      <c r="C88" s="24">
        <v>44.227812300018925</v>
      </c>
      <c r="D88" s="24">
        <v>-49.227709999999995</v>
      </c>
      <c r="E88" s="24">
        <v>-16.363651647040136</v>
      </c>
      <c r="F88" s="60">
        <v>-0.0037</v>
      </c>
    </row>
    <row r="89" spans="2:6" ht="13.5">
      <c r="B89" s="27" t="s">
        <v>98</v>
      </c>
      <c r="C89" s="24">
        <v>40.86705416988697</v>
      </c>
      <c r="D89" s="24">
        <v>-48.679468</v>
      </c>
      <c r="E89" s="24">
        <v>-15.140435723103836</v>
      </c>
      <c r="F89" s="60">
        <v>-0.0022</v>
      </c>
    </row>
    <row r="90" spans="2:6" ht="13.5">
      <c r="B90" s="27" t="s">
        <v>99</v>
      </c>
      <c r="C90" s="24">
        <v>42.38984091655446</v>
      </c>
      <c r="D90" s="24">
        <v>-50.94167499999999</v>
      </c>
      <c r="E90" s="24">
        <v>-15.694684772025928</v>
      </c>
      <c r="F90" s="60">
        <v>-0.0029</v>
      </c>
    </row>
    <row r="91" spans="2:6" ht="13.5">
      <c r="B91" s="27" t="s">
        <v>100</v>
      </c>
      <c r="C91" s="24">
        <v>47.931944593773</v>
      </c>
      <c r="D91" s="24">
        <v>-49.238684</v>
      </c>
      <c r="E91" s="24">
        <v>-17.711845545750947</v>
      </c>
      <c r="F91" s="60">
        <v>-0.0051</v>
      </c>
    </row>
    <row r="92" spans="2:6" ht="13.5">
      <c r="B92" s="27" t="s">
        <v>101</v>
      </c>
      <c r="C92" s="24">
        <v>46.07421119798626</v>
      </c>
      <c r="D92" s="24">
        <v>-51.233216999999996</v>
      </c>
      <c r="E92" s="24">
        <v>-17.03568588648223</v>
      </c>
      <c r="F92" s="60">
        <v>-0.0043</v>
      </c>
    </row>
    <row r="93" spans="2:7" ht="13.5">
      <c r="B93" s="27" t="s">
        <v>102</v>
      </c>
      <c r="C93" s="24">
        <v>68.34863087526655</v>
      </c>
      <c r="D93" s="24">
        <v>-43.082854000000005</v>
      </c>
      <c r="E93" s="24">
        <v>-25.14291163456646</v>
      </c>
      <c r="F93" s="60">
        <v>-0.0122</v>
      </c>
      <c r="G93" s="39">
        <v>-0.0022000000000000006</v>
      </c>
    </row>
    <row r="94" spans="2:7" ht="13.5">
      <c r="B94" s="27" t="s">
        <v>103</v>
      </c>
      <c r="C94" s="24">
        <v>65.09317870378074</v>
      </c>
      <c r="D94" s="24">
        <v>-44.516368</v>
      </c>
      <c r="E94" s="24">
        <v>-23.958023945068238</v>
      </c>
      <c r="F94" s="60">
        <v>-0.0112</v>
      </c>
      <c r="G94" s="39">
        <v>-0.0011999999999999997</v>
      </c>
    </row>
    <row r="95" spans="2:6" ht="13.5">
      <c r="B95" s="27" t="s">
        <v>104</v>
      </c>
      <c r="C95" s="24">
        <v>61.61176179813081</v>
      </c>
      <c r="D95" s="24">
        <v>-45.869728</v>
      </c>
      <c r="E95" s="24">
        <v>-22.690891818340386</v>
      </c>
      <c r="F95" s="60">
        <v>-0.0099</v>
      </c>
    </row>
    <row r="96" spans="2:7" ht="13.5">
      <c r="B96" s="27" t="s">
        <v>105</v>
      </c>
      <c r="C96" s="24">
        <v>64.07698139697479</v>
      </c>
      <c r="D96" s="24">
        <v>-47.057210999999995</v>
      </c>
      <c r="E96" s="24">
        <v>-23.58815837324935</v>
      </c>
      <c r="F96" s="60">
        <v>-0.0118</v>
      </c>
      <c r="G96" s="39">
        <v>-0.0017999999999999995</v>
      </c>
    </row>
    <row r="97" spans="2:7" ht="13.5">
      <c r="B97" s="27" t="s">
        <v>106</v>
      </c>
      <c r="C97" s="24">
        <v>67.5304516948107</v>
      </c>
      <c r="D97" s="24">
        <v>-45.626248</v>
      </c>
      <c r="E97" s="24">
        <v>-24.84511876658418</v>
      </c>
      <c r="F97" s="60">
        <v>-0.0124</v>
      </c>
      <c r="G97" s="39">
        <v>-0.0023999999999999994</v>
      </c>
    </row>
    <row r="98" spans="2:6" ht="13.5">
      <c r="B98" s="27" t="s">
        <v>107</v>
      </c>
      <c r="C98" s="24">
        <v>72.55844314556133</v>
      </c>
      <c r="D98" s="24">
        <v>-40.293988999999996</v>
      </c>
      <c r="E98" s="24">
        <v>-26.67515799280254</v>
      </c>
      <c r="F98" s="60">
        <v>-0.0013</v>
      </c>
    </row>
    <row r="99" spans="2:7" ht="13.5">
      <c r="B99" s="27" t="s">
        <v>108</v>
      </c>
      <c r="C99" s="24">
        <v>73.12325914764547</v>
      </c>
      <c r="D99" s="24">
        <v>-47.63802</v>
      </c>
      <c r="E99" s="24">
        <v>-26.880734205398422</v>
      </c>
      <c r="F99" s="60">
        <v>-0.0166</v>
      </c>
      <c r="G99" s="39">
        <v>-0.0066</v>
      </c>
    </row>
    <row r="100" spans="2:7" ht="13.5">
      <c r="B100" s="27" t="s">
        <v>109</v>
      </c>
      <c r="C100" s="24">
        <v>73.14061550259731</v>
      </c>
      <c r="D100" s="24">
        <v>-45.63530699999999</v>
      </c>
      <c r="E100" s="24">
        <v>-26.887051401976255</v>
      </c>
      <c r="F100" s="60">
        <v>-0.0166</v>
      </c>
      <c r="G100" s="39">
        <v>-0.0066</v>
      </c>
    </row>
    <row r="101" spans="2:6" ht="13.5">
      <c r="B101" s="27" t="s">
        <v>110</v>
      </c>
      <c r="C101" s="24">
        <v>76.33378997931554</v>
      </c>
      <c r="D101" s="24">
        <v>-41.88006</v>
      </c>
      <c r="E101" s="24">
        <v>-28.049271864320353</v>
      </c>
      <c r="F101" s="60">
        <v>-0.0006</v>
      </c>
    </row>
    <row r="102" spans="2:7" ht="13.5">
      <c r="B102" s="27" t="s">
        <v>111</v>
      </c>
      <c r="C102" s="24">
        <v>79.10842169735054</v>
      </c>
      <c r="D102" s="24">
        <v>-40.315286</v>
      </c>
      <c r="E102" s="24">
        <v>-29.059155220736088</v>
      </c>
      <c r="F102" s="60">
        <v>0.0169</v>
      </c>
      <c r="G102" s="39">
        <v>0.006899999999999998</v>
      </c>
    </row>
    <row r="103" spans="2:6" ht="13.5">
      <c r="B103" s="27" t="s">
        <v>112</v>
      </c>
      <c r="C103" s="24">
        <v>76.91250260013241</v>
      </c>
      <c r="D103" s="24">
        <v>-37.28976800000001</v>
      </c>
      <c r="E103" s="24">
        <v>-28.259906032491905</v>
      </c>
      <c r="F103" s="60">
        <v>0.005</v>
      </c>
    </row>
    <row r="104" spans="2:7" ht="13.5">
      <c r="B104" s="27" t="s">
        <v>113</v>
      </c>
      <c r="C104" s="24">
        <v>85.51494990248457</v>
      </c>
      <c r="D104" s="24">
        <v>-30.053797</v>
      </c>
      <c r="E104" s="24">
        <v>-31.39094079239199</v>
      </c>
      <c r="F104" s="60">
        <v>-0.0119</v>
      </c>
      <c r="G104" s="39">
        <v>-0.0019000000000000006</v>
      </c>
    </row>
    <row r="105" spans="2:7" ht="13.5">
      <c r="B105" s="27" t="s">
        <v>114</v>
      </c>
      <c r="C105" s="24">
        <v>87.29928837935032</v>
      </c>
      <c r="D105" s="24">
        <v>-32.54174</v>
      </c>
      <c r="E105" s="24">
        <v>-32.040386885827076</v>
      </c>
      <c r="F105" s="60">
        <v>-0.0124</v>
      </c>
      <c r="G105" s="39">
        <v>-0.0023999999999999994</v>
      </c>
    </row>
    <row r="106" spans="2:6" ht="13.5">
      <c r="B106" s="27" t="s">
        <v>115</v>
      </c>
      <c r="C106" s="24">
        <v>89.99589070585182</v>
      </c>
      <c r="D106" s="24">
        <v>-26.364654</v>
      </c>
      <c r="E106" s="24">
        <v>-33.02186986632672</v>
      </c>
      <c r="F106" s="60">
        <v>-0.0027</v>
      </c>
    </row>
    <row r="107" spans="2:6" ht="13.5">
      <c r="B107" s="27" t="s">
        <v>116</v>
      </c>
      <c r="C107" s="24">
        <v>90.52110992248362</v>
      </c>
      <c r="D107" s="24">
        <v>-20.683660000000003</v>
      </c>
      <c r="E107" s="24">
        <v>-33.21303402764533</v>
      </c>
      <c r="F107" s="60">
        <v>-0.0038</v>
      </c>
    </row>
    <row r="108" spans="2:6" ht="13.5">
      <c r="B108" s="27" t="s">
        <v>117</v>
      </c>
      <c r="C108" s="24">
        <v>91.58686510200971</v>
      </c>
      <c r="D108" s="24">
        <v>-20.376907</v>
      </c>
      <c r="E108" s="24">
        <v>-33.6009371900079</v>
      </c>
      <c r="F108" s="60">
        <v>-0.0049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08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39224.60894675926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 t="s">
        <v>54</v>
      </c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55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62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7" t="s">
        <v>19</v>
      </c>
      <c r="F7" s="77"/>
      <c r="G7" s="36">
        <v>0.006654838709677419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0.01</v>
      </c>
      <c r="D8" s="72"/>
      <c r="E8" s="1"/>
      <c r="F8" s="14" t="s">
        <v>12</v>
      </c>
      <c r="G8" s="35">
        <v>0.0236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-0.01</v>
      </c>
      <c r="D9" s="72"/>
      <c r="E9" s="1"/>
      <c r="F9" s="14" t="s">
        <v>13</v>
      </c>
      <c r="G9" s="35">
        <v>-0.016645650136630663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0.04024565013663066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0.011417999558065555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0.007764509223079585</v>
      </c>
      <c r="D47" s="24">
        <v>-7.105427357601002E-15</v>
      </c>
      <c r="E47" s="24">
        <v>0.021332813763596192</v>
      </c>
      <c r="F47" s="60">
        <v>0.0227</v>
      </c>
      <c r="G47" s="39">
        <v>0.012700000000000001</v>
      </c>
    </row>
    <row r="48" spans="2:7" ht="13.5">
      <c r="B48" s="27" t="s">
        <v>57</v>
      </c>
      <c r="C48" s="24">
        <v>0.00806283777822614</v>
      </c>
      <c r="D48" s="24">
        <v>0</v>
      </c>
      <c r="E48" s="24">
        <v>0.022152464732389632</v>
      </c>
      <c r="F48" s="60">
        <v>0.0236</v>
      </c>
      <c r="G48" s="39">
        <v>0.0136</v>
      </c>
    </row>
    <row r="49" spans="2:7" ht="13.5">
      <c r="B49" s="27" t="s">
        <v>58</v>
      </c>
      <c r="C49" s="24">
        <v>0.007390251389438163</v>
      </c>
      <c r="D49" s="24">
        <v>-7.105427357601002E-15</v>
      </c>
      <c r="E49" s="24">
        <v>0.020304548816568513</v>
      </c>
      <c r="F49" s="60">
        <v>0.0216</v>
      </c>
      <c r="G49" s="39">
        <v>0.011600000000000001</v>
      </c>
    </row>
    <row r="50" spans="2:7" ht="13.5">
      <c r="B50" s="27" t="s">
        <v>59</v>
      </c>
      <c r="C50" s="24">
        <v>0.004172205053848188</v>
      </c>
      <c r="D50" s="24">
        <v>0</v>
      </c>
      <c r="E50" s="24">
        <v>0.011463039174785195</v>
      </c>
      <c r="F50" s="60">
        <v>0.0122</v>
      </c>
      <c r="G50" s="39">
        <v>0.0022000000000000006</v>
      </c>
    </row>
    <row r="51" spans="2:7" ht="13.5">
      <c r="B51" s="27" t="s">
        <v>60</v>
      </c>
      <c r="C51" s="24">
        <v>0.004915818415625495</v>
      </c>
      <c r="D51" s="24">
        <v>-3.552713678800501E-15</v>
      </c>
      <c r="E51" s="24">
        <v>0.01350610009505715</v>
      </c>
      <c r="F51" s="60">
        <v>0.0144</v>
      </c>
      <c r="G51" s="39">
        <v>0.004399999999999999</v>
      </c>
    </row>
    <row r="52" spans="2:7" ht="13.5">
      <c r="B52" s="27" t="s">
        <v>61</v>
      </c>
      <c r="C52" s="24">
        <v>0.005055199381018838</v>
      </c>
      <c r="D52" s="24">
        <v>0</v>
      </c>
      <c r="E52" s="24">
        <v>0.01388904615017239</v>
      </c>
      <c r="F52" s="60">
        <v>0.0148</v>
      </c>
      <c r="G52" s="39">
        <v>0.0048000000000000004</v>
      </c>
    </row>
    <row r="53" spans="2:7" ht="13.5">
      <c r="B53" s="27" t="s">
        <v>62</v>
      </c>
      <c r="C53" s="24">
        <v>0.005393068630425546</v>
      </c>
      <c r="D53" s="24">
        <v>-7.105427357601002E-15</v>
      </c>
      <c r="E53" s="24">
        <v>0.014817334283684147</v>
      </c>
      <c r="F53" s="60">
        <v>0.0158</v>
      </c>
      <c r="G53" s="39">
        <v>0.005800000000000001</v>
      </c>
    </row>
    <row r="54" spans="2:7" ht="13.5">
      <c r="B54" s="27" t="s">
        <v>63</v>
      </c>
      <c r="C54" s="24">
        <v>0.0055619124038344125</v>
      </c>
      <c r="D54" s="24">
        <v>-3.552713678800501E-15</v>
      </c>
      <c r="E54" s="24">
        <v>0.015281228738434294</v>
      </c>
      <c r="F54" s="60">
        <v>0.0163</v>
      </c>
      <c r="G54" s="39">
        <v>0.006299999999999998</v>
      </c>
    </row>
    <row r="55" spans="2:7" ht="13.5">
      <c r="B55" s="27" t="s">
        <v>64</v>
      </c>
      <c r="C55" s="24">
        <v>0.0057564877377274115</v>
      </c>
      <c r="D55" s="24">
        <v>-7.105427357601002E-15</v>
      </c>
      <c r="E55" s="24">
        <v>0.01581582007479554</v>
      </c>
      <c r="F55" s="60">
        <v>0.0168</v>
      </c>
      <c r="G55" s="39">
        <v>0.006799999999999999</v>
      </c>
    </row>
    <row r="56" spans="2:7" ht="13.5">
      <c r="B56" s="27" t="s">
        <v>65</v>
      </c>
      <c r="C56" s="24">
        <v>0.0059904700262762844</v>
      </c>
      <c r="D56" s="24">
        <v>0</v>
      </c>
      <c r="E56" s="24">
        <v>0.016458681129119412</v>
      </c>
      <c r="F56" s="60">
        <v>0.0175</v>
      </c>
      <c r="G56" s="39">
        <v>0.0075</v>
      </c>
    </row>
    <row r="57" spans="2:7" ht="13.5">
      <c r="B57" s="27" t="s">
        <v>66</v>
      </c>
      <c r="C57" s="24">
        <v>0.006120075164616878</v>
      </c>
      <c r="D57" s="24">
        <v>7.105427357601002E-15</v>
      </c>
      <c r="E57" s="24">
        <v>0.01681476832015605</v>
      </c>
      <c r="F57" s="60">
        <v>0.0179</v>
      </c>
      <c r="G57" s="39">
        <v>0.007899999999999999</v>
      </c>
    </row>
    <row r="58" spans="2:7" ht="13.5">
      <c r="B58" s="27" t="s">
        <v>67</v>
      </c>
      <c r="C58" s="24">
        <v>0.006328955372850942</v>
      </c>
      <c r="D58" s="24">
        <v>0</v>
      </c>
      <c r="E58" s="24">
        <v>0.01738866197563027</v>
      </c>
      <c r="F58" s="60">
        <v>0.0185</v>
      </c>
      <c r="G58" s="39">
        <v>0.008499999999999999</v>
      </c>
    </row>
    <row r="59" spans="2:7" ht="13.5">
      <c r="B59" s="27" t="s">
        <v>68</v>
      </c>
      <c r="C59" s="24">
        <v>0.0061670631373402784</v>
      </c>
      <c r="D59" s="24">
        <v>7.105427357601002E-15</v>
      </c>
      <c r="E59" s="24">
        <v>0.016943866714232314</v>
      </c>
      <c r="F59" s="60">
        <v>0.018</v>
      </c>
      <c r="G59" s="39">
        <v>0.007999999999999998</v>
      </c>
    </row>
    <row r="60" spans="2:7" ht="13.5">
      <c r="B60" s="27" t="s">
        <v>69</v>
      </c>
      <c r="C60" s="24">
        <v>0.006626699897111621</v>
      </c>
      <c r="D60" s="24">
        <v>0</v>
      </c>
      <c r="E60" s="24">
        <v>0.01820670833280502</v>
      </c>
      <c r="F60" s="60">
        <v>0.0194</v>
      </c>
      <c r="G60" s="39">
        <v>0.0094</v>
      </c>
    </row>
    <row r="61" spans="2:7" ht="13.5">
      <c r="B61" s="27" t="s">
        <v>70</v>
      </c>
      <c r="C61" s="24">
        <v>0.006428384594499903</v>
      </c>
      <c r="D61" s="24">
        <v>-7.105427357601002E-15</v>
      </c>
      <c r="E61" s="24">
        <v>0.017661841516972032</v>
      </c>
      <c r="F61" s="60">
        <v>0.0188</v>
      </c>
      <c r="G61" s="39">
        <v>0.0088</v>
      </c>
    </row>
    <row r="62" spans="2:7" ht="13.5">
      <c r="B62" s="27" t="s">
        <v>71</v>
      </c>
      <c r="C62" s="24">
        <v>0.006698563885251474</v>
      </c>
      <c r="D62" s="24">
        <v>-1.4210854715202004E-14</v>
      </c>
      <c r="E62" s="24">
        <v>0.018404153017502978</v>
      </c>
      <c r="F62" s="60">
        <v>0.0196</v>
      </c>
      <c r="G62" s="39">
        <v>0.0096</v>
      </c>
    </row>
    <row r="63" spans="2:7" ht="13.5">
      <c r="B63" s="27" t="s">
        <v>72</v>
      </c>
      <c r="C63" s="24">
        <v>0.0060506362272292336</v>
      </c>
      <c r="D63" s="24">
        <v>7.105427357601002E-15</v>
      </c>
      <c r="E63" s="24">
        <v>0.016623986407630298</v>
      </c>
      <c r="F63" s="60">
        <v>0.0177</v>
      </c>
      <c r="G63" s="39">
        <v>0.0077</v>
      </c>
    </row>
    <row r="64" spans="2:7" ht="13.5">
      <c r="B64" s="27" t="s">
        <v>73</v>
      </c>
      <c r="C64" s="24">
        <v>0.005827382420910965</v>
      </c>
      <c r="D64" s="24">
        <v>7.105427357601002E-15</v>
      </c>
      <c r="E64" s="24">
        <v>0.016010601615949582</v>
      </c>
      <c r="F64" s="60">
        <v>0.017</v>
      </c>
      <c r="G64" s="39">
        <v>0.007000000000000001</v>
      </c>
    </row>
    <row r="65" spans="2:7" ht="13.5">
      <c r="B65" s="27" t="s">
        <v>74</v>
      </c>
      <c r="C65" s="24">
        <v>0.006325661030295748</v>
      </c>
      <c r="D65" s="24">
        <v>2.842170943040401E-14</v>
      </c>
      <c r="E65" s="24">
        <v>0.017379610843843096</v>
      </c>
      <c r="F65" s="60">
        <v>0.0185</v>
      </c>
      <c r="G65" s="39">
        <v>0.008499999999999999</v>
      </c>
    </row>
    <row r="66" spans="2:7" ht="13.5">
      <c r="B66" s="27" t="s">
        <v>75</v>
      </c>
      <c r="C66" s="24">
        <v>0.006057769844787231</v>
      </c>
      <c r="D66" s="24">
        <v>2.1316282072803006E-14</v>
      </c>
      <c r="E66" s="24">
        <v>0.01664358586080894</v>
      </c>
      <c r="F66" s="60">
        <v>0.0177</v>
      </c>
      <c r="G66" s="39">
        <v>0.0077</v>
      </c>
    </row>
    <row r="67" spans="2:7" ht="13.5">
      <c r="B67" s="27" t="s">
        <v>76</v>
      </c>
      <c r="C67" s="24">
        <v>0.005555243802596976</v>
      </c>
      <c r="D67" s="24">
        <v>7.105427357601002E-15</v>
      </c>
      <c r="E67" s="24">
        <v>0.01526290690721055</v>
      </c>
      <c r="F67" s="60">
        <v>0.0162</v>
      </c>
      <c r="G67" s="39">
        <v>0.006199999999999999</v>
      </c>
    </row>
    <row r="68" spans="2:7" ht="13.5">
      <c r="B68" s="27" t="s">
        <v>77</v>
      </c>
      <c r="C68" s="24">
        <v>0.0057742018063819955</v>
      </c>
      <c r="D68" s="24">
        <v>0</v>
      </c>
      <c r="E68" s="24">
        <v>0.01586448907837479</v>
      </c>
      <c r="F68" s="60">
        <v>0.0169</v>
      </c>
      <c r="G68" s="39">
        <v>0.006899999999999998</v>
      </c>
    </row>
    <row r="69" spans="2:7" ht="13.5">
      <c r="B69" s="27" t="s">
        <v>78</v>
      </c>
      <c r="C69" s="24">
        <v>0.005255677425978433</v>
      </c>
      <c r="D69" s="24">
        <v>1.4210854715202004E-14</v>
      </c>
      <c r="E69" s="24">
        <v>0.014439855051783468</v>
      </c>
      <c r="F69" s="60">
        <v>0.0154</v>
      </c>
      <c r="G69" s="39">
        <v>0.0054</v>
      </c>
    </row>
    <row r="70" spans="2:7" ht="13.5">
      <c r="B70" s="27" t="s">
        <v>79</v>
      </c>
      <c r="C70" s="24">
        <v>0.005360261297518321</v>
      </c>
      <c r="D70" s="24">
        <v>7.105427357601002E-15</v>
      </c>
      <c r="E70" s="24">
        <v>0.014727196877288407</v>
      </c>
      <c r="F70" s="60">
        <v>0.0157</v>
      </c>
      <c r="G70" s="39">
        <v>0.0056999999999999985</v>
      </c>
    </row>
    <row r="71" spans="2:7" ht="13.5">
      <c r="B71" s="27" t="s">
        <v>80</v>
      </c>
      <c r="C71" s="24">
        <v>0.004915921638470877</v>
      </c>
      <c r="D71" s="24">
        <v>7.105427357601002E-15</v>
      </c>
      <c r="E71" s="24">
        <v>0.013506383697494684</v>
      </c>
      <c r="F71" s="60">
        <v>0.0144</v>
      </c>
      <c r="G71" s="39">
        <v>0.004399999999999999</v>
      </c>
    </row>
    <row r="72" spans="2:7" ht="13.5">
      <c r="B72" s="27" t="s">
        <v>81</v>
      </c>
      <c r="C72" s="24">
        <v>0.004570235299532044</v>
      </c>
      <c r="D72" s="24">
        <v>0</v>
      </c>
      <c r="E72" s="24">
        <v>0.01255661828703758</v>
      </c>
      <c r="F72" s="60">
        <v>0.0134</v>
      </c>
      <c r="G72" s="39">
        <v>0.0034000000000000002</v>
      </c>
    </row>
    <row r="73" spans="2:6" ht="13.5">
      <c r="B73" s="27" t="s">
        <v>82</v>
      </c>
      <c r="C73" s="24">
        <v>0.0026214405521507445</v>
      </c>
      <c r="D73" s="24">
        <v>7.105427357601002E-15</v>
      </c>
      <c r="E73" s="24">
        <v>0.007202348723469143</v>
      </c>
      <c r="F73" s="60">
        <v>0.0077</v>
      </c>
    </row>
    <row r="74" spans="2:6" ht="13.5">
      <c r="B74" s="27" t="s">
        <v>83</v>
      </c>
      <c r="C74" s="24">
        <v>0.002993772730210509</v>
      </c>
      <c r="D74" s="24">
        <v>7.105427357601002E-15</v>
      </c>
      <c r="E74" s="24">
        <v>0.008225322975235372</v>
      </c>
      <c r="F74" s="60">
        <v>0.0088</v>
      </c>
    </row>
    <row r="75" spans="2:7" ht="13.5">
      <c r="B75" s="27" t="s">
        <v>84</v>
      </c>
      <c r="C75" s="24">
        <v>0.0038406927841592164</v>
      </c>
      <c r="D75" s="24">
        <v>0</v>
      </c>
      <c r="E75" s="24">
        <v>0.01055221669952111</v>
      </c>
      <c r="F75" s="60">
        <v>0.0112</v>
      </c>
      <c r="G75" s="39">
        <v>0.0011999999999999997</v>
      </c>
    </row>
    <row r="76" spans="2:7" ht="13.5">
      <c r="B76" s="27" t="s">
        <v>85</v>
      </c>
      <c r="C76" s="24">
        <v>0.0034549754891344264</v>
      </c>
      <c r="D76" s="24">
        <v>7.105427357601002E-15</v>
      </c>
      <c r="E76" s="24">
        <v>0.009492467141166472</v>
      </c>
      <c r="F76" s="60">
        <v>0.0101</v>
      </c>
      <c r="G76" s="39">
        <v>9.99999999999994E-05</v>
      </c>
    </row>
    <row r="77" spans="2:7" ht="13.5">
      <c r="B77" s="27" t="s">
        <v>86</v>
      </c>
      <c r="C77" s="24">
        <v>0.0037272678432103135</v>
      </c>
      <c r="D77" s="24">
        <v>7.105427357601002E-15</v>
      </c>
      <c r="E77" s="24">
        <v>0.01024058423547558</v>
      </c>
      <c r="F77" s="60">
        <v>0.0109</v>
      </c>
      <c r="G77" s="39">
        <v>0.0008999999999999998</v>
      </c>
    </row>
    <row r="78" spans="2:6" ht="13.5">
      <c r="B78" s="27" t="s">
        <v>87</v>
      </c>
      <c r="C78" s="24">
        <v>0.00335653269453573</v>
      </c>
      <c r="D78" s="24">
        <v>7.105427357601002E-15</v>
      </c>
      <c r="E78" s="24">
        <v>0.009221997785900271</v>
      </c>
      <c r="F78" s="60">
        <v>0.0098</v>
      </c>
    </row>
    <row r="79" spans="2:6" ht="13.5">
      <c r="B79" s="27" t="s">
        <v>88</v>
      </c>
      <c r="C79" s="24">
        <v>0.002848797937883063</v>
      </c>
      <c r="D79" s="24">
        <v>7.105427357601002E-15</v>
      </c>
      <c r="E79" s="24">
        <v>0.007827008006929148</v>
      </c>
      <c r="F79" s="60">
        <v>0.0083</v>
      </c>
    </row>
    <row r="80" spans="2:6" ht="13.5">
      <c r="B80" s="27" t="s">
        <v>89</v>
      </c>
      <c r="C80" s="24">
        <v>0.002373404473541285</v>
      </c>
      <c r="D80" s="24">
        <v>0</v>
      </c>
      <c r="E80" s="24">
        <v>0.006520875198287257</v>
      </c>
      <c r="F80" s="60">
        <v>0.0069</v>
      </c>
    </row>
    <row r="81" spans="2:6" ht="13.5">
      <c r="B81" s="27" t="s">
        <v>90</v>
      </c>
      <c r="C81" s="24">
        <v>0.0025658622590469804</v>
      </c>
      <c r="D81" s="24">
        <v>-7.105427357601002E-15</v>
      </c>
      <c r="E81" s="24">
        <v>0.007049648618155047</v>
      </c>
      <c r="F81" s="60">
        <v>0.0075</v>
      </c>
    </row>
    <row r="82" spans="2:6" ht="13.5">
      <c r="B82" s="27" t="s">
        <v>91</v>
      </c>
      <c r="C82" s="24">
        <v>0.0004717972055985342</v>
      </c>
      <c r="D82" s="24">
        <v>-7.105427357601002E-15</v>
      </c>
      <c r="E82" s="24">
        <v>0.0012962521689363626</v>
      </c>
      <c r="F82" s="60">
        <v>0.0014</v>
      </c>
    </row>
    <row r="83" spans="2:6" ht="13.5">
      <c r="B83" s="27" t="s">
        <v>92</v>
      </c>
      <c r="C83" s="24">
        <v>0.0005985905252963164</v>
      </c>
      <c r="D83" s="24">
        <v>7.105427357601002E-15</v>
      </c>
      <c r="E83" s="24">
        <v>0.0016446139517505287</v>
      </c>
      <c r="F83" s="60">
        <v>0.0018</v>
      </c>
    </row>
    <row r="84" spans="2:6" ht="13.5">
      <c r="B84" s="27" t="s">
        <v>93</v>
      </c>
      <c r="C84" s="24">
        <v>0.000550311175189222</v>
      </c>
      <c r="D84" s="24">
        <v>-7.105427357601002E-15</v>
      </c>
      <c r="E84" s="24">
        <v>0.0015119675275077071</v>
      </c>
      <c r="F84" s="60">
        <v>0.0016</v>
      </c>
    </row>
    <row r="85" spans="2:6" ht="13.5">
      <c r="B85" s="27" t="s">
        <v>94</v>
      </c>
      <c r="C85" s="24">
        <v>0.00039151963774486376</v>
      </c>
      <c r="D85" s="24">
        <v>0</v>
      </c>
      <c r="E85" s="24">
        <v>0.0010756913639600185</v>
      </c>
      <c r="F85" s="60">
        <v>0.0011</v>
      </c>
    </row>
    <row r="86" spans="2:6" ht="13.5">
      <c r="B86" s="27" t="s">
        <v>95</v>
      </c>
      <c r="C86" s="24">
        <v>0.00011794915727136868</v>
      </c>
      <c r="D86" s="24">
        <v>0</v>
      </c>
      <c r="E86" s="24">
        <v>0.00032406264625883807</v>
      </c>
      <c r="F86" s="60">
        <v>0.0003</v>
      </c>
    </row>
    <row r="87" spans="2:6" ht="13.5">
      <c r="B87" s="27" t="s">
        <v>96</v>
      </c>
      <c r="C87" s="24">
        <v>-0.00035449958076583243</v>
      </c>
      <c r="D87" s="24">
        <v>0</v>
      </c>
      <c r="E87" s="24">
        <v>-0.0009739795933629836</v>
      </c>
      <c r="F87" s="60">
        <v>-0.001</v>
      </c>
    </row>
    <row r="88" spans="2:6" ht="13.5">
      <c r="B88" s="27" t="s">
        <v>97</v>
      </c>
      <c r="C88" s="24">
        <v>-0.0012773000189270078</v>
      </c>
      <c r="D88" s="24">
        <v>-7.105427357601002E-15</v>
      </c>
      <c r="E88" s="24">
        <v>-0.003509352959863321</v>
      </c>
      <c r="F88" s="60">
        <v>-0.0037</v>
      </c>
    </row>
    <row r="89" spans="2:6" ht="13.5">
      <c r="B89" s="27" t="s">
        <v>98</v>
      </c>
      <c r="C89" s="24">
        <v>-0.0007691698869720653</v>
      </c>
      <c r="D89" s="24">
        <v>0</v>
      </c>
      <c r="E89" s="24">
        <v>-0.002113276896164251</v>
      </c>
      <c r="F89" s="60">
        <v>-0.0022</v>
      </c>
    </row>
    <row r="90" spans="2:6" ht="13.5">
      <c r="B90" s="27" t="s">
        <v>99</v>
      </c>
      <c r="C90" s="24">
        <v>-0.0010079165544638613</v>
      </c>
      <c r="D90" s="24">
        <v>-7.105427357601002E-15</v>
      </c>
      <c r="E90" s="24">
        <v>-0.002769227974072308</v>
      </c>
      <c r="F90" s="60">
        <v>-0.0029</v>
      </c>
    </row>
    <row r="91" spans="2:6" ht="13.5">
      <c r="B91" s="27" t="s">
        <v>100</v>
      </c>
      <c r="C91" s="24">
        <v>-0.0017555937729980542</v>
      </c>
      <c r="D91" s="24">
        <v>0</v>
      </c>
      <c r="E91" s="24">
        <v>-0.004823454249052617</v>
      </c>
      <c r="F91" s="60">
        <v>-0.0051</v>
      </c>
    </row>
    <row r="92" spans="2:6" ht="13.5">
      <c r="B92" s="27" t="s">
        <v>101</v>
      </c>
      <c r="C92" s="24">
        <v>-0.0014591979862572657</v>
      </c>
      <c r="D92" s="24">
        <v>-7.105427357601002E-15</v>
      </c>
      <c r="E92" s="24">
        <v>-0.00400911351776756</v>
      </c>
      <c r="F92" s="60">
        <v>-0.0043</v>
      </c>
    </row>
    <row r="93" spans="2:7" ht="13.5">
      <c r="B93" s="27" t="s">
        <v>102</v>
      </c>
      <c r="C93" s="24">
        <v>-0.004178875266546811</v>
      </c>
      <c r="D93" s="24">
        <v>7.105427357601002E-15</v>
      </c>
      <c r="E93" s="24">
        <v>-0.011481365433539281</v>
      </c>
      <c r="F93" s="60">
        <v>-0.0122</v>
      </c>
      <c r="G93" s="39">
        <v>-0.0022000000000000006</v>
      </c>
    </row>
    <row r="94" spans="2:7" ht="13.5">
      <c r="B94" s="27" t="s">
        <v>103</v>
      </c>
      <c r="C94" s="24">
        <v>-0.0038177037807400893</v>
      </c>
      <c r="D94" s="24">
        <v>0</v>
      </c>
      <c r="E94" s="24">
        <v>-0.010489054931763775</v>
      </c>
      <c r="F94" s="60">
        <v>-0.0112</v>
      </c>
      <c r="G94" s="39">
        <v>-0.0011999999999999997</v>
      </c>
    </row>
    <row r="95" spans="2:6" ht="13.5">
      <c r="B95" s="27" t="s">
        <v>104</v>
      </c>
      <c r="C95" s="24">
        <v>-0.0033747981308067665</v>
      </c>
      <c r="D95" s="24">
        <v>0</v>
      </c>
      <c r="E95" s="24">
        <v>-0.009272181659614631</v>
      </c>
      <c r="F95" s="60">
        <v>-0.0099</v>
      </c>
    </row>
    <row r="96" spans="2:7" ht="13.5">
      <c r="B96" s="27" t="s">
        <v>105</v>
      </c>
      <c r="C96" s="24">
        <v>-0.004049396974792785</v>
      </c>
      <c r="D96" s="24">
        <v>-7.105427357601002E-15</v>
      </c>
      <c r="E96" s="24">
        <v>-0.011125626750651207</v>
      </c>
      <c r="F96" s="60">
        <v>-0.0118</v>
      </c>
      <c r="G96" s="39">
        <v>-0.0017999999999999995</v>
      </c>
    </row>
    <row r="97" spans="2:7" ht="13.5">
      <c r="B97" s="27" t="s">
        <v>106</v>
      </c>
      <c r="C97" s="24">
        <v>-0.004232694810696103</v>
      </c>
      <c r="D97" s="24">
        <v>0</v>
      </c>
      <c r="E97" s="24">
        <v>-0.011629233415821005</v>
      </c>
      <c r="F97" s="60">
        <v>-0.0124</v>
      </c>
      <c r="G97" s="39">
        <v>-0.0023999999999999994</v>
      </c>
    </row>
    <row r="98" spans="2:6" ht="13.5">
      <c r="B98" s="27" t="s">
        <v>107</v>
      </c>
      <c r="C98" s="24">
        <v>-0.0004531455613232538</v>
      </c>
      <c r="D98" s="24">
        <v>-7.105427357601002E-15</v>
      </c>
      <c r="E98" s="24">
        <v>-0.0012450071974612342</v>
      </c>
      <c r="F98" s="60">
        <v>-0.0013</v>
      </c>
    </row>
    <row r="99" spans="2:7" ht="13.5">
      <c r="B99" s="27" t="s">
        <v>108</v>
      </c>
      <c r="C99" s="24">
        <v>-0.005693147645473573</v>
      </c>
      <c r="D99" s="24">
        <v>0</v>
      </c>
      <c r="E99" s="24">
        <v>-0.015641794601577885</v>
      </c>
      <c r="F99" s="60">
        <v>-0.0166</v>
      </c>
      <c r="G99" s="39">
        <v>-0.0066</v>
      </c>
    </row>
    <row r="100" spans="2:7" ht="13.5">
      <c r="B100" s="27" t="s">
        <v>109</v>
      </c>
      <c r="C100" s="24">
        <v>-0.005662502597317598</v>
      </c>
      <c r="D100" s="24">
        <v>-7.105427357601002E-15</v>
      </c>
      <c r="E100" s="24">
        <v>-0.015557598023747232</v>
      </c>
      <c r="F100" s="60">
        <v>-0.0166</v>
      </c>
      <c r="G100" s="39">
        <v>-0.0066</v>
      </c>
    </row>
    <row r="101" spans="2:6" ht="13.5">
      <c r="B101" s="27" t="s">
        <v>110</v>
      </c>
      <c r="C101" s="24">
        <v>-0.00022097931554299066</v>
      </c>
      <c r="D101" s="24">
        <v>0</v>
      </c>
      <c r="E101" s="24">
        <v>-0.0006071356796475413</v>
      </c>
      <c r="F101" s="60">
        <v>-0.0006</v>
      </c>
    </row>
    <row r="102" spans="2:7" ht="13.5">
      <c r="B102" s="27" t="s">
        <v>111</v>
      </c>
      <c r="C102" s="24">
        <v>0.005792302649467729</v>
      </c>
      <c r="D102" s="24">
        <v>0</v>
      </c>
      <c r="E102" s="24">
        <v>0.01591422073608939</v>
      </c>
      <c r="F102" s="60">
        <v>0.0169</v>
      </c>
      <c r="G102" s="39">
        <v>0.006899999999999998</v>
      </c>
    </row>
    <row r="103" spans="2:6" ht="13.5">
      <c r="B103" s="27" t="s">
        <v>112</v>
      </c>
      <c r="C103" s="24">
        <v>0.0017113998675881703</v>
      </c>
      <c r="D103" s="24">
        <v>7.105427357601002E-15</v>
      </c>
      <c r="E103" s="24">
        <v>0.0047020324919060386</v>
      </c>
      <c r="F103" s="60">
        <v>0.005</v>
      </c>
    </row>
    <row r="104" spans="2:7" ht="13.5">
      <c r="B104" s="27" t="s">
        <v>113</v>
      </c>
      <c r="C104" s="24">
        <v>-0.004072902484580254</v>
      </c>
      <c r="D104" s="24">
        <v>0</v>
      </c>
      <c r="E104" s="24">
        <v>-0.011190207608009928</v>
      </c>
      <c r="F104" s="60">
        <v>-0.0119</v>
      </c>
      <c r="G104" s="39">
        <v>-0.0019000000000000006</v>
      </c>
    </row>
    <row r="105" spans="2:7" ht="13.5">
      <c r="B105" s="27" t="s">
        <v>114</v>
      </c>
      <c r="C105" s="24">
        <v>-0.004233379350310429</v>
      </c>
      <c r="D105" s="24">
        <v>0</v>
      </c>
      <c r="E105" s="24">
        <v>-0.011631114172921286</v>
      </c>
      <c r="F105" s="60">
        <v>-0.0124</v>
      </c>
      <c r="G105" s="39">
        <v>-0.0023999999999999994</v>
      </c>
    </row>
    <row r="106" spans="2:6" ht="13.5">
      <c r="B106" s="27" t="s">
        <v>115</v>
      </c>
      <c r="C106" s="24">
        <v>-0.0009147058518266249</v>
      </c>
      <c r="D106" s="24">
        <v>0</v>
      </c>
      <c r="E106" s="24">
        <v>-0.0025131336732826526</v>
      </c>
      <c r="F106" s="60">
        <v>-0.0027</v>
      </c>
    </row>
    <row r="107" spans="2:6" ht="13.5">
      <c r="B107" s="27" t="s">
        <v>116</v>
      </c>
      <c r="C107" s="24">
        <v>-0.0013139224836180574</v>
      </c>
      <c r="D107" s="24">
        <v>3.552713678800501E-15</v>
      </c>
      <c r="E107" s="24">
        <v>-0.0036099723546740847</v>
      </c>
      <c r="F107" s="60">
        <v>-0.0038</v>
      </c>
    </row>
    <row r="108" spans="2:6" ht="13.5">
      <c r="B108" s="27" t="s">
        <v>117</v>
      </c>
      <c r="C108" s="24">
        <v>-0.0016731020097040528</v>
      </c>
      <c r="D108" s="24">
        <v>0</v>
      </c>
      <c r="E108" s="24">
        <v>-0.004596809992101214</v>
      </c>
      <c r="F108" s="60">
        <v>-0.0049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39224.60894675926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62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12</v>
      </c>
      <c r="D36" s="44">
        <v>0</v>
      </c>
      <c r="E36" s="44">
        <v>12</v>
      </c>
      <c r="F36" s="44">
        <v>24</v>
      </c>
      <c r="G36" s="45">
        <v>38.70967741935484</v>
      </c>
      <c r="H36" s="56"/>
    </row>
    <row r="37" spans="2:8" ht="13.5">
      <c r="B37" s="49" t="s">
        <v>39</v>
      </c>
      <c r="C37" s="44">
        <v>8</v>
      </c>
      <c r="D37" s="44"/>
      <c r="E37" s="44">
        <v>30</v>
      </c>
      <c r="F37" s="44">
        <v>38</v>
      </c>
      <c r="G37" s="45">
        <v>61.29032258064516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20</v>
      </c>
      <c r="D39" s="44">
        <v>0</v>
      </c>
      <c r="E39" s="44">
        <v>42</v>
      </c>
      <c r="F39" s="44">
        <v>62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0.021080678504013406</v>
      </c>
      <c r="D42" s="42">
        <v>0.019843050235084814</v>
      </c>
      <c r="E42" s="42">
        <v>0.022152464732389632</v>
      </c>
      <c r="F42" s="51">
        <v>0.0236</v>
      </c>
    </row>
    <row r="43" spans="2:6" ht="13.5">
      <c r="B43" s="49" t="s">
        <v>13</v>
      </c>
      <c r="C43" s="42">
        <v>-0.018131424770416515</v>
      </c>
      <c r="D43" s="42">
        <v>-0.017263336913366345</v>
      </c>
      <c r="E43" s="42">
        <v>-0.015641794601577885</v>
      </c>
      <c r="F43" s="51">
        <v>-0.016645650136630663</v>
      </c>
    </row>
    <row r="44" spans="2:6" ht="13.5">
      <c r="B44" s="49" t="s">
        <v>14</v>
      </c>
      <c r="C44" s="42">
        <v>0.03921210327442992</v>
      </c>
      <c r="D44" s="42">
        <v>0.03710638714845116</v>
      </c>
      <c r="E44" s="42">
        <v>0.03779425933396752</v>
      </c>
      <c r="F44" s="51">
        <v>0.04024565013663066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0.002274631867794161</v>
      </c>
      <c r="D46" s="42">
        <v>9.741311699936857E-16</v>
      </c>
      <c r="E46" s="42">
        <v>0.006249499694335078</v>
      </c>
      <c r="F46" s="51">
        <v>0.006654838709677419</v>
      </c>
    </row>
    <row r="47" spans="2:6" ht="13.5">
      <c r="B47" s="49" t="s">
        <v>26</v>
      </c>
      <c r="C47" s="42">
        <v>0.004492084980832369</v>
      </c>
      <c r="D47" s="42">
        <v>7.205007771594529E-15</v>
      </c>
      <c r="E47" s="42">
        <v>0.012341902051105013</v>
      </c>
      <c r="F47" s="51">
        <v>0.013133977832861223</v>
      </c>
    </row>
    <row r="48" spans="2:6" ht="13.5">
      <c r="B48" s="49" t="s">
        <v>27</v>
      </c>
      <c r="C48" s="42">
        <v>0.00390523481199142</v>
      </c>
      <c r="D48" s="42">
        <v>7.19712913854195E-15</v>
      </c>
      <c r="E48" s="42">
        <v>0.010729544463611589</v>
      </c>
      <c r="F48" s="51">
        <v>0.011417999558065555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64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0.01</v>
      </c>
      <c r="C1">
        <f>MAX(GaussDistr_1)-1</f>
        <v>11</v>
      </c>
      <c r="F1" t="s">
        <v>21</v>
      </c>
      <c r="G1">
        <v>62</v>
      </c>
    </row>
    <row r="2" spans="2:3" ht="12.75">
      <c r="B2">
        <v>-0.01</v>
      </c>
      <c r="C2">
        <f>MAX(GaussDistr_1)-1</f>
        <v>11</v>
      </c>
    </row>
    <row r="3" spans="1:16" ht="12.75">
      <c r="A3" t="str">
        <f>"-3s"</f>
        <v>-3s</v>
      </c>
      <c r="B3">
        <v>-0.027599159964519247</v>
      </c>
      <c r="C3">
        <f aca="true" t="shared" si="0" ref="C3:C33">NORMDIST(B3,AveDev3D_0,StandardDev3D_0,FALSE)*NumPoints_7*I3</f>
        <v>0.054954920308031445</v>
      </c>
      <c r="D3">
        <v>0</v>
      </c>
      <c r="F3" t="s">
        <v>17</v>
      </c>
      <c r="G3">
        <v>15</v>
      </c>
      <c r="I3">
        <f>B5-B4</f>
        <v>0.0022835999116131156</v>
      </c>
      <c r="N3">
        <v>0.01</v>
      </c>
      <c r="O3">
        <v>-0.01</v>
      </c>
      <c r="P3">
        <v>0.006654838709677419</v>
      </c>
    </row>
    <row r="4" spans="1:16" ht="12.75">
      <c r="B4">
        <v>-0.02531556005290614</v>
      </c>
      <c r="C4">
        <f t="shared" si="0"/>
        <v>0.09815159962895177</v>
      </c>
      <c r="D4">
        <v>0</v>
      </c>
      <c r="F4" t="s">
        <v>18</v>
      </c>
      <c r="G4">
        <v>5</v>
      </c>
      <c r="I4">
        <f>I3</f>
        <v>0.0022835999116131156</v>
      </c>
      <c r="N4">
        <v>0.01</v>
      </c>
      <c r="O4">
        <v>-0.01</v>
      </c>
      <c r="P4">
        <v>0.006654838709677419</v>
      </c>
    </row>
    <row r="5" spans="1:16" ht="12.75">
      <c r="B5">
        <v>-0.023031960141293023</v>
      </c>
      <c r="C5">
        <f t="shared" si="0"/>
        <v>0.16842881849770214</v>
      </c>
      <c r="D5">
        <v>0</v>
      </c>
      <c r="I5">
        <f>I4</f>
        <v>0.0022835999116131156</v>
      </c>
      <c r="N5">
        <v>0.01</v>
      </c>
      <c r="O5">
        <v>-0.01</v>
      </c>
      <c r="P5">
        <v>0.006654838709677419</v>
      </c>
    </row>
    <row r="6" spans="1:16" ht="12.75">
      <c r="B6">
        <v>-0.020748360229679914</v>
      </c>
      <c r="C6">
        <f t="shared" si="0"/>
        <v>0.2776921756560526</v>
      </c>
      <c r="D6">
        <v>0</v>
      </c>
      <c r="I6">
        <f aca="true" t="shared" si="1" ref="I6:I33">I5</f>
        <v>0.0022835999116131156</v>
      </c>
      <c r="N6">
        <v>0.01</v>
      </c>
      <c r="O6">
        <v>-0.01</v>
      </c>
      <c r="P6">
        <v>0.006654838709677419</v>
      </c>
    </row>
    <row r="7" spans="1:16" ht="12.75">
      <c r="B7">
        <v>-0.018464760318066806</v>
      </c>
      <c r="C7">
        <f t="shared" si="0"/>
        <v>0.4398849512932707</v>
      </c>
      <c r="D7">
        <v>2</v>
      </c>
      <c r="I7">
        <f t="shared" si="1"/>
        <v>0.0022835999116131156</v>
      </c>
      <c r="N7">
        <v>0.01</v>
      </c>
      <c r="O7">
        <v>-0.01</v>
      </c>
      <c r="P7">
        <v>0.006654838709677419</v>
      </c>
    </row>
    <row r="8" spans="1:16" ht="12.75">
      <c r="A8" t="str">
        <f>"-2s"</f>
        <v>-2s</v>
      </c>
      <c r="B8">
        <v>-0.01618116040645369</v>
      </c>
      <c r="C8">
        <f t="shared" si="0"/>
        <v>0.6694879847635338</v>
      </c>
      <c r="D8">
        <v>0</v>
      </c>
      <c r="I8">
        <f t="shared" si="1"/>
        <v>0.0022835999116131156</v>
      </c>
      <c r="N8">
        <v>0.01</v>
      </c>
      <c r="O8">
        <v>-0.01</v>
      </c>
      <c r="P8">
        <v>0.006654838709677419</v>
      </c>
    </row>
    <row r="9" spans="1:16" ht="12.75">
      <c r="B9">
        <v>-0.01389756049484058</v>
      </c>
      <c r="C9">
        <f t="shared" si="0"/>
        <v>0.9789819629310897</v>
      </c>
      <c r="D9">
        <v>5</v>
      </c>
      <c r="I9">
        <f t="shared" si="1"/>
        <v>0.0022835999116131156</v>
      </c>
      <c r="N9">
        <v>0.01</v>
      </c>
      <c r="O9">
        <v>-0.01</v>
      </c>
      <c r="P9">
        <v>0.006654838709677419</v>
      </c>
    </row>
    <row r="10" spans="1:16" ht="12.75">
      <c r="B10">
        <v>-0.011613960583227471</v>
      </c>
      <c r="C10">
        <f t="shared" si="0"/>
        <v>1.3754183500252517</v>
      </c>
      <c r="D10">
        <v>2</v>
      </c>
      <c r="I10">
        <f t="shared" si="1"/>
        <v>0.0022835999116131156</v>
      </c>
      <c r="N10">
        <v>0.01</v>
      </c>
      <c r="O10">
        <v>-0.01</v>
      </c>
      <c r="P10">
        <v>0.006654838709677419</v>
      </c>
    </row>
    <row r="11" spans="1:16" ht="12.75">
      <c r="B11">
        <v>-0.009330360671614359</v>
      </c>
      <c r="C11">
        <f t="shared" si="0"/>
        <v>1.8566205738832398</v>
      </c>
      <c r="D11">
        <v>0</v>
      </c>
      <c r="I11">
        <f t="shared" si="1"/>
        <v>0.0022835999116131156</v>
      </c>
      <c r="N11">
        <v>0.01</v>
      </c>
      <c r="O11">
        <v>-0.01</v>
      </c>
      <c r="P11">
        <v>0.006654838709677419</v>
      </c>
    </row>
    <row r="12" spans="1:16" ht="12.75">
      <c r="B12">
        <v>-0.007046760760001247</v>
      </c>
      <c r="C12">
        <f t="shared" si="0"/>
        <v>2.4079070817918455</v>
      </c>
      <c r="D12">
        <v>2</v>
      </c>
      <c r="I12">
        <f t="shared" si="1"/>
        <v>0.0022835999116131156</v>
      </c>
      <c r="N12">
        <v>0.01</v>
      </c>
      <c r="O12">
        <v>-0.01</v>
      </c>
      <c r="P12">
        <v>0.006654838709677419</v>
      </c>
    </row>
    <row r="13" spans="1:16" ht="12.75">
      <c r="B13">
        <v>-0.0047631608483881364</v>
      </c>
      <c r="C13">
        <f t="shared" si="0"/>
        <v>3.0004369840373837</v>
      </c>
      <c r="D13">
        <v>5</v>
      </c>
      <c r="I13">
        <f t="shared" si="1"/>
        <v>0.0022835999116131156</v>
      </c>
      <c r="N13">
        <v>0.01</v>
      </c>
      <c r="O13">
        <v>-0.01</v>
      </c>
      <c r="P13">
        <v>0.006654838709677419</v>
      </c>
    </row>
    <row r="14" spans="1:16" ht="12.75">
      <c r="B14">
        <v>-0.002479560936775026</v>
      </c>
      <c r="C14">
        <f t="shared" si="0"/>
        <v>3.592175254242393</v>
      </c>
      <c r="D14">
        <v>4</v>
      </c>
      <c r="I14">
        <f t="shared" si="1"/>
        <v>0.0022835999116131156</v>
      </c>
      <c r="N14">
        <v>0.01</v>
      </c>
      <c r="O14">
        <v>-0.01</v>
      </c>
      <c r="P14">
        <v>0.006654838709677419</v>
      </c>
    </row>
    <row r="15" spans="1:16" ht="12.75">
      <c r="B15">
        <v>-0.00019596102516191392</v>
      </c>
      <c r="C15">
        <f t="shared" si="0"/>
        <v>4.1319850758583225</v>
      </c>
      <c r="D15">
        <v>5</v>
      </c>
      <c r="I15">
        <f t="shared" si="1"/>
        <v>0.0022835999116131156</v>
      </c>
      <c r="N15">
        <v>0.01</v>
      </c>
      <c r="O15">
        <v>-0.01</v>
      </c>
      <c r="P15">
        <v>0.006654838709677419</v>
      </c>
    </row>
    <row r="16" spans="1:16" ht="12.75">
      <c r="B16">
        <v>0.0020876388864511965</v>
      </c>
      <c r="C16">
        <f t="shared" si="0"/>
        <v>4.566549739761217</v>
      </c>
      <c r="D16">
        <v>0</v>
      </c>
      <c r="I16">
        <f t="shared" si="1"/>
        <v>0.0022835999116131156</v>
      </c>
      <c r="N16">
        <v>0.01</v>
      </c>
      <c r="O16">
        <v>-0.01</v>
      </c>
      <c r="P16">
        <v>0.006654838709677419</v>
      </c>
    </row>
    <row r="17" spans="1:16" ht="12.75">
      <c r="B17">
        <v>0.004371238798064308</v>
      </c>
      <c r="C17">
        <f t="shared" si="0"/>
        <v>4.848929405295661</v>
      </c>
      <c r="D17">
        <v>1</v>
      </c>
      <c r="I17">
        <f t="shared" si="1"/>
        <v>0.0022835999116131156</v>
      </c>
      <c r="N17">
        <v>0.01</v>
      </c>
      <c r="O17">
        <v>-0.01</v>
      </c>
      <c r="P17">
        <v>0.006654838709677419</v>
      </c>
    </row>
    <row r="18" spans="1:16" ht="12.75">
      <c r="A18" t="str">
        <f>"0"</f>
        <v>0</v>
      </c>
      <c r="B18">
        <v>0.006654838709677419</v>
      </c>
      <c r="C18">
        <f t="shared" si="0"/>
        <v>4.946884276977775</v>
      </c>
      <c r="D18">
        <v>5</v>
      </c>
      <c r="I18">
        <f t="shared" si="1"/>
        <v>0.0022835999116131156</v>
      </c>
      <c r="N18">
        <v>0.01</v>
      </c>
      <c r="O18">
        <v>-0.01</v>
      </c>
      <c r="P18">
        <v>0.006654838709677419</v>
      </c>
    </row>
    <row r="19" spans="1:16" ht="12.75">
      <c r="B19">
        <v>0.00893843862129053</v>
      </c>
      <c r="C19">
        <f t="shared" si="0"/>
        <v>4.848929405295662</v>
      </c>
      <c r="D19">
        <v>4</v>
      </c>
      <c r="I19">
        <f t="shared" si="1"/>
        <v>0.0022835999116131156</v>
      </c>
      <c r="N19">
        <v>0.01</v>
      </c>
      <c r="O19">
        <v>-0.01</v>
      </c>
      <c r="P19">
        <v>0.006654838709677419</v>
      </c>
    </row>
    <row r="20" spans="1:16" ht="12.75">
      <c r="B20">
        <v>0.011222038532903642</v>
      </c>
      <c r="C20">
        <f t="shared" si="0"/>
        <v>4.566549739761217</v>
      </c>
      <c r="D20">
        <v>2</v>
      </c>
      <c r="I20">
        <f t="shared" si="1"/>
        <v>0.0022835999116131156</v>
      </c>
      <c r="N20">
        <v>0.01</v>
      </c>
      <c r="O20">
        <v>-0.01</v>
      </c>
      <c r="P20">
        <v>0.006654838709677419</v>
      </c>
    </row>
    <row r="21" spans="1:16" ht="12.75">
      <c r="B21">
        <v>0.013505638444516752</v>
      </c>
      <c r="C21">
        <f t="shared" si="0"/>
        <v>4.1319850758583225</v>
      </c>
      <c r="D21">
        <v>5</v>
      </c>
      <c r="I21">
        <f t="shared" si="1"/>
        <v>0.0022835999116131156</v>
      </c>
      <c r="N21">
        <v>0.01</v>
      </c>
      <c r="O21">
        <v>-0.01</v>
      </c>
      <c r="P21">
        <v>0.006654838709677419</v>
      </c>
    </row>
    <row r="22" spans="1:16" ht="12.75">
      <c r="B22">
        <v>0.015789238356129866</v>
      </c>
      <c r="C22">
        <f t="shared" si="0"/>
        <v>3.592175254242392</v>
      </c>
      <c r="D22">
        <v>12</v>
      </c>
      <c r="I22">
        <f t="shared" si="1"/>
        <v>0.0022835999116131156</v>
      </c>
      <c r="N22">
        <v>0.01</v>
      </c>
      <c r="O22">
        <v>-0.01</v>
      </c>
      <c r="P22">
        <v>0.006654838709677419</v>
      </c>
    </row>
    <row r="23" spans="1:16" ht="12.75">
      <c r="B23">
        <v>0.018072838267742974</v>
      </c>
      <c r="C23">
        <f t="shared" si="0"/>
        <v>3.0004369840373837</v>
      </c>
      <c r="D23">
        <v>5</v>
      </c>
      <c r="I23">
        <f t="shared" si="1"/>
        <v>0.0022835999116131156</v>
      </c>
      <c r="N23">
        <v>0.01</v>
      </c>
      <c r="O23">
        <v>-0.01</v>
      </c>
      <c r="P23">
        <v>0.006654838709677419</v>
      </c>
    </row>
    <row r="24" spans="1:16" ht="12.75">
      <c r="B24">
        <v>0.020356438179356083</v>
      </c>
      <c r="C24">
        <f t="shared" si="0"/>
        <v>2.4079070817918455</v>
      </c>
      <c r="D24">
        <v>1</v>
      </c>
      <c r="I24">
        <f t="shared" si="1"/>
        <v>0.0022835999116131156</v>
      </c>
      <c r="N24">
        <v>0.01</v>
      </c>
      <c r="O24">
        <v>-0.01</v>
      </c>
      <c r="P24">
        <v>0.006654838709677419</v>
      </c>
    </row>
    <row r="25" spans="1:16" ht="12.75">
      <c r="B25">
        <v>0.0226400380909692</v>
      </c>
      <c r="C25">
        <f t="shared" si="0"/>
        <v>1.856620573883239</v>
      </c>
      <c r="D25">
        <v>2</v>
      </c>
      <c r="I25">
        <f t="shared" si="1"/>
        <v>0.0022835999116131156</v>
      </c>
      <c r="N25">
        <v>0.01</v>
      </c>
      <c r="O25">
        <v>-0.01</v>
      </c>
      <c r="P25">
        <v>0.006654838709677419</v>
      </c>
    </row>
    <row r="26" spans="1:16" ht="12.75">
      <c r="B26">
        <v>0.024923638002582307</v>
      </c>
      <c r="C26">
        <f t="shared" si="0"/>
        <v>1.3754183500252517</v>
      </c>
      <c r="D26">
        <v>0</v>
      </c>
      <c r="I26">
        <f t="shared" si="1"/>
        <v>0.0022835999116131156</v>
      </c>
      <c r="N26">
        <v>0.01</v>
      </c>
      <c r="O26">
        <v>-0.01</v>
      </c>
      <c r="P26">
        <v>0.006654838709677419</v>
      </c>
    </row>
    <row r="27" spans="1:16" ht="12.75">
      <c r="B27">
        <v>0.027207237914195416</v>
      </c>
      <c r="C27">
        <f t="shared" si="0"/>
        <v>0.9789819629310897</v>
      </c>
      <c r="D27">
        <v>0</v>
      </c>
      <c r="I27">
        <f t="shared" si="1"/>
        <v>0.0022835999116131156</v>
      </c>
      <c r="N27">
        <v>0.01</v>
      </c>
      <c r="O27">
        <v>-0.01</v>
      </c>
      <c r="P27">
        <v>0.006654838709677419</v>
      </c>
    </row>
    <row r="28" spans="1:16" ht="12.75">
      <c r="A28" t="str">
        <f>"2s"</f>
        <v>2s</v>
      </c>
      <c r="B28">
        <v>0.02949083782580853</v>
      </c>
      <c r="C28">
        <f t="shared" si="0"/>
        <v>0.6694879847635328</v>
      </c>
      <c r="D28">
        <v>0</v>
      </c>
      <c r="I28">
        <f t="shared" si="1"/>
        <v>0.0022835999116131156</v>
      </c>
      <c r="N28">
        <v>0.01</v>
      </c>
      <c r="O28">
        <v>-0.01</v>
      </c>
      <c r="P28">
        <v>0.006654838709677419</v>
      </c>
    </row>
    <row r="29" spans="1:16" ht="12.75">
      <c r="B29">
        <v>0.03177443773742164</v>
      </c>
      <c r="C29">
        <f t="shared" si="0"/>
        <v>0.4398849512932707</v>
      </c>
      <c r="D29">
        <v>0</v>
      </c>
      <c r="I29">
        <f t="shared" si="1"/>
        <v>0.0022835999116131156</v>
      </c>
      <c r="N29">
        <v>0.01</v>
      </c>
      <c r="O29">
        <v>-0.01</v>
      </c>
      <c r="P29">
        <v>0.006654838709677419</v>
      </c>
    </row>
    <row r="30" spans="1:16" ht="12.75">
      <c r="B30">
        <v>0.03405803764903475</v>
      </c>
      <c r="C30">
        <f t="shared" si="0"/>
        <v>0.2776921756560526</v>
      </c>
      <c r="D30">
        <v>0</v>
      </c>
      <c r="I30">
        <f t="shared" si="1"/>
        <v>0.0022835999116131156</v>
      </c>
      <c r="N30">
        <v>0.01</v>
      </c>
      <c r="O30">
        <v>-0.01</v>
      </c>
      <c r="P30">
        <v>0.006654838709677419</v>
      </c>
    </row>
    <row r="31" spans="1:16" ht="12.75">
      <c r="B31">
        <v>0.03634163756064786</v>
      </c>
      <c r="C31">
        <f t="shared" si="0"/>
        <v>0.16842881849770214</v>
      </c>
      <c r="D31">
        <v>0</v>
      </c>
      <c r="I31">
        <f t="shared" si="1"/>
        <v>0.0022835999116131156</v>
      </c>
      <c r="N31">
        <v>0.01</v>
      </c>
      <c r="O31">
        <v>-0.01</v>
      </c>
      <c r="P31">
        <v>0.006654838709677419</v>
      </c>
    </row>
    <row r="32" spans="1:16" ht="12.75">
      <c r="B32">
        <v>0.03862523747226097</v>
      </c>
      <c r="C32">
        <f t="shared" si="0"/>
        <v>0.09815159962895177</v>
      </c>
      <c r="D32">
        <v>0</v>
      </c>
      <c r="I32">
        <f t="shared" si="1"/>
        <v>0.0022835999116131156</v>
      </c>
      <c r="N32">
        <v>0.01</v>
      </c>
      <c r="O32">
        <v>-0.01</v>
      </c>
      <c r="P32">
        <v>0.006654838709677419</v>
      </c>
    </row>
    <row r="33" spans="1:16" ht="12.75">
      <c r="A33" t="str">
        <f>"3s"</f>
        <v>3s</v>
      </c>
      <c r="B33">
        <v>0.04090883738387408</v>
      </c>
      <c r="C33">
        <f t="shared" si="0"/>
        <v>0.054954920308031445</v>
      </c>
      <c r="D33">
        <v>0</v>
      </c>
      <c r="I33">
        <f t="shared" si="1"/>
        <v>0.0022835999116131156</v>
      </c>
      <c r="N33">
        <v>0.01</v>
      </c>
      <c r="O33">
        <v>-0.01</v>
      </c>
      <c r="P33">
        <v>0.006654838709677419</v>
      </c>
    </row>
    <row r="34" spans="14:16" ht="12.75">
      <c r="N34">
        <v>0.01</v>
      </c>
      <c r="O34">
        <v>-0.01</v>
      </c>
      <c r="P34">
        <v>0.006654838709677419</v>
      </c>
    </row>
    <row r="35" spans="14:16" ht="12.75">
      <c r="N35">
        <v>0.01</v>
      </c>
      <c r="O35">
        <v>-0.01</v>
      </c>
      <c r="P35">
        <v>0.006654838709677419</v>
      </c>
    </row>
    <row r="36" spans="14:16" ht="12.75">
      <c r="N36">
        <v>0.01</v>
      </c>
      <c r="O36">
        <v>-0.01</v>
      </c>
      <c r="P36">
        <v>0.006654838709677419</v>
      </c>
    </row>
    <row r="37" spans="14:16" ht="12.75">
      <c r="N37">
        <v>0.01</v>
      </c>
      <c r="O37">
        <v>-0.01</v>
      </c>
      <c r="P37">
        <v>0.006654838709677419</v>
      </c>
    </row>
    <row r="38" spans="14:16" ht="12.75">
      <c r="N38">
        <v>0.01</v>
      </c>
      <c r="O38">
        <v>-0.01</v>
      </c>
      <c r="P38">
        <v>0.006654838709677419</v>
      </c>
    </row>
    <row r="39" spans="14:16" ht="12.75">
      <c r="N39">
        <v>0.01</v>
      </c>
      <c r="O39">
        <v>-0.01</v>
      </c>
      <c r="P39">
        <v>0.006654838709677419</v>
      </c>
    </row>
    <row r="40" spans="14:16" ht="12.75">
      <c r="N40">
        <v>0.01</v>
      </c>
      <c r="O40">
        <v>-0.01</v>
      </c>
      <c r="P40">
        <v>0.006654838709677419</v>
      </c>
    </row>
    <row r="41" spans="14:16" ht="12.75">
      <c r="N41">
        <v>0.01</v>
      </c>
      <c r="O41">
        <v>-0.01</v>
      </c>
      <c r="P41">
        <v>0.006654838709677419</v>
      </c>
    </row>
    <row r="42" spans="14:16" ht="12.75">
      <c r="N42">
        <v>0.01</v>
      </c>
      <c r="O42">
        <v>-0.01</v>
      </c>
      <c r="P42">
        <v>0.006654838709677419</v>
      </c>
    </row>
    <row r="43" spans="14:16" ht="12.75">
      <c r="N43">
        <v>0.01</v>
      </c>
      <c r="O43">
        <v>-0.01</v>
      </c>
      <c r="P43">
        <v>0.006654838709677419</v>
      </c>
    </row>
    <row r="44" spans="14:16" ht="12.75">
      <c r="N44">
        <v>0.01</v>
      </c>
      <c r="O44">
        <v>-0.01</v>
      </c>
      <c r="P44">
        <v>0.006654838709677419</v>
      </c>
    </row>
    <row r="45" spans="14:16" ht="12.75">
      <c r="N45">
        <v>0.01</v>
      </c>
      <c r="O45">
        <v>-0.01</v>
      </c>
      <c r="P45">
        <v>0.006654838709677419</v>
      </c>
    </row>
    <row r="46" spans="14:16" ht="12.75">
      <c r="N46">
        <v>0.01</v>
      </c>
      <c r="O46">
        <v>-0.01</v>
      </c>
      <c r="P46">
        <v>0.006654838709677419</v>
      </c>
    </row>
    <row r="47" spans="14:16" ht="12.75">
      <c r="N47">
        <v>0.01</v>
      </c>
      <c r="O47">
        <v>-0.01</v>
      </c>
      <c r="P47">
        <v>0.006654838709677419</v>
      </c>
    </row>
    <row r="48" spans="14:16" ht="12.75">
      <c r="N48">
        <v>0.01</v>
      </c>
      <c r="O48">
        <v>-0.01</v>
      </c>
      <c r="P48">
        <v>0.006654838709677419</v>
      </c>
    </row>
    <row r="49" spans="14:16" ht="12.75">
      <c r="N49">
        <v>0.01</v>
      </c>
      <c r="O49">
        <v>-0.01</v>
      </c>
      <c r="P49">
        <v>0.006654838709677419</v>
      </c>
    </row>
    <row r="50" spans="14:16" ht="12.75">
      <c r="N50">
        <v>0.01</v>
      </c>
      <c r="O50">
        <v>-0.01</v>
      </c>
      <c r="P50">
        <v>0.006654838709677419</v>
      </c>
    </row>
    <row r="51" spans="14:16" ht="12.75">
      <c r="N51">
        <v>0.01</v>
      </c>
      <c r="O51">
        <v>-0.01</v>
      </c>
      <c r="P51">
        <v>0.006654838709677419</v>
      </c>
    </row>
    <row r="52" spans="14:16" ht="12.75">
      <c r="N52">
        <v>0.01</v>
      </c>
      <c r="O52">
        <v>-0.01</v>
      </c>
      <c r="P52">
        <v>0.006654838709677419</v>
      </c>
    </row>
    <row r="53" spans="14:16" ht="12.75">
      <c r="N53">
        <v>0.01</v>
      </c>
      <c r="O53">
        <v>-0.01</v>
      </c>
      <c r="P53">
        <v>0.006654838709677419</v>
      </c>
    </row>
    <row r="54" spans="14:16" ht="12.75">
      <c r="N54">
        <v>0.01</v>
      </c>
      <c r="O54">
        <v>-0.01</v>
      </c>
      <c r="P54">
        <v>0.006654838709677419</v>
      </c>
    </row>
    <row r="55" spans="14:16" ht="12.75">
      <c r="N55">
        <v>0.01</v>
      </c>
      <c r="O55">
        <v>-0.01</v>
      </c>
      <c r="P55">
        <v>0.006654838709677419</v>
      </c>
    </row>
    <row r="56" spans="14:16" ht="12.75">
      <c r="N56">
        <v>0.01</v>
      </c>
      <c r="O56">
        <v>-0.01</v>
      </c>
      <c r="P56">
        <v>0.006654838709677419</v>
      </c>
    </row>
    <row r="57" spans="14:16" ht="12.75">
      <c r="N57">
        <v>0.01</v>
      </c>
      <c r="O57">
        <v>-0.01</v>
      </c>
      <c r="P57">
        <v>0.006654838709677419</v>
      </c>
    </row>
    <row r="58" spans="14:16" ht="12.75">
      <c r="N58">
        <v>0.01</v>
      </c>
      <c r="O58">
        <v>-0.01</v>
      </c>
      <c r="P58">
        <v>0.006654838709677419</v>
      </c>
    </row>
    <row r="59" spans="14:16" ht="12.75">
      <c r="N59">
        <v>0.01</v>
      </c>
      <c r="O59">
        <v>-0.01</v>
      </c>
      <c r="P59">
        <v>0.006654838709677419</v>
      </c>
    </row>
    <row r="60" spans="14:16" ht="12.75">
      <c r="N60">
        <v>0.01</v>
      </c>
      <c r="O60">
        <v>-0.01</v>
      </c>
      <c r="P60">
        <v>0.006654838709677419</v>
      </c>
    </row>
    <row r="61" spans="14:16" ht="12.75">
      <c r="N61">
        <v>0.01</v>
      </c>
      <c r="O61">
        <v>-0.01</v>
      </c>
      <c r="P61">
        <v>0.006654838709677419</v>
      </c>
    </row>
    <row r="62" spans="14:16" ht="12.75">
      <c r="N62">
        <v>0.01</v>
      </c>
      <c r="O62">
        <v>-0.01</v>
      </c>
      <c r="P62">
        <v>0.006654838709677419</v>
      </c>
    </row>
    <row r="63" spans="14:16" ht="12.75">
      <c r="N63">
        <v>0.01</v>
      </c>
      <c r="O63">
        <v>-0.01</v>
      </c>
      <c r="P63">
        <v>0.006654838709677419</v>
      </c>
    </row>
    <row r="64" spans="14:16" ht="12.75">
      <c r="N64">
        <v>0.01</v>
      </c>
      <c r="O64">
        <v>-0.01</v>
      </c>
      <c r="P64">
        <v>0.006654838709677419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2007-05-23T14:24:37Z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