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2" yWindow="2628" windowWidth="15480" windowHeight="10032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<sst xmlns="http://schemas.openxmlformats.org/spreadsheetml/2006/main" count="293" uniqueCount="107">
  <si>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</si>
  <si>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</si>
  <si>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</si>
  <si>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</si>
  <si>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</si>
  <si>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</si>
  <si>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</si>
  <si>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</si>
  <si>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</si>
  <si>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</si>
  <si>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</si>
  <si>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</si>
  <si>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</si>
  <si>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</si>
  <si>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</si>
  <si>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</si>
  <si>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</si>
  <si>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</si>
  <si>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</si>
  <si>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</si>
  <si>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</si>
  <si>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</si>
  <si>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</si>
  <si>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</si>
  <si>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</si>
  <si>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</si>
  <si>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</si>
  <si>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</si>
  <si>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</si>
  <si>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</si>
  <si>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</si>
  <si>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</si>
  <si>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</si>
  <si>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</si>
  <si>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</si>
  <si>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</si>
  <si>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</si>
  <si>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</si>
  <si>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</si>
  <si>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</si>
  <si>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</si>
  <si>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</si>
  <si>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</si>
  <si>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</si>
  <si>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</si>
  <si>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</si>
  <si>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</si>
  <si>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HOLE POSITIONS DATUM E</t>
  </si>
  <si>
    <t>JOB NUMBER</t>
  </si>
  <si>
    <t>PART NUMBER</t>
  </si>
  <si>
    <t>PART NAME</t>
  </si>
  <si>
    <t>INSPECTOR</t>
  </si>
  <si>
    <t>65707-6</t>
  </si>
  <si>
    <t>SE141-116</t>
  </si>
  <si>
    <t>WINDING FORM TYPE C</t>
  </si>
  <si>
    <t>EDWIN ROOT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</si>
  <si>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</si>
  <si>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</si>
  <si>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</si>
  <si>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</si>
  <si>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</si>
  <si>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</si>
  <si>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</si>
  <si>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</si>
  <si>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</si>
  <si>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</si>
  <si>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</si>
  <si>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</si>
  <si>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</si>
  <si>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</si>
  <si>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</si>
  <si>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</si>
  <si>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</si>
  <si>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</si>
  <si>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</si>
  <si>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</si>
  <si>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</si>
  <si>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</si>
  <si>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</si>
  <si>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</si>
  <si>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</si>
  <si>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</si>
  <si>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</si>
  <si>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</si>
  <si>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</si>
  <si>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</si>
  <si>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</si>
  <si>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</si>
  <si>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</si>
  <si>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</si>
  <si>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</si>
  <si>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</si>
  <si>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</si>
  <si>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</si>
  <si>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</si>
  <si>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</si>
  <si>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</si>
  <si>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</si>
  <si>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</si>
  <si>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</si>
  <si>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</si>
  <si>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</si>
  <si>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</si>
  <si>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</si>
  <si>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</si>
  <si>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</si>
  <si>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HOLE POSITIONS DATUM 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</si>
</sst>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.25"/>
      <name val="Arial"/>
      <family val="0"/>
    </font>
    <font>
      <sz val="4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6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Nominal!$F$47:$F$96</c:f>
              <c:numCache>
                <c:ptCount val="50"/>
                <c:pt idx="0">
                  <c:v>0.0104</c:v>
                </c:pt>
                <c:pt idx="1">
                  <c:v>0.0096</c:v>
                </c:pt>
                <c:pt idx="2">
                  <c:v>0.0044</c:v>
                </c:pt>
                <c:pt idx="3">
                  <c:v>0.041</c:v>
                </c:pt>
                <c:pt idx="4">
                  <c:v>0.0342</c:v>
                </c:pt>
                <c:pt idx="5">
                  <c:v>0.0358</c:v>
                </c:pt>
                <c:pt idx="6">
                  <c:v>0.0068</c:v>
                </c:pt>
                <c:pt idx="7">
                  <c:v>0.0026</c:v>
                </c:pt>
                <c:pt idx="8">
                  <c:v>0.0312</c:v>
                </c:pt>
                <c:pt idx="9">
                  <c:v>0.0312</c:v>
                </c:pt>
                <c:pt idx="10">
                  <c:v>0.0078</c:v>
                </c:pt>
                <c:pt idx="11">
                  <c:v>0.0082</c:v>
                </c:pt>
                <c:pt idx="12">
                  <c:v>0.009</c:v>
                </c:pt>
                <c:pt idx="13">
                  <c:v>0.009</c:v>
                </c:pt>
                <c:pt idx="14">
                  <c:v>0.0086</c:v>
                </c:pt>
                <c:pt idx="15">
                  <c:v>0.0228</c:v>
                </c:pt>
                <c:pt idx="16">
                  <c:v>0.0238</c:v>
                </c:pt>
                <c:pt idx="17">
                  <c:v>0.0236</c:v>
                </c:pt>
                <c:pt idx="18">
                  <c:v>0.0252</c:v>
                </c:pt>
                <c:pt idx="19">
                  <c:v>0.0284</c:v>
                </c:pt>
                <c:pt idx="20">
                  <c:v>0.032</c:v>
                </c:pt>
                <c:pt idx="21">
                  <c:v>0.0338</c:v>
                </c:pt>
                <c:pt idx="22">
                  <c:v>0.0328</c:v>
                </c:pt>
                <c:pt idx="23">
                  <c:v>0.0344</c:v>
                </c:pt>
                <c:pt idx="24">
                  <c:v>0.0338</c:v>
                </c:pt>
                <c:pt idx="25">
                  <c:v>0.0318</c:v>
                </c:pt>
                <c:pt idx="26">
                  <c:v>0.0308</c:v>
                </c:pt>
                <c:pt idx="27">
                  <c:v>0.0386</c:v>
                </c:pt>
                <c:pt idx="28">
                  <c:v>0.0354</c:v>
                </c:pt>
                <c:pt idx="29">
                  <c:v>0.0294</c:v>
                </c:pt>
                <c:pt idx="30">
                  <c:v>0.0236</c:v>
                </c:pt>
                <c:pt idx="31">
                  <c:v>0.0168</c:v>
                </c:pt>
                <c:pt idx="32">
                  <c:v>0.0058</c:v>
                </c:pt>
                <c:pt idx="33">
                  <c:v>0.0046</c:v>
                </c:pt>
                <c:pt idx="34">
                  <c:v>0.0022</c:v>
                </c:pt>
                <c:pt idx="35">
                  <c:v>0.026</c:v>
                </c:pt>
                <c:pt idx="36">
                  <c:v>0.023</c:v>
                </c:pt>
                <c:pt idx="37">
                  <c:v>0.0294</c:v>
                </c:pt>
                <c:pt idx="38">
                  <c:v>0.0346</c:v>
                </c:pt>
                <c:pt idx="39">
                  <c:v>0.032</c:v>
                </c:pt>
                <c:pt idx="40">
                  <c:v>0.0312</c:v>
                </c:pt>
                <c:pt idx="41">
                  <c:v>0.0368</c:v>
                </c:pt>
                <c:pt idx="42">
                  <c:v>0.0016</c:v>
                </c:pt>
                <c:pt idx="43">
                  <c:v>0.0068</c:v>
                </c:pt>
                <c:pt idx="44">
                  <c:v>0.0048</c:v>
                </c:pt>
                <c:pt idx="45">
                  <c:v>0.003</c:v>
                </c:pt>
                <c:pt idx="46">
                  <c:v>0.015</c:v>
                </c:pt>
                <c:pt idx="47">
                  <c:v>0.0176</c:v>
                </c:pt>
                <c:pt idx="48">
                  <c:v>0.007</c:v>
                </c:pt>
                <c:pt idx="49">
                  <c:v>0.0272</c:v>
                </c:pt>
              </c:numCache>
            </c:numRef>
          </c:val>
          <c:smooth val="0"/>
        </c:ser>
        <c:marker val="1"/>
        <c:axId val="56781255"/>
        <c:axId val="41269248"/>
      </c:lineChart>
      <c:catAx>
        <c:axId val="56781255"/>
        <c:scaling>
          <c:orientation val="minMax"/>
        </c:scaling>
        <c:axPos val="b"/>
        <c:delete val="1"/>
        <c:majorTickMark val="out"/>
        <c:minorTickMark val="none"/>
        <c:tickLblPos val="nextTo"/>
        <c:crossAx val="41269248"/>
        <c:crosses val="autoZero"/>
        <c:auto val="1"/>
        <c:lblOffset val="100"/>
        <c:noMultiLvlLbl val="0"/>
      </c:catAx>
      <c:valAx>
        <c:axId val="412692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781255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44643449"/>
        <c:axId val="66246722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759.9099936862094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9349587"/>
        <c:axId val="64384236"/>
      </c:scatterChart>
      <c:valAx>
        <c:axId val="44643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246722"/>
        <c:crosses val="max"/>
        <c:crossBetween val="midCat"/>
        <c:dispUnits/>
      </c:valAx>
      <c:valAx>
        <c:axId val="662467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643449"/>
        <c:crosses val="max"/>
        <c:crossBetween val="midCat"/>
        <c:dispUnits/>
      </c:valAx>
      <c:valAx>
        <c:axId val="59349587"/>
        <c:scaling>
          <c:orientation val="minMax"/>
        </c:scaling>
        <c:axPos val="b"/>
        <c:delete val="1"/>
        <c:majorTickMark val="in"/>
        <c:minorTickMark val="none"/>
        <c:tickLblPos val="nextTo"/>
        <c:crossAx val="64384236"/>
        <c:crosses val="max"/>
        <c:crossBetween val="midCat"/>
        <c:dispUnits/>
      </c:valAx>
      <c:valAx>
        <c:axId val="6438423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934958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"/>
          <c:w val="0.965"/>
          <c:h val="0.932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3</c:v>
                </c:pt>
                <c:pt idx="9">
                  <c:v>0</c:v>
                </c:pt>
                <c:pt idx="10">
                  <c:v>3</c:v>
                </c:pt>
                <c:pt idx="11">
                  <c:v>3</c:v>
                </c:pt>
                <c:pt idx="12">
                  <c:v>2</c:v>
                </c:pt>
                <c:pt idx="13">
                  <c:v>4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4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20</c:v>
                </c:pt>
              </c:numCache>
            </c:numRef>
          </c:val>
        </c:ser>
        <c:gapWidth val="0"/>
        <c:axId val="35878913"/>
        <c:axId val="5447476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0.04431848411938006</c:v>
                </c:pt>
                <c:pt idx="1">
                  <c:v>0.07915451582979968</c:v>
                </c:pt>
                <c:pt idx="2">
                  <c:v>0.13582969233685618</c:v>
                </c:pt>
                <c:pt idx="3">
                  <c:v>0.22394530294842904</c:v>
                </c:pt>
                <c:pt idx="4">
                  <c:v>0.3547459284623144</c:v>
                </c:pt>
                <c:pt idx="5">
                  <c:v>0.5399096651318804</c:v>
                </c:pt>
                <c:pt idx="6">
                  <c:v>0.7895015830089414</c:v>
                </c:pt>
                <c:pt idx="7">
                  <c:v>1.1092083467945553</c:v>
                </c:pt>
                <c:pt idx="8">
                  <c:v>1.4972746563574484</c:v>
                </c:pt>
                <c:pt idx="9">
                  <c:v>1.9418605498321289</c:v>
                </c:pt>
                <c:pt idx="10">
                  <c:v>2.4197072451914323</c:v>
                </c:pt>
                <c:pt idx="11">
                  <c:v>2.896915527614827</c:v>
                </c:pt>
                <c:pt idx="12">
                  <c:v>3.3322460289179947</c:v>
                </c:pt>
                <c:pt idx="13">
                  <c:v>3.6827014030332323</c:v>
                </c:pt>
                <c:pt idx="14">
                  <c:v>3.9104269397545575</c:v>
                </c:pt>
                <c:pt idx="15">
                  <c:v>3.9894228040143256</c:v>
                </c:pt>
                <c:pt idx="16">
                  <c:v>3.9104269397545575</c:v>
                </c:pt>
                <c:pt idx="17">
                  <c:v>3.6827014030332323</c:v>
                </c:pt>
                <c:pt idx="18">
                  <c:v>3.3322460289179947</c:v>
                </c:pt>
                <c:pt idx="19">
                  <c:v>2.896915527614827</c:v>
                </c:pt>
                <c:pt idx="20">
                  <c:v>2.4197072451914323</c:v>
                </c:pt>
                <c:pt idx="21">
                  <c:v>1.9418605498321297</c:v>
                </c:pt>
                <c:pt idx="22">
                  <c:v>1.4972746563574477</c:v>
                </c:pt>
                <c:pt idx="23">
                  <c:v>1.1092083467945553</c:v>
                </c:pt>
                <c:pt idx="24">
                  <c:v>0.7895015830089414</c:v>
                </c:pt>
                <c:pt idx="25">
                  <c:v>0.5399096651318804</c:v>
                </c:pt>
                <c:pt idx="26">
                  <c:v>0.3547459284623144</c:v>
                </c:pt>
                <c:pt idx="27">
                  <c:v>0.22394530294842904</c:v>
                </c:pt>
                <c:pt idx="28">
                  <c:v>0.13582969233685618</c:v>
                </c:pt>
                <c:pt idx="29">
                  <c:v>0.07915451582979968</c:v>
                </c:pt>
                <c:pt idx="30">
                  <c:v>0.04431848411938006</c:v>
                </c:pt>
              </c:numCache>
            </c:numRef>
          </c:val>
          <c:smooth val="0"/>
        </c:ser>
        <c:axId val="20510811"/>
        <c:axId val="50379572"/>
      </c:lineChart>
      <c:catAx>
        <c:axId val="3587891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4474762"/>
        <c:crosses val="autoZero"/>
        <c:auto val="0"/>
        <c:lblOffset val="100"/>
        <c:tickLblSkip val="1"/>
        <c:noMultiLvlLbl val="0"/>
      </c:catAx>
      <c:valAx>
        <c:axId val="5447476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5878913"/>
        <c:crossesAt val="1"/>
        <c:crossBetween val="between"/>
        <c:dispUnits/>
      </c:valAx>
      <c:catAx>
        <c:axId val="20510811"/>
        <c:scaling>
          <c:orientation val="minMax"/>
        </c:scaling>
        <c:axPos val="b"/>
        <c:delete val="1"/>
        <c:majorTickMark val="in"/>
        <c:minorTickMark val="none"/>
        <c:tickLblPos val="nextTo"/>
        <c:crossAx val="50379572"/>
        <c:crosses val="autoZero"/>
        <c:auto val="0"/>
        <c:lblOffset val="100"/>
        <c:tickLblSkip val="1"/>
        <c:noMultiLvlLbl val="0"/>
      </c:catAx>
      <c:valAx>
        <c:axId val="5037957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051081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Nominal!$F$47:$F$96</c:f>
              <c:numCache>
                <c:ptCount val="50"/>
                <c:pt idx="0">
                  <c:v>0.0104</c:v>
                </c:pt>
                <c:pt idx="1">
                  <c:v>0.0096</c:v>
                </c:pt>
                <c:pt idx="2">
                  <c:v>0.0044</c:v>
                </c:pt>
                <c:pt idx="3">
                  <c:v>0.041</c:v>
                </c:pt>
                <c:pt idx="4">
                  <c:v>0.0342</c:v>
                </c:pt>
                <c:pt idx="5">
                  <c:v>0.0358</c:v>
                </c:pt>
                <c:pt idx="6">
                  <c:v>0.0068</c:v>
                </c:pt>
                <c:pt idx="7">
                  <c:v>0.0026</c:v>
                </c:pt>
                <c:pt idx="8">
                  <c:v>0.0312</c:v>
                </c:pt>
                <c:pt idx="9">
                  <c:v>0.0312</c:v>
                </c:pt>
                <c:pt idx="10">
                  <c:v>0.0078</c:v>
                </c:pt>
                <c:pt idx="11">
                  <c:v>0.0082</c:v>
                </c:pt>
                <c:pt idx="12">
                  <c:v>0.009</c:v>
                </c:pt>
                <c:pt idx="13">
                  <c:v>0.009</c:v>
                </c:pt>
                <c:pt idx="14">
                  <c:v>0.0086</c:v>
                </c:pt>
                <c:pt idx="15">
                  <c:v>0.0228</c:v>
                </c:pt>
                <c:pt idx="16">
                  <c:v>0.0238</c:v>
                </c:pt>
                <c:pt idx="17">
                  <c:v>0.0236</c:v>
                </c:pt>
                <c:pt idx="18">
                  <c:v>0.0252</c:v>
                </c:pt>
                <c:pt idx="19">
                  <c:v>0.0284</c:v>
                </c:pt>
                <c:pt idx="20">
                  <c:v>0.032</c:v>
                </c:pt>
                <c:pt idx="21">
                  <c:v>0.0338</c:v>
                </c:pt>
                <c:pt idx="22">
                  <c:v>0.0328</c:v>
                </c:pt>
                <c:pt idx="23">
                  <c:v>0.0344</c:v>
                </c:pt>
                <c:pt idx="24">
                  <c:v>0.0338</c:v>
                </c:pt>
                <c:pt idx="25">
                  <c:v>0.0318</c:v>
                </c:pt>
                <c:pt idx="26">
                  <c:v>0.0308</c:v>
                </c:pt>
                <c:pt idx="27">
                  <c:v>0.0386</c:v>
                </c:pt>
                <c:pt idx="28">
                  <c:v>0.0354</c:v>
                </c:pt>
                <c:pt idx="29">
                  <c:v>0.0294</c:v>
                </c:pt>
                <c:pt idx="30">
                  <c:v>0.0236</c:v>
                </c:pt>
                <c:pt idx="31">
                  <c:v>0.0168</c:v>
                </c:pt>
                <c:pt idx="32">
                  <c:v>0.0058</c:v>
                </c:pt>
                <c:pt idx="33">
                  <c:v>0.0046</c:v>
                </c:pt>
                <c:pt idx="34">
                  <c:v>0.0022</c:v>
                </c:pt>
                <c:pt idx="35">
                  <c:v>0.026</c:v>
                </c:pt>
                <c:pt idx="36">
                  <c:v>0.023</c:v>
                </c:pt>
                <c:pt idx="37">
                  <c:v>0.0294</c:v>
                </c:pt>
                <c:pt idx="38">
                  <c:v>0.0346</c:v>
                </c:pt>
                <c:pt idx="39">
                  <c:v>0.032</c:v>
                </c:pt>
                <c:pt idx="40">
                  <c:v>0.0312</c:v>
                </c:pt>
                <c:pt idx="41">
                  <c:v>0.0368</c:v>
                </c:pt>
                <c:pt idx="42">
                  <c:v>0.0016</c:v>
                </c:pt>
                <c:pt idx="43">
                  <c:v>0.0068</c:v>
                </c:pt>
                <c:pt idx="44">
                  <c:v>0.0048</c:v>
                </c:pt>
                <c:pt idx="45">
                  <c:v>0.003</c:v>
                </c:pt>
                <c:pt idx="46">
                  <c:v>0.015</c:v>
                </c:pt>
                <c:pt idx="47">
                  <c:v>0.0176</c:v>
                </c:pt>
                <c:pt idx="48">
                  <c:v>0.007</c:v>
                </c:pt>
                <c:pt idx="49">
                  <c:v>0.0272</c:v>
                </c:pt>
              </c:numCache>
            </c:numRef>
          </c:val>
        </c:ser>
        <c:axId val="50762965"/>
        <c:axId val="54213502"/>
      </c:areaChart>
      <c:catAx>
        <c:axId val="50762965"/>
        <c:scaling>
          <c:orientation val="minMax"/>
        </c:scaling>
        <c:axPos val="b"/>
        <c:delete val="1"/>
        <c:majorTickMark val="out"/>
        <c:minorTickMark val="none"/>
        <c:tickLblPos val="nextTo"/>
        <c:crossAx val="54213502"/>
        <c:crosses val="autoZero"/>
        <c:auto val="1"/>
        <c:lblOffset val="100"/>
        <c:noMultiLvlLbl val="0"/>
      </c:catAx>
      <c:valAx>
        <c:axId val="542135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762965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"/>
          <c:w val="0.96325"/>
          <c:h val="0.931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8159471"/>
        <c:axId val="2921751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759.9099936862094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1631017"/>
        <c:axId val="17808242"/>
      </c:lineChart>
      <c:catAx>
        <c:axId val="1815947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9217512"/>
        <c:crosses val="autoZero"/>
        <c:auto val="0"/>
        <c:lblOffset val="100"/>
        <c:tickLblSkip val="1"/>
        <c:noMultiLvlLbl val="0"/>
      </c:catAx>
      <c:valAx>
        <c:axId val="2921751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8159471"/>
        <c:crossesAt val="1"/>
        <c:crossBetween val="between"/>
        <c:dispUnits/>
      </c:valAx>
      <c:catAx>
        <c:axId val="61631017"/>
        <c:scaling>
          <c:orientation val="minMax"/>
        </c:scaling>
        <c:axPos val="b"/>
        <c:delete val="1"/>
        <c:majorTickMark val="in"/>
        <c:minorTickMark val="none"/>
        <c:tickLblPos val="nextTo"/>
        <c:crossAx val="17808242"/>
        <c:crosses val="autoZero"/>
        <c:auto val="0"/>
        <c:lblOffset val="100"/>
        <c:tickLblSkip val="1"/>
        <c:noMultiLvlLbl val="0"/>
      </c:catAx>
      <c:valAx>
        <c:axId val="1780824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163101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Nominal!$F$47:$F$96</c:f>
              <c:numCache>
                <c:ptCount val="50"/>
                <c:pt idx="0">
                  <c:v>0.0104</c:v>
                </c:pt>
                <c:pt idx="1">
                  <c:v>0.0096</c:v>
                </c:pt>
                <c:pt idx="2">
                  <c:v>0.0044</c:v>
                </c:pt>
                <c:pt idx="3">
                  <c:v>0.041</c:v>
                </c:pt>
                <c:pt idx="4">
                  <c:v>0.0342</c:v>
                </c:pt>
                <c:pt idx="5">
                  <c:v>0.0358</c:v>
                </c:pt>
                <c:pt idx="6">
                  <c:v>0.0068</c:v>
                </c:pt>
                <c:pt idx="7">
                  <c:v>0.0026</c:v>
                </c:pt>
                <c:pt idx="8">
                  <c:v>0.0312</c:v>
                </c:pt>
                <c:pt idx="9">
                  <c:v>0.0312</c:v>
                </c:pt>
                <c:pt idx="10">
                  <c:v>0.0078</c:v>
                </c:pt>
                <c:pt idx="11">
                  <c:v>0.0082</c:v>
                </c:pt>
                <c:pt idx="12">
                  <c:v>0.009</c:v>
                </c:pt>
                <c:pt idx="13">
                  <c:v>0.009</c:v>
                </c:pt>
                <c:pt idx="14">
                  <c:v>0.0086</c:v>
                </c:pt>
                <c:pt idx="15">
                  <c:v>0.0228</c:v>
                </c:pt>
                <c:pt idx="16">
                  <c:v>0.0238</c:v>
                </c:pt>
                <c:pt idx="17">
                  <c:v>0.0236</c:v>
                </c:pt>
                <c:pt idx="18">
                  <c:v>0.0252</c:v>
                </c:pt>
                <c:pt idx="19">
                  <c:v>0.0284</c:v>
                </c:pt>
                <c:pt idx="20">
                  <c:v>0.032</c:v>
                </c:pt>
                <c:pt idx="21">
                  <c:v>0.0338</c:v>
                </c:pt>
                <c:pt idx="22">
                  <c:v>0.0328</c:v>
                </c:pt>
                <c:pt idx="23">
                  <c:v>0.0344</c:v>
                </c:pt>
                <c:pt idx="24">
                  <c:v>0.0338</c:v>
                </c:pt>
                <c:pt idx="25">
                  <c:v>0.0318</c:v>
                </c:pt>
                <c:pt idx="26">
                  <c:v>0.0308</c:v>
                </c:pt>
                <c:pt idx="27">
                  <c:v>0.0386</c:v>
                </c:pt>
                <c:pt idx="28">
                  <c:v>0.0354</c:v>
                </c:pt>
                <c:pt idx="29">
                  <c:v>0.0294</c:v>
                </c:pt>
                <c:pt idx="30">
                  <c:v>0.0236</c:v>
                </c:pt>
                <c:pt idx="31">
                  <c:v>0.0168</c:v>
                </c:pt>
                <c:pt idx="32">
                  <c:v>0.0058</c:v>
                </c:pt>
                <c:pt idx="33">
                  <c:v>0.0046</c:v>
                </c:pt>
                <c:pt idx="34">
                  <c:v>0.0022</c:v>
                </c:pt>
                <c:pt idx="35">
                  <c:v>0.026</c:v>
                </c:pt>
                <c:pt idx="36">
                  <c:v>0.023</c:v>
                </c:pt>
                <c:pt idx="37">
                  <c:v>0.0294</c:v>
                </c:pt>
                <c:pt idx="38">
                  <c:v>0.0346</c:v>
                </c:pt>
                <c:pt idx="39">
                  <c:v>0.032</c:v>
                </c:pt>
                <c:pt idx="40">
                  <c:v>0.0312</c:v>
                </c:pt>
                <c:pt idx="41">
                  <c:v>0.0368</c:v>
                </c:pt>
                <c:pt idx="42">
                  <c:v>0.0016</c:v>
                </c:pt>
                <c:pt idx="43">
                  <c:v>0.0068</c:v>
                </c:pt>
                <c:pt idx="44">
                  <c:v>0.0048</c:v>
                </c:pt>
                <c:pt idx="45">
                  <c:v>0.003</c:v>
                </c:pt>
                <c:pt idx="46">
                  <c:v>0.015</c:v>
                </c:pt>
                <c:pt idx="47">
                  <c:v>0.0176</c:v>
                </c:pt>
                <c:pt idx="48">
                  <c:v>0.007</c:v>
                </c:pt>
                <c:pt idx="49">
                  <c:v>0.0272</c:v>
                </c:pt>
              </c:numCache>
            </c:numRef>
          </c:val>
          <c:smooth val="1"/>
        </c:ser>
        <c:axId val="26056451"/>
        <c:axId val="33181468"/>
      </c:lineChart>
      <c:catAx>
        <c:axId val="26056451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33181468"/>
        <c:crosses val="autoZero"/>
        <c:auto val="0"/>
        <c:lblOffset val="100"/>
        <c:tickLblSkip val="1"/>
        <c:noMultiLvlLbl val="0"/>
      </c:catAx>
      <c:valAx>
        <c:axId val="3318146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605645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"/>
          <c:w val="0.96525"/>
          <c:h val="0.933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0197757"/>
        <c:axId val="334435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759.9099936862094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0099223"/>
        <c:axId val="2457552"/>
      </c:lineChart>
      <c:catAx>
        <c:axId val="3019775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344358"/>
        <c:crosses val="autoZero"/>
        <c:auto val="0"/>
        <c:lblOffset val="100"/>
        <c:tickLblSkip val="1"/>
        <c:noMultiLvlLbl val="0"/>
      </c:catAx>
      <c:valAx>
        <c:axId val="334435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0197757"/>
        <c:crossesAt val="1"/>
        <c:crossBetween val="between"/>
        <c:dispUnits/>
      </c:valAx>
      <c:catAx>
        <c:axId val="30099223"/>
        <c:scaling>
          <c:orientation val="minMax"/>
        </c:scaling>
        <c:axPos val="b"/>
        <c:delete val="1"/>
        <c:majorTickMark val="in"/>
        <c:minorTickMark val="none"/>
        <c:tickLblPos val="nextTo"/>
        <c:crossAx val="2457552"/>
        <c:crosses val="autoZero"/>
        <c:auto val="0"/>
        <c:lblOffset val="100"/>
        <c:tickLblSkip val="1"/>
        <c:noMultiLvlLbl val="0"/>
      </c:catAx>
      <c:valAx>
        <c:axId val="245755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009922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4275"/>
          <c:w val="0.939"/>
          <c:h val="0.803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Nominal!$F$47:$F$96</c:f>
              <c:numCache>
                <c:ptCount val="50"/>
                <c:pt idx="0">
                  <c:v>0.0104</c:v>
                </c:pt>
                <c:pt idx="1">
                  <c:v>0.0096</c:v>
                </c:pt>
                <c:pt idx="2">
                  <c:v>0.0044</c:v>
                </c:pt>
                <c:pt idx="3">
                  <c:v>0.041</c:v>
                </c:pt>
                <c:pt idx="4">
                  <c:v>0.0342</c:v>
                </c:pt>
                <c:pt idx="5">
                  <c:v>0.0358</c:v>
                </c:pt>
                <c:pt idx="6">
                  <c:v>0.0068</c:v>
                </c:pt>
                <c:pt idx="7">
                  <c:v>0.0026</c:v>
                </c:pt>
                <c:pt idx="8">
                  <c:v>0.0312</c:v>
                </c:pt>
                <c:pt idx="9">
                  <c:v>0.0312</c:v>
                </c:pt>
                <c:pt idx="10">
                  <c:v>0.0078</c:v>
                </c:pt>
                <c:pt idx="11">
                  <c:v>0.0082</c:v>
                </c:pt>
                <c:pt idx="12">
                  <c:v>0.009</c:v>
                </c:pt>
                <c:pt idx="13">
                  <c:v>0.009</c:v>
                </c:pt>
                <c:pt idx="14">
                  <c:v>0.0086</c:v>
                </c:pt>
                <c:pt idx="15">
                  <c:v>0.0228</c:v>
                </c:pt>
                <c:pt idx="16">
                  <c:v>0.0238</c:v>
                </c:pt>
                <c:pt idx="17">
                  <c:v>0.0236</c:v>
                </c:pt>
                <c:pt idx="18">
                  <c:v>0.0252</c:v>
                </c:pt>
                <c:pt idx="19">
                  <c:v>0.0284</c:v>
                </c:pt>
                <c:pt idx="20">
                  <c:v>0.032</c:v>
                </c:pt>
                <c:pt idx="21">
                  <c:v>0.0338</c:v>
                </c:pt>
                <c:pt idx="22">
                  <c:v>0.0328</c:v>
                </c:pt>
                <c:pt idx="23">
                  <c:v>0.0344</c:v>
                </c:pt>
                <c:pt idx="24">
                  <c:v>0.0338</c:v>
                </c:pt>
                <c:pt idx="25">
                  <c:v>0.0318</c:v>
                </c:pt>
                <c:pt idx="26">
                  <c:v>0.0308</c:v>
                </c:pt>
                <c:pt idx="27">
                  <c:v>0.0386</c:v>
                </c:pt>
                <c:pt idx="28">
                  <c:v>0.0354</c:v>
                </c:pt>
                <c:pt idx="29">
                  <c:v>0.0294</c:v>
                </c:pt>
                <c:pt idx="30">
                  <c:v>0.0236</c:v>
                </c:pt>
                <c:pt idx="31">
                  <c:v>0.0168</c:v>
                </c:pt>
                <c:pt idx="32">
                  <c:v>0.0058</c:v>
                </c:pt>
                <c:pt idx="33">
                  <c:v>0.0046</c:v>
                </c:pt>
                <c:pt idx="34">
                  <c:v>0.0022</c:v>
                </c:pt>
                <c:pt idx="35">
                  <c:v>0.026</c:v>
                </c:pt>
                <c:pt idx="36">
                  <c:v>0.023</c:v>
                </c:pt>
                <c:pt idx="37">
                  <c:v>0.0294</c:v>
                </c:pt>
                <c:pt idx="38">
                  <c:v>0.0346</c:v>
                </c:pt>
                <c:pt idx="39">
                  <c:v>0.032</c:v>
                </c:pt>
                <c:pt idx="40">
                  <c:v>0.0312</c:v>
                </c:pt>
                <c:pt idx="41">
                  <c:v>0.0368</c:v>
                </c:pt>
                <c:pt idx="42">
                  <c:v>0.0016</c:v>
                </c:pt>
                <c:pt idx="43">
                  <c:v>0.0068</c:v>
                </c:pt>
                <c:pt idx="44">
                  <c:v>0.0048</c:v>
                </c:pt>
                <c:pt idx="45">
                  <c:v>0.003</c:v>
                </c:pt>
                <c:pt idx="46">
                  <c:v>0.015</c:v>
                </c:pt>
                <c:pt idx="47">
                  <c:v>0.0176</c:v>
                </c:pt>
                <c:pt idx="48">
                  <c:v>0.007</c:v>
                </c:pt>
                <c:pt idx="49">
                  <c:v>0.0272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Gauss!$N$3:$N$52</c:f>
              <c:numCache>
                <c:ptCount val="50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  <c:pt idx="3">
                  <c:v>0.03</c:v>
                </c:pt>
                <c:pt idx="4">
                  <c:v>0.03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0.03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  <c:pt idx="12">
                  <c:v>0.03</c:v>
                </c:pt>
                <c:pt idx="13">
                  <c:v>0.03</c:v>
                </c:pt>
                <c:pt idx="14">
                  <c:v>0.03</c:v>
                </c:pt>
                <c:pt idx="15">
                  <c:v>0.03</c:v>
                </c:pt>
                <c:pt idx="16">
                  <c:v>0.03</c:v>
                </c:pt>
                <c:pt idx="17">
                  <c:v>0.03</c:v>
                </c:pt>
                <c:pt idx="18">
                  <c:v>0.03</c:v>
                </c:pt>
                <c:pt idx="19">
                  <c:v>0.03</c:v>
                </c:pt>
                <c:pt idx="20">
                  <c:v>0.03</c:v>
                </c:pt>
                <c:pt idx="21">
                  <c:v>0.03</c:v>
                </c:pt>
                <c:pt idx="22">
                  <c:v>0.03</c:v>
                </c:pt>
                <c:pt idx="23">
                  <c:v>0.03</c:v>
                </c:pt>
                <c:pt idx="24">
                  <c:v>0.03</c:v>
                </c:pt>
                <c:pt idx="25">
                  <c:v>0.03</c:v>
                </c:pt>
                <c:pt idx="26">
                  <c:v>0.03</c:v>
                </c:pt>
                <c:pt idx="27">
                  <c:v>0.03</c:v>
                </c:pt>
                <c:pt idx="28">
                  <c:v>0.03</c:v>
                </c:pt>
                <c:pt idx="29">
                  <c:v>0.03</c:v>
                </c:pt>
                <c:pt idx="30">
                  <c:v>0.03</c:v>
                </c:pt>
                <c:pt idx="31">
                  <c:v>0.03</c:v>
                </c:pt>
                <c:pt idx="32">
                  <c:v>0.03</c:v>
                </c:pt>
                <c:pt idx="33">
                  <c:v>0.03</c:v>
                </c:pt>
                <c:pt idx="34">
                  <c:v>0.03</c:v>
                </c:pt>
                <c:pt idx="35">
                  <c:v>0.03</c:v>
                </c:pt>
                <c:pt idx="36">
                  <c:v>0.03</c:v>
                </c:pt>
                <c:pt idx="37">
                  <c:v>0.03</c:v>
                </c:pt>
                <c:pt idx="38">
                  <c:v>0.03</c:v>
                </c:pt>
                <c:pt idx="39">
                  <c:v>0.03</c:v>
                </c:pt>
                <c:pt idx="40">
                  <c:v>0.03</c:v>
                </c:pt>
                <c:pt idx="41">
                  <c:v>0.03</c:v>
                </c:pt>
                <c:pt idx="42">
                  <c:v>0.03</c:v>
                </c:pt>
                <c:pt idx="43">
                  <c:v>0.03</c:v>
                </c:pt>
                <c:pt idx="44">
                  <c:v>0.03</c:v>
                </c:pt>
                <c:pt idx="45">
                  <c:v>0.03</c:v>
                </c:pt>
                <c:pt idx="46">
                  <c:v>0.03</c:v>
                </c:pt>
                <c:pt idx="47">
                  <c:v>0.03</c:v>
                </c:pt>
                <c:pt idx="48">
                  <c:v>0.03</c:v>
                </c:pt>
                <c:pt idx="49">
                  <c:v>0.03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Gauss!$O$3:$O$52</c:f>
              <c:numCache>
                <c:ptCount val="50"/>
                <c:pt idx="0">
                  <c:v>-0.03</c:v>
                </c:pt>
                <c:pt idx="1">
                  <c:v>-0.03</c:v>
                </c:pt>
                <c:pt idx="2">
                  <c:v>-0.03</c:v>
                </c:pt>
                <c:pt idx="3">
                  <c:v>-0.03</c:v>
                </c:pt>
                <c:pt idx="4">
                  <c:v>-0.03</c:v>
                </c:pt>
                <c:pt idx="5">
                  <c:v>-0.03</c:v>
                </c:pt>
                <c:pt idx="6">
                  <c:v>-0.03</c:v>
                </c:pt>
                <c:pt idx="7">
                  <c:v>-0.03</c:v>
                </c:pt>
                <c:pt idx="8">
                  <c:v>-0.03</c:v>
                </c:pt>
                <c:pt idx="9">
                  <c:v>-0.03</c:v>
                </c:pt>
                <c:pt idx="10">
                  <c:v>-0.03</c:v>
                </c:pt>
                <c:pt idx="11">
                  <c:v>-0.03</c:v>
                </c:pt>
                <c:pt idx="12">
                  <c:v>-0.03</c:v>
                </c:pt>
                <c:pt idx="13">
                  <c:v>-0.03</c:v>
                </c:pt>
                <c:pt idx="14">
                  <c:v>-0.03</c:v>
                </c:pt>
                <c:pt idx="15">
                  <c:v>-0.03</c:v>
                </c:pt>
                <c:pt idx="16">
                  <c:v>-0.03</c:v>
                </c:pt>
                <c:pt idx="17">
                  <c:v>-0.03</c:v>
                </c:pt>
                <c:pt idx="18">
                  <c:v>-0.03</c:v>
                </c:pt>
                <c:pt idx="19">
                  <c:v>-0.03</c:v>
                </c:pt>
                <c:pt idx="20">
                  <c:v>-0.03</c:v>
                </c:pt>
                <c:pt idx="21">
                  <c:v>-0.03</c:v>
                </c:pt>
                <c:pt idx="22">
                  <c:v>-0.03</c:v>
                </c:pt>
                <c:pt idx="23">
                  <c:v>-0.03</c:v>
                </c:pt>
                <c:pt idx="24">
                  <c:v>-0.03</c:v>
                </c:pt>
                <c:pt idx="25">
                  <c:v>-0.03</c:v>
                </c:pt>
                <c:pt idx="26">
                  <c:v>-0.03</c:v>
                </c:pt>
                <c:pt idx="27">
                  <c:v>-0.03</c:v>
                </c:pt>
                <c:pt idx="28">
                  <c:v>-0.03</c:v>
                </c:pt>
                <c:pt idx="29">
                  <c:v>-0.03</c:v>
                </c:pt>
                <c:pt idx="30">
                  <c:v>-0.03</c:v>
                </c:pt>
                <c:pt idx="31">
                  <c:v>-0.03</c:v>
                </c:pt>
                <c:pt idx="32">
                  <c:v>-0.03</c:v>
                </c:pt>
                <c:pt idx="33">
                  <c:v>-0.03</c:v>
                </c:pt>
                <c:pt idx="34">
                  <c:v>-0.03</c:v>
                </c:pt>
                <c:pt idx="35">
                  <c:v>-0.03</c:v>
                </c:pt>
                <c:pt idx="36">
                  <c:v>-0.03</c:v>
                </c:pt>
                <c:pt idx="37">
                  <c:v>-0.03</c:v>
                </c:pt>
                <c:pt idx="38">
                  <c:v>-0.03</c:v>
                </c:pt>
                <c:pt idx="39">
                  <c:v>-0.03</c:v>
                </c:pt>
                <c:pt idx="40">
                  <c:v>-0.03</c:v>
                </c:pt>
                <c:pt idx="41">
                  <c:v>-0.03</c:v>
                </c:pt>
                <c:pt idx="42">
                  <c:v>-0.03</c:v>
                </c:pt>
                <c:pt idx="43">
                  <c:v>-0.03</c:v>
                </c:pt>
                <c:pt idx="44">
                  <c:v>-0.03</c:v>
                </c:pt>
                <c:pt idx="45">
                  <c:v>-0.03</c:v>
                </c:pt>
                <c:pt idx="46">
                  <c:v>-0.03</c:v>
                </c:pt>
                <c:pt idx="47">
                  <c:v>-0.03</c:v>
                </c:pt>
                <c:pt idx="48">
                  <c:v>-0.03</c:v>
                </c:pt>
                <c:pt idx="49">
                  <c:v>-0.03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Gauss!$P$3:$P$52</c:f>
              <c:numCache>
                <c:ptCount val="50"/>
                <c:pt idx="0">
                  <c:v>0.010554000000000001</c:v>
                </c:pt>
                <c:pt idx="1">
                  <c:v>0.010554000000000001</c:v>
                </c:pt>
                <c:pt idx="2">
                  <c:v>0.010554000000000001</c:v>
                </c:pt>
                <c:pt idx="3">
                  <c:v>0.010554000000000001</c:v>
                </c:pt>
                <c:pt idx="4">
                  <c:v>0.010554000000000001</c:v>
                </c:pt>
                <c:pt idx="5">
                  <c:v>0.010554000000000001</c:v>
                </c:pt>
                <c:pt idx="6">
                  <c:v>0.010554000000000001</c:v>
                </c:pt>
                <c:pt idx="7">
                  <c:v>0.010554000000000001</c:v>
                </c:pt>
                <c:pt idx="8">
                  <c:v>0.010554000000000001</c:v>
                </c:pt>
                <c:pt idx="9">
                  <c:v>0.010554000000000001</c:v>
                </c:pt>
                <c:pt idx="10">
                  <c:v>0.010554000000000001</c:v>
                </c:pt>
                <c:pt idx="11">
                  <c:v>0.010554000000000001</c:v>
                </c:pt>
                <c:pt idx="12">
                  <c:v>0.010554000000000001</c:v>
                </c:pt>
                <c:pt idx="13">
                  <c:v>0.010554000000000001</c:v>
                </c:pt>
                <c:pt idx="14">
                  <c:v>0.010554000000000001</c:v>
                </c:pt>
                <c:pt idx="15">
                  <c:v>0.010554000000000001</c:v>
                </c:pt>
                <c:pt idx="16">
                  <c:v>0.010554000000000001</c:v>
                </c:pt>
                <c:pt idx="17">
                  <c:v>0.010554000000000001</c:v>
                </c:pt>
                <c:pt idx="18">
                  <c:v>0.010554000000000001</c:v>
                </c:pt>
                <c:pt idx="19">
                  <c:v>0.010554000000000001</c:v>
                </c:pt>
                <c:pt idx="20">
                  <c:v>0.010554000000000001</c:v>
                </c:pt>
                <c:pt idx="21">
                  <c:v>0.010554000000000001</c:v>
                </c:pt>
                <c:pt idx="22">
                  <c:v>0.010554000000000001</c:v>
                </c:pt>
                <c:pt idx="23">
                  <c:v>0.010554000000000001</c:v>
                </c:pt>
                <c:pt idx="24">
                  <c:v>0.010554000000000001</c:v>
                </c:pt>
                <c:pt idx="25">
                  <c:v>0.010554000000000001</c:v>
                </c:pt>
                <c:pt idx="26">
                  <c:v>0.010554000000000001</c:v>
                </c:pt>
                <c:pt idx="27">
                  <c:v>0.010554000000000001</c:v>
                </c:pt>
                <c:pt idx="28">
                  <c:v>0.010554000000000001</c:v>
                </c:pt>
                <c:pt idx="29">
                  <c:v>0.010554000000000001</c:v>
                </c:pt>
                <c:pt idx="30">
                  <c:v>0.010554000000000001</c:v>
                </c:pt>
                <c:pt idx="31">
                  <c:v>0.010554000000000001</c:v>
                </c:pt>
                <c:pt idx="32">
                  <c:v>0.010554000000000001</c:v>
                </c:pt>
                <c:pt idx="33">
                  <c:v>0.010554000000000001</c:v>
                </c:pt>
                <c:pt idx="34">
                  <c:v>0.010554000000000001</c:v>
                </c:pt>
                <c:pt idx="35">
                  <c:v>0.010554000000000001</c:v>
                </c:pt>
                <c:pt idx="36">
                  <c:v>0.010554000000000001</c:v>
                </c:pt>
                <c:pt idx="37">
                  <c:v>0.010554000000000001</c:v>
                </c:pt>
                <c:pt idx="38">
                  <c:v>0.010554000000000001</c:v>
                </c:pt>
                <c:pt idx="39">
                  <c:v>0.010554000000000001</c:v>
                </c:pt>
                <c:pt idx="40">
                  <c:v>0.010554000000000001</c:v>
                </c:pt>
                <c:pt idx="41">
                  <c:v>0.010554000000000001</c:v>
                </c:pt>
                <c:pt idx="42">
                  <c:v>0.010554000000000001</c:v>
                </c:pt>
                <c:pt idx="43">
                  <c:v>0.010554000000000001</c:v>
                </c:pt>
                <c:pt idx="44">
                  <c:v>0.010554000000000001</c:v>
                </c:pt>
                <c:pt idx="45">
                  <c:v>0.010554000000000001</c:v>
                </c:pt>
                <c:pt idx="46">
                  <c:v>0.010554000000000001</c:v>
                </c:pt>
                <c:pt idx="47">
                  <c:v>0.010554000000000001</c:v>
                </c:pt>
                <c:pt idx="48">
                  <c:v>0.010554000000000001</c:v>
                </c:pt>
                <c:pt idx="49">
                  <c:v>0.010554000000000001</c:v>
                </c:pt>
              </c:numCache>
            </c:numRef>
          </c:val>
          <c:smooth val="0"/>
        </c:ser>
        <c:marker val="1"/>
        <c:axId val="22117969"/>
        <c:axId val="64843994"/>
      </c:lineChart>
      <c:catAx>
        <c:axId val="22117969"/>
        <c:scaling>
          <c:orientation val="minMax"/>
        </c:scaling>
        <c:axPos val="b"/>
        <c:delete val="1"/>
        <c:majorTickMark val="out"/>
        <c:minorTickMark val="none"/>
        <c:tickLblPos val="nextTo"/>
        <c:crossAx val="64843994"/>
        <c:crosses val="autoZero"/>
        <c:auto val="1"/>
        <c:lblOffset val="100"/>
        <c:noMultiLvlLbl val="0"/>
      </c:catAx>
      <c:valAx>
        <c:axId val="648439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221179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5"/>
          <c:y val="0.943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"/>
          <c:w val="0.9775"/>
          <c:h val="0.957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6725035"/>
        <c:axId val="1787213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6631461"/>
        <c:axId val="38356558"/>
      </c:lineChart>
      <c:catAx>
        <c:axId val="46725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7872132"/>
        <c:crosses val="autoZero"/>
        <c:auto val="0"/>
        <c:lblOffset val="100"/>
        <c:tickLblSkip val="1"/>
        <c:noMultiLvlLbl val="0"/>
      </c:catAx>
      <c:valAx>
        <c:axId val="178721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6725035"/>
        <c:crossesAt val="1"/>
        <c:crossBetween val="between"/>
        <c:dispUnits/>
      </c:valAx>
      <c:catAx>
        <c:axId val="26631461"/>
        <c:scaling>
          <c:orientation val="minMax"/>
        </c:scaling>
        <c:axPos val="b"/>
        <c:delete val="1"/>
        <c:majorTickMark val="in"/>
        <c:minorTickMark val="none"/>
        <c:tickLblPos val="nextTo"/>
        <c:crossAx val="38356558"/>
        <c:crosses val="autoZero"/>
        <c:auto val="0"/>
        <c:lblOffset val="100"/>
        <c:tickLblSkip val="1"/>
        <c:noMultiLvlLbl val="0"/>
      </c:catAx>
      <c:valAx>
        <c:axId val="3835655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663146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9664703"/>
        <c:axId val="19873464"/>
      </c:scatterChart>
      <c:valAx>
        <c:axId val="96647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873464"/>
        <c:crosses val="max"/>
        <c:crossBetween val="midCat"/>
        <c:dispUnits/>
      </c:valAx>
      <c:valAx>
        <c:axId val="198734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66470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7-6 AFTER BEST FIT0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7-6 AFTER BEST FIT0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7-6 AFTER BEST FIT0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65707-6 AFTER BEST FIT0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65707-6 AFTER BEST FIT0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192250" cy="7410450"/>
    <xdr:graphicFrame>
      <xdr:nvGraphicFramePr>
        <xdr:cNvPr id="1" name="Shape 1025"/>
        <xdr:cNvGraphicFramePr/>
      </xdr:nvGraphicFramePr>
      <xdr:xfrm>
        <a:off x="0" y="0"/>
        <a:ext cx="14192250" cy="741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123825</xdr:rowOff>
    </xdr:from>
    <xdr:to>
      <xdr:col>13</xdr:col>
      <xdr:colOff>0</xdr:colOff>
      <xdr:row>32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71525"/>
          <a:ext cx="792480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9525</xdr:rowOff>
    </xdr:from>
    <xdr:to>
      <xdr:col>7</xdr:col>
      <xdr:colOff>0</xdr:colOff>
      <xdr:row>32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6200" y="2400300"/>
          <a:ext cx="58483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96"/>
  <sheetViews>
    <sheetView tabSelected="1" workbookViewId="0" topLeftCell="A1">
      <selection activeCell="K35" sqref="K35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8" t="s">
        <v>52</v>
      </c>
      <c r="D1" s="68"/>
      <c r="E1" s="28"/>
      <c r="F1" s="17" t="s">
        <v>3</v>
      </c>
      <c r="G1" s="59">
        <v>39209.33277777778</v>
      </c>
      <c r="H1" s="12"/>
      <c r="M1" s="53"/>
      <c r="N1" s="4"/>
    </row>
    <row r="2" spans="2:15" ht="13.5">
      <c r="B2" s="58" t="s">
        <v>49</v>
      </c>
      <c r="C2" s="68" t="s">
        <v>53</v>
      </c>
      <c r="D2" s="68"/>
      <c r="E2" s="5"/>
      <c r="F2" s="39"/>
      <c r="G2" s="34"/>
      <c r="H2" s="11"/>
      <c r="J2" s="67" t="s">
        <v>46</v>
      </c>
      <c r="K2" s="67"/>
      <c r="L2" s="67"/>
      <c r="M2" s="67"/>
      <c r="N2" s="67"/>
      <c r="O2" s="67"/>
    </row>
    <row r="3" spans="2:15" ht="13.5">
      <c r="B3" s="58" t="s">
        <v>50</v>
      </c>
      <c r="C3" s="68" t="s">
        <v>54</v>
      </c>
      <c r="D3" s="68"/>
      <c r="E3" s="2"/>
      <c r="F3" s="17" t="s">
        <v>2</v>
      </c>
      <c r="G3" s="2"/>
      <c r="H3" s="2"/>
      <c r="J3" s="67"/>
      <c r="K3" s="67"/>
      <c r="L3" s="67"/>
      <c r="M3" s="67"/>
      <c r="N3" s="67"/>
      <c r="O3" s="67"/>
    </row>
    <row r="4" spans="2:15" ht="13.5">
      <c r="B4" s="58" t="s">
        <v>51</v>
      </c>
      <c r="C4" s="68" t="s">
        <v>55</v>
      </c>
      <c r="D4" s="68"/>
      <c r="E4" s="2"/>
      <c r="F4" s="39"/>
      <c r="G4" s="2"/>
      <c r="H4" s="2"/>
      <c r="J4" s="67"/>
      <c r="K4" s="67"/>
      <c r="L4" s="67"/>
      <c r="M4" s="67"/>
      <c r="N4" s="67"/>
      <c r="O4" s="67"/>
    </row>
    <row r="5" spans="2:15" ht="13.5">
      <c r="B5" s="9"/>
      <c r="E5" s="64" t="s">
        <v>34</v>
      </c>
      <c r="F5" s="64"/>
      <c r="G5" s="6">
        <v>50</v>
      </c>
      <c r="H5" s="2"/>
      <c r="J5" s="67"/>
      <c r="K5" s="67"/>
      <c r="L5" s="67"/>
      <c r="M5" s="67"/>
      <c r="N5" s="67"/>
      <c r="O5" s="67"/>
    </row>
    <row r="6" spans="2:15" ht="13.5">
      <c r="B6" s="58" t="s">
        <v>4</v>
      </c>
      <c r="C6" s="63">
        <v>0</v>
      </c>
      <c r="D6" s="63"/>
      <c r="E6" s="64" t="s">
        <v>35</v>
      </c>
      <c r="F6" s="64"/>
      <c r="G6" s="48">
        <v>0</v>
      </c>
      <c r="H6" s="2"/>
      <c r="J6" s="67"/>
      <c r="K6" s="67"/>
      <c r="L6" s="67"/>
      <c r="M6" s="67"/>
      <c r="N6" s="67"/>
      <c r="O6" s="67"/>
    </row>
    <row r="7" spans="2:8" ht="13.5">
      <c r="B7" s="58" t="s">
        <v>36</v>
      </c>
      <c r="C7" s="63">
        <v>0.03</v>
      </c>
      <c r="D7" s="63"/>
      <c r="E7" s="62" t="s">
        <v>19</v>
      </c>
      <c r="F7" s="62"/>
      <c r="G7" s="36">
        <v>0.010554000000000001</v>
      </c>
      <c r="H7" s="6"/>
    </row>
    <row r="8" spans="2:8" ht="13.5">
      <c r="B8" s="58" t="s">
        <v>37</v>
      </c>
      <c r="C8" s="63">
        <v>-0.03</v>
      </c>
      <c r="D8" s="63"/>
      <c r="E8" s="64" t="s">
        <v>12</v>
      </c>
      <c r="F8" s="64"/>
      <c r="G8" s="35">
        <v>0.0205</v>
      </c>
      <c r="H8" s="5"/>
    </row>
    <row r="9" spans="5:8" ht="13.5">
      <c r="E9" s="64" t="s">
        <v>13</v>
      </c>
      <c r="F9" s="64"/>
      <c r="G9" s="35">
        <v>0.000791860994185832</v>
      </c>
      <c r="H9" s="5"/>
    </row>
    <row r="10" spans="2:8" ht="13.5">
      <c r="B10" s="16" t="s">
        <v>5</v>
      </c>
      <c r="C10" s="47" t="s">
        <v>6</v>
      </c>
      <c r="E10" s="64" t="s">
        <v>14</v>
      </c>
      <c r="F10" s="64"/>
      <c r="G10" s="36">
        <v>0.019708139005814168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106</v>
      </c>
      <c r="C12" s="66"/>
      <c r="D12" s="66"/>
      <c r="E12" s="66"/>
      <c r="F12" s="66"/>
      <c r="G12" s="66"/>
      <c r="H12" s="1"/>
      <c r="J12" s="49" t="s">
        <v>38</v>
      </c>
      <c r="K12" s="44">
        <v>0</v>
      </c>
      <c r="L12" s="44">
        <v>0</v>
      </c>
      <c r="M12" s="44">
        <v>50</v>
      </c>
      <c r="N12" s="44">
        <v>50</v>
      </c>
      <c r="O12" s="45">
        <v>100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0</v>
      </c>
      <c r="N13" s="44">
        <v>0</v>
      </c>
      <c r="O13" s="45">
        <v>0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0</v>
      </c>
      <c r="L15" s="44">
        <v>0</v>
      </c>
      <c r="M15" s="44">
        <v>50</v>
      </c>
      <c r="N15" s="44">
        <v>50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0.007172953649281055</v>
      </c>
      <c r="L18" s="42">
        <v>0.017790886326103816</v>
      </c>
      <c r="M18" s="42">
        <v>0.011210270828343027</v>
      </c>
      <c r="N18" s="51">
        <v>0.0205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-0.013359880533641899</v>
      </c>
      <c r="L19" s="42">
        <v>-0.0031999999999996476</v>
      </c>
      <c r="M19" s="42">
        <v>-0.006018822761564735</v>
      </c>
      <c r="N19" s="51">
        <v>0.000791860994185832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0.020532834182922954</v>
      </c>
      <c r="L20" s="42">
        <v>0.020990886326103464</v>
      </c>
      <c r="M20" s="42">
        <v>0.017229093589907762</v>
      </c>
      <c r="N20" s="51">
        <v>0.019708139005814168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-0.004008101072663877</v>
      </c>
      <c r="L22" s="42">
        <v>0.007381882681949146</v>
      </c>
      <c r="M22" s="42">
        <v>0.0033631961317934157</v>
      </c>
      <c r="N22" s="51">
        <v>0.010554000000000001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0.005942270381606084</v>
      </c>
      <c r="L23" s="42">
        <v>0.00943951173993199</v>
      </c>
      <c r="M23" s="42">
        <v>0.004986156885561216</v>
      </c>
      <c r="N23" s="51">
        <v>0.012217885236973555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0.004431531623493629</v>
      </c>
      <c r="L24" s="42">
        <v>0.005942942131797263</v>
      </c>
      <c r="M24" s="42">
        <v>0.003718496550823882</v>
      </c>
      <c r="N24" s="51">
        <v>0.00621890501550206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56</v>
      </c>
      <c r="C47" s="24">
        <v>60.776</v>
      </c>
      <c r="D47" s="24">
        <v>-43.4401</v>
      </c>
      <c r="E47" s="24">
        <v>-51.5851</v>
      </c>
      <c r="F47" s="60">
        <v>0.0104</v>
      </c>
    </row>
    <row r="48" spans="2:6" ht="13.5">
      <c r="B48" s="27" t="s">
        <v>57</v>
      </c>
      <c r="C48" s="24">
        <v>60.7767</v>
      </c>
      <c r="D48" s="24">
        <v>-40.6907</v>
      </c>
      <c r="E48" s="24">
        <v>-51.5857</v>
      </c>
      <c r="F48" s="60">
        <v>0.0096</v>
      </c>
    </row>
    <row r="49" spans="2:6" ht="13.5">
      <c r="B49" s="27" t="s">
        <v>58</v>
      </c>
      <c r="C49" s="24">
        <v>60.7778</v>
      </c>
      <c r="D49" s="24">
        <v>-37.9376</v>
      </c>
      <c r="E49" s="24">
        <v>-51.5865</v>
      </c>
      <c r="F49" s="60">
        <v>0.0044</v>
      </c>
    </row>
    <row r="50" spans="2:6" ht="13.5">
      <c r="B50" s="27" t="s">
        <v>59</v>
      </c>
      <c r="C50" s="24">
        <v>60.7717</v>
      </c>
      <c r="D50" s="24">
        <v>37.9552</v>
      </c>
      <c r="E50" s="24">
        <v>-51.5814</v>
      </c>
      <c r="F50" s="60">
        <v>0.041</v>
      </c>
    </row>
    <row r="51" spans="2:6" ht="13.5">
      <c r="B51" s="27" t="s">
        <v>60</v>
      </c>
      <c r="C51" s="24">
        <v>60.7727</v>
      </c>
      <c r="D51" s="24">
        <v>40.702</v>
      </c>
      <c r="E51" s="24">
        <v>-51.5821</v>
      </c>
      <c r="F51" s="60">
        <v>0.0342</v>
      </c>
    </row>
    <row r="52" spans="2:6" ht="13.5">
      <c r="B52" s="27" t="s">
        <v>61</v>
      </c>
      <c r="C52" s="24">
        <v>60.7723</v>
      </c>
      <c r="D52" s="24">
        <v>43.4527</v>
      </c>
      <c r="E52" s="24">
        <v>-51.5819</v>
      </c>
      <c r="F52" s="60">
        <v>0.0358</v>
      </c>
    </row>
    <row r="53" spans="2:6" ht="13.5">
      <c r="B53" s="27" t="s">
        <v>62</v>
      </c>
      <c r="C53" s="24">
        <v>67.7869</v>
      </c>
      <c r="D53" s="24">
        <v>-21.7429</v>
      </c>
      <c r="E53" s="24">
        <v>-57.4678</v>
      </c>
      <c r="F53" s="60">
        <v>0.0068</v>
      </c>
    </row>
    <row r="54" spans="2:6" ht="13.5">
      <c r="B54" s="27" t="s">
        <v>63</v>
      </c>
      <c r="C54" s="24">
        <v>20.9371</v>
      </c>
      <c r="D54" s="24">
        <v>-23.4522</v>
      </c>
      <c r="E54" s="24">
        <v>-18.156</v>
      </c>
      <c r="F54" s="60">
        <v>0.0026</v>
      </c>
    </row>
    <row r="55" spans="2:6" ht="13.5">
      <c r="B55" s="27" t="s">
        <v>64</v>
      </c>
      <c r="C55" s="24">
        <v>23.1685</v>
      </c>
      <c r="D55" s="24">
        <v>-26.2014</v>
      </c>
      <c r="E55" s="24">
        <v>-20.0286</v>
      </c>
      <c r="F55" s="60">
        <v>0.0312</v>
      </c>
    </row>
    <row r="56" spans="2:6" ht="13.5">
      <c r="B56" s="27" t="s">
        <v>65</v>
      </c>
      <c r="C56" s="24">
        <v>25.52</v>
      </c>
      <c r="D56" s="24">
        <v>-28.7662</v>
      </c>
      <c r="E56" s="24">
        <v>-22.0017</v>
      </c>
      <c r="F56" s="60">
        <v>0.0312</v>
      </c>
    </row>
    <row r="57" spans="2:6" ht="13.5">
      <c r="B57" s="27" t="s">
        <v>66</v>
      </c>
      <c r="C57" s="24">
        <v>31.0291</v>
      </c>
      <c r="D57" s="24">
        <v>-33.6257</v>
      </c>
      <c r="E57" s="24">
        <v>-26.6242</v>
      </c>
      <c r="F57" s="60">
        <v>0.0078</v>
      </c>
    </row>
    <row r="58" spans="2:6" ht="13.5">
      <c r="B58" s="27" t="s">
        <v>67</v>
      </c>
      <c r="C58" s="24">
        <v>33.7318</v>
      </c>
      <c r="D58" s="24">
        <v>-35.509</v>
      </c>
      <c r="E58" s="24">
        <v>-28.8923</v>
      </c>
      <c r="F58" s="60">
        <v>0.0082</v>
      </c>
    </row>
    <row r="59" spans="2:6" ht="13.5">
      <c r="B59" s="27" t="s">
        <v>68</v>
      </c>
      <c r="C59" s="24">
        <v>36.5221</v>
      </c>
      <c r="D59" s="24">
        <v>-37.1604</v>
      </c>
      <c r="E59" s="24">
        <v>-31.2336</v>
      </c>
      <c r="F59" s="60">
        <v>0.009</v>
      </c>
    </row>
    <row r="60" spans="2:6" ht="13.5">
      <c r="B60" s="27" t="s">
        <v>69</v>
      </c>
      <c r="C60" s="24">
        <v>39.4071</v>
      </c>
      <c r="D60" s="24">
        <v>-38.5811</v>
      </c>
      <c r="E60" s="24">
        <v>-33.6542</v>
      </c>
      <c r="F60" s="60">
        <v>0.009</v>
      </c>
    </row>
    <row r="61" spans="2:6" ht="13.5">
      <c r="B61" s="27" t="s">
        <v>70</v>
      </c>
      <c r="C61" s="24">
        <v>42.3377</v>
      </c>
      <c r="D61" s="24">
        <v>-39.7475</v>
      </c>
      <c r="E61" s="24">
        <v>-36.1134</v>
      </c>
      <c r="F61" s="60">
        <v>0.0086</v>
      </c>
    </row>
    <row r="62" spans="2:6" ht="13.5">
      <c r="B62" s="27" t="s">
        <v>71</v>
      </c>
      <c r="C62" s="24">
        <v>20.1825</v>
      </c>
      <c r="D62" s="24">
        <v>39.398</v>
      </c>
      <c r="E62" s="24">
        <v>-17.5229</v>
      </c>
      <c r="F62" s="60">
        <v>0.0228</v>
      </c>
    </row>
    <row r="63" spans="2:6" ht="13.5">
      <c r="B63" s="27" t="s">
        <v>72</v>
      </c>
      <c r="C63" s="24">
        <v>22.5792</v>
      </c>
      <c r="D63" s="24">
        <v>41.9236</v>
      </c>
      <c r="E63" s="24">
        <v>-19.534</v>
      </c>
      <c r="F63" s="60">
        <v>0.0238</v>
      </c>
    </row>
    <row r="64" spans="2:6" ht="13.5">
      <c r="B64" s="27" t="s">
        <v>73</v>
      </c>
      <c r="C64" s="24">
        <v>25.2724</v>
      </c>
      <c r="D64" s="24">
        <v>43.8198</v>
      </c>
      <c r="E64" s="24">
        <v>-21.794</v>
      </c>
      <c r="F64" s="60">
        <v>0.0236</v>
      </c>
    </row>
    <row r="65" spans="2:6" ht="13.5">
      <c r="B65" s="27" t="s">
        <v>74</v>
      </c>
      <c r="C65" s="24">
        <v>33.2354</v>
      </c>
      <c r="D65" s="24">
        <v>45.9783</v>
      </c>
      <c r="E65" s="24">
        <v>-28.4756</v>
      </c>
      <c r="F65" s="60">
        <v>0.0252</v>
      </c>
    </row>
    <row r="66" spans="2:6" ht="13.5">
      <c r="B66" s="27" t="s">
        <v>75</v>
      </c>
      <c r="C66" s="24">
        <v>36.301</v>
      </c>
      <c r="D66" s="24">
        <v>45.8623</v>
      </c>
      <c r="E66" s="24">
        <v>-31.048</v>
      </c>
      <c r="F66" s="60">
        <v>0.0284</v>
      </c>
    </row>
    <row r="67" spans="2:6" ht="13.5">
      <c r="B67" s="27" t="s">
        <v>76</v>
      </c>
      <c r="C67" s="24">
        <v>46.1724</v>
      </c>
      <c r="D67" s="24">
        <v>42.5831</v>
      </c>
      <c r="E67" s="24">
        <v>-39.3313</v>
      </c>
      <c r="F67" s="60">
        <v>0.032</v>
      </c>
    </row>
    <row r="68" spans="2:6" ht="13.5">
      <c r="B68" s="27" t="s">
        <v>77</v>
      </c>
      <c r="C68" s="24">
        <v>48.9197</v>
      </c>
      <c r="D68" s="24">
        <v>40.7993</v>
      </c>
      <c r="E68" s="24">
        <v>-41.6366</v>
      </c>
      <c r="F68" s="60">
        <v>0.0338</v>
      </c>
    </row>
    <row r="69" spans="2:6" ht="13.5">
      <c r="B69" s="27" t="s">
        <v>78</v>
      </c>
      <c r="C69" s="24">
        <v>51.5379</v>
      </c>
      <c r="D69" s="24">
        <v>38.7107</v>
      </c>
      <c r="E69" s="24">
        <v>-43.8334</v>
      </c>
      <c r="F69" s="60">
        <v>0.0328</v>
      </c>
    </row>
    <row r="70" spans="2:6" ht="13.5">
      <c r="B70" s="27" t="s">
        <v>79</v>
      </c>
      <c r="C70" s="24">
        <v>54.0355</v>
      </c>
      <c r="D70" s="24">
        <v>36.384</v>
      </c>
      <c r="E70" s="24">
        <v>-45.929</v>
      </c>
      <c r="F70" s="60">
        <v>0.0344</v>
      </c>
    </row>
    <row r="71" spans="2:6" ht="13.5">
      <c r="B71" s="27" t="s">
        <v>80</v>
      </c>
      <c r="C71" s="24">
        <v>56.4213</v>
      </c>
      <c r="D71" s="24">
        <v>33.864</v>
      </c>
      <c r="E71" s="24">
        <v>-47.9308</v>
      </c>
      <c r="F71" s="60">
        <v>0.0338</v>
      </c>
    </row>
    <row r="72" spans="2:6" ht="13.5">
      <c r="B72" s="27" t="s">
        <v>81</v>
      </c>
      <c r="C72" s="24">
        <v>63.8745</v>
      </c>
      <c r="D72" s="24">
        <v>23.7952</v>
      </c>
      <c r="E72" s="24">
        <v>-54.1851</v>
      </c>
      <c r="F72" s="60">
        <v>0.0318</v>
      </c>
    </row>
    <row r="73" spans="2:6" ht="13.5">
      <c r="B73" s="27" t="s">
        <v>82</v>
      </c>
      <c r="C73" s="24">
        <v>65.6597</v>
      </c>
      <c r="D73" s="24">
        <v>20.5367</v>
      </c>
      <c r="E73" s="24">
        <v>-55.6829</v>
      </c>
      <c r="F73" s="60">
        <v>0.0308</v>
      </c>
    </row>
    <row r="74" spans="2:6" ht="13.5">
      <c r="B74" s="27" t="s">
        <v>83</v>
      </c>
      <c r="C74" s="24">
        <v>70.5787</v>
      </c>
      <c r="D74" s="24">
        <v>3.1224</v>
      </c>
      <c r="E74" s="24">
        <v>-59.8104</v>
      </c>
      <c r="F74" s="60">
        <v>0.0386</v>
      </c>
    </row>
    <row r="75" spans="2:6" ht="13.5">
      <c r="B75" s="27" t="s">
        <v>84</v>
      </c>
      <c r="C75" s="24">
        <v>70.9668</v>
      </c>
      <c r="D75" s="24">
        <v>-0.8514</v>
      </c>
      <c r="E75" s="24">
        <v>-60.136</v>
      </c>
      <c r="F75" s="60">
        <v>0.0354</v>
      </c>
    </row>
    <row r="76" spans="2:6" ht="13.5">
      <c r="B76" s="27" t="s">
        <v>85</v>
      </c>
      <c r="C76" s="24">
        <v>71.1383</v>
      </c>
      <c r="D76" s="24">
        <v>-4.851</v>
      </c>
      <c r="E76" s="24">
        <v>-60.28</v>
      </c>
      <c r="F76" s="60">
        <v>0.0294</v>
      </c>
    </row>
    <row r="77" spans="2:6" ht="13.5">
      <c r="B77" s="27" t="s">
        <v>86</v>
      </c>
      <c r="C77" s="24">
        <v>71.0355</v>
      </c>
      <c r="D77" s="24">
        <v>-8.8547</v>
      </c>
      <c r="E77" s="24">
        <v>-60.1936</v>
      </c>
      <c r="F77" s="60">
        <v>0.0236</v>
      </c>
    </row>
    <row r="78" spans="2:6" ht="13.5">
      <c r="B78" s="27" t="s">
        <v>87</v>
      </c>
      <c r="C78" s="24">
        <v>70.5905</v>
      </c>
      <c r="D78" s="24">
        <v>-12.817</v>
      </c>
      <c r="E78" s="24">
        <v>-59.8205</v>
      </c>
      <c r="F78" s="60">
        <v>0.0168</v>
      </c>
    </row>
    <row r="79" spans="2:6" ht="13.5">
      <c r="B79" s="27" t="s">
        <v>88</v>
      </c>
      <c r="C79" s="24">
        <v>56.8933</v>
      </c>
      <c r="D79" s="24">
        <v>-37.0933</v>
      </c>
      <c r="E79" s="24">
        <v>-48.3272</v>
      </c>
      <c r="F79" s="60">
        <v>0.0058</v>
      </c>
    </row>
    <row r="80" spans="2:6" ht="13.5">
      <c r="B80" s="27" t="s">
        <v>89</v>
      </c>
      <c r="C80" s="24">
        <v>54.2679</v>
      </c>
      <c r="D80" s="24">
        <v>-39.1625</v>
      </c>
      <c r="E80" s="24">
        <v>-46.1239</v>
      </c>
      <c r="F80" s="60">
        <v>0.0046</v>
      </c>
    </row>
    <row r="81" spans="2:6" ht="13.5">
      <c r="B81" s="27" t="s">
        <v>90</v>
      </c>
      <c r="C81" s="24">
        <v>51.4011</v>
      </c>
      <c r="D81" s="24">
        <v>-40.5748</v>
      </c>
      <c r="E81" s="24">
        <v>-43.7185</v>
      </c>
      <c r="F81" s="60">
        <v>0.0022</v>
      </c>
    </row>
    <row r="82" spans="2:6" ht="13.5">
      <c r="B82" s="27" t="s">
        <v>91</v>
      </c>
      <c r="C82" s="24">
        <v>17.008</v>
      </c>
      <c r="D82" s="24">
        <v>28.1768</v>
      </c>
      <c r="E82" s="24">
        <v>-14.1415</v>
      </c>
      <c r="F82" s="60">
        <v>0.026</v>
      </c>
    </row>
    <row r="83" spans="2:6" ht="13.5">
      <c r="B83" s="27" t="s">
        <v>92</v>
      </c>
      <c r="C83" s="24">
        <v>36.667</v>
      </c>
      <c r="D83" s="24">
        <v>43.4281</v>
      </c>
      <c r="E83" s="24">
        <v>-30.6372</v>
      </c>
      <c r="F83" s="60">
        <v>0.023</v>
      </c>
    </row>
    <row r="84" spans="2:6" ht="13.5">
      <c r="B84" s="27" t="s">
        <v>93</v>
      </c>
      <c r="C84" s="24">
        <v>45.3923</v>
      </c>
      <c r="D84" s="24">
        <v>40.7622</v>
      </c>
      <c r="E84" s="24">
        <v>-37.9585</v>
      </c>
      <c r="F84" s="60">
        <v>0.0294</v>
      </c>
    </row>
    <row r="85" spans="2:6" ht="13.5">
      <c r="B85" s="27" t="s">
        <v>94</v>
      </c>
      <c r="C85" s="24">
        <v>56.1874</v>
      </c>
      <c r="D85" s="24">
        <v>31.8462</v>
      </c>
      <c r="E85" s="24">
        <v>-47.017</v>
      </c>
      <c r="F85" s="60">
        <v>0.0346</v>
      </c>
    </row>
    <row r="86" spans="2:6" ht="13.5">
      <c r="B86" s="27" t="s">
        <v>95</v>
      </c>
      <c r="C86" s="24">
        <v>61.716</v>
      </c>
      <c r="D86" s="24">
        <v>24.1132</v>
      </c>
      <c r="E86" s="24">
        <v>-51.6559</v>
      </c>
      <c r="F86" s="60">
        <v>0.032</v>
      </c>
    </row>
    <row r="87" spans="2:6" ht="13.5">
      <c r="B87" s="27" t="s">
        <v>96</v>
      </c>
      <c r="C87" s="24">
        <v>67.3679</v>
      </c>
      <c r="D87" s="24">
        <v>11.4911</v>
      </c>
      <c r="E87" s="24">
        <v>-56.3984</v>
      </c>
      <c r="F87" s="60">
        <v>0.0312</v>
      </c>
    </row>
    <row r="88" spans="2:6" ht="13.5">
      <c r="B88" s="27" t="s">
        <v>97</v>
      </c>
      <c r="C88" s="24">
        <v>68.7191</v>
      </c>
      <c r="D88" s="24">
        <v>5.2075</v>
      </c>
      <c r="E88" s="24">
        <v>-57.5323</v>
      </c>
      <c r="F88" s="60">
        <v>0.0368</v>
      </c>
    </row>
    <row r="89" spans="2:6" ht="13.5">
      <c r="B89" s="27" t="s">
        <v>98</v>
      </c>
      <c r="C89" s="24">
        <v>67.5824</v>
      </c>
      <c r="D89" s="24">
        <v>-18.3099</v>
      </c>
      <c r="E89" s="24">
        <v>-56.5784</v>
      </c>
      <c r="F89" s="60">
        <v>0.0016</v>
      </c>
    </row>
    <row r="90" spans="2:6" ht="13.5">
      <c r="B90" s="27" t="s">
        <v>99</v>
      </c>
      <c r="C90" s="24">
        <v>59.1497</v>
      </c>
      <c r="D90" s="24">
        <v>-32.5032</v>
      </c>
      <c r="E90" s="24">
        <v>-49.5027</v>
      </c>
      <c r="F90" s="60">
        <v>0.0068</v>
      </c>
    </row>
    <row r="91" spans="2:6" ht="13.5">
      <c r="B91" s="27" t="s">
        <v>100</v>
      </c>
      <c r="C91" s="24">
        <v>51.7563</v>
      </c>
      <c r="D91" s="24">
        <v>-38.6777</v>
      </c>
      <c r="E91" s="24">
        <v>-43.2987</v>
      </c>
      <c r="F91" s="60">
        <v>0.0048</v>
      </c>
    </row>
    <row r="92" spans="2:6" ht="13.5">
      <c r="B92" s="27" t="s">
        <v>101</v>
      </c>
      <c r="C92" s="24">
        <v>42.625</v>
      </c>
      <c r="D92" s="24">
        <v>-37.0886</v>
      </c>
      <c r="E92" s="24">
        <v>-35.6366</v>
      </c>
      <c r="F92" s="60">
        <v>0.003</v>
      </c>
    </row>
    <row r="93" spans="2:6" ht="13.5">
      <c r="B93" s="27" t="s">
        <v>102</v>
      </c>
      <c r="C93" s="24">
        <v>18.2466</v>
      </c>
      <c r="D93" s="24">
        <v>-17.2138</v>
      </c>
      <c r="E93" s="24">
        <v>-15.1808</v>
      </c>
      <c r="F93" s="60">
        <v>0.015</v>
      </c>
    </row>
    <row r="94" spans="2:6" ht="13.5">
      <c r="B94" s="27" t="s">
        <v>103</v>
      </c>
      <c r="C94" s="24">
        <v>28.8953</v>
      </c>
      <c r="D94" s="24">
        <v>-31.8757</v>
      </c>
      <c r="E94" s="24">
        <v>-24.7354</v>
      </c>
      <c r="F94" s="60">
        <v>0.0176</v>
      </c>
    </row>
    <row r="95" spans="2:6" ht="13.5">
      <c r="B95" s="27" t="s">
        <v>104</v>
      </c>
      <c r="C95" s="24">
        <v>59.3339</v>
      </c>
      <c r="D95" s="24">
        <v>-34.5795</v>
      </c>
      <c r="E95" s="24">
        <v>-50.2749</v>
      </c>
      <c r="F95" s="60">
        <v>0.007</v>
      </c>
    </row>
    <row r="96" spans="2:6" ht="13.5">
      <c r="B96" s="27" t="s">
        <v>105</v>
      </c>
      <c r="C96" s="24">
        <v>28.7151</v>
      </c>
      <c r="D96" s="24">
        <v>45.2543</v>
      </c>
      <c r="E96" s="24">
        <v>-24.5938</v>
      </c>
      <c r="F96" s="60">
        <v>0.0272</v>
      </c>
    </row>
  </sheetData>
  <sheetProtection/>
  <mergeCells count="15">
    <mergeCell ref="J2:O6"/>
    <mergeCell ref="E5:F5"/>
    <mergeCell ref="C1:D1"/>
    <mergeCell ref="C2:D2"/>
    <mergeCell ref="C3:D3"/>
    <mergeCell ref="C4:D4"/>
    <mergeCell ref="E10:F10"/>
    <mergeCell ref="E9:F9"/>
    <mergeCell ref="E8:F8"/>
    <mergeCell ref="B12:G12"/>
    <mergeCell ref="E7:F7"/>
    <mergeCell ref="C6:D6"/>
    <mergeCell ref="C7:D7"/>
    <mergeCell ref="C8:D8"/>
    <mergeCell ref="E6:F6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96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69" t="s">
        <v>52</v>
      </c>
      <c r="D2" s="70"/>
      <c r="E2" s="3"/>
      <c r="F2" s="4" t="s">
        <v>3</v>
      </c>
      <c r="G2" s="11">
        <v>39209.33277777778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69" t="s">
        <v>53</v>
      </c>
      <c r="D3" s="70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1" t="s">
        <v>54</v>
      </c>
      <c r="D4" s="72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1" t="s">
        <v>55</v>
      </c>
      <c r="D5" s="72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50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6">
        <v>0</v>
      </c>
      <c r="D7" s="72"/>
      <c r="E7" s="75" t="s">
        <v>19</v>
      </c>
      <c r="F7" s="75"/>
      <c r="G7" s="35">
        <v>0.010554000000000001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6">
        <v>0.03</v>
      </c>
      <c r="D8" s="72"/>
      <c r="E8" s="2"/>
      <c r="F8" s="14" t="s">
        <v>12</v>
      </c>
      <c r="G8" s="35">
        <v>0.0205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6">
        <v>-0.03</v>
      </c>
      <c r="D9" s="72"/>
      <c r="E9" s="2"/>
      <c r="F9" s="14" t="s">
        <v>13</v>
      </c>
      <c r="G9" s="35">
        <v>0.000791860994185832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0.019708139005814168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73" t="s">
        <v>47</v>
      </c>
      <c r="C12" s="74"/>
      <c r="D12" s="74"/>
      <c r="E12" s="74"/>
      <c r="F12" s="74"/>
      <c r="G12" s="74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0.00621890501550206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60.77945430106213</v>
      </c>
      <c r="D47" s="24">
        <v>-43.437511537490465</v>
      </c>
      <c r="E47" s="24">
        <v>-51.58799850274721</v>
      </c>
      <c r="F47" s="60">
        <v>0.0104</v>
      </c>
    </row>
    <row r="48" spans="2:6" ht="13.5">
      <c r="B48" s="27" t="s">
        <v>57</v>
      </c>
      <c r="C48" s="24">
        <v>60.77944820324318</v>
      </c>
      <c r="D48" s="24">
        <v>-40.68750788856515</v>
      </c>
      <c r="E48" s="24">
        <v>-51.58800601632775</v>
      </c>
      <c r="F48" s="60">
        <v>0.0096</v>
      </c>
    </row>
    <row r="49" spans="2:6" ht="13.5">
      <c r="B49" s="27" t="s">
        <v>58</v>
      </c>
      <c r="C49" s="24">
        <v>60.77950867414688</v>
      </c>
      <c r="D49" s="24">
        <v>-37.93751087992324</v>
      </c>
      <c r="E49" s="24">
        <v>-51.58793374784645</v>
      </c>
      <c r="F49" s="60">
        <v>0.0044</v>
      </c>
    </row>
    <row r="50" spans="2:6" ht="13.5">
      <c r="B50" s="27" t="s">
        <v>59</v>
      </c>
      <c r="C50" s="24">
        <v>60.779458144602025</v>
      </c>
      <c r="D50" s="24">
        <v>37.937409113673894</v>
      </c>
      <c r="E50" s="24">
        <v>-51.58790985627418</v>
      </c>
      <c r="F50" s="60">
        <v>0.041</v>
      </c>
    </row>
    <row r="51" spans="2:6" ht="13.5">
      <c r="B51" s="27" t="s">
        <v>60</v>
      </c>
      <c r="C51" s="24">
        <v>60.77952659846156</v>
      </c>
      <c r="D51" s="24">
        <v>40.68740748924611</v>
      </c>
      <c r="E51" s="24">
        <v>-51.58782819625128</v>
      </c>
      <c r="F51" s="60">
        <v>0.0342</v>
      </c>
    </row>
    <row r="52" spans="2:6" ht="13.5">
      <c r="B52" s="27" t="s">
        <v>61</v>
      </c>
      <c r="C52" s="24">
        <v>60.77945997914516</v>
      </c>
      <c r="D52" s="24">
        <v>43.43741452049628</v>
      </c>
      <c r="E52" s="24">
        <v>-51.58790793585993</v>
      </c>
      <c r="F52" s="60">
        <v>0.0358</v>
      </c>
    </row>
    <row r="53" spans="2:6" ht="13.5">
      <c r="B53" s="27" t="s">
        <v>62</v>
      </c>
      <c r="C53" s="24">
        <v>67.78458316239356</v>
      </c>
      <c r="D53" s="24">
        <v>-21.744516325274233</v>
      </c>
      <c r="E53" s="24">
        <v>-57.465855942418926</v>
      </c>
      <c r="F53" s="60">
        <v>0.0068</v>
      </c>
    </row>
    <row r="54" spans="2:6" ht="13.5">
      <c r="B54" s="27" t="s">
        <v>63</v>
      </c>
      <c r="C54" s="24">
        <v>20.93803257786415</v>
      </c>
      <c r="D54" s="24">
        <v>-23.452616308977213</v>
      </c>
      <c r="E54" s="24">
        <v>-18.156782525741853</v>
      </c>
      <c r="F54" s="60">
        <v>0.0026</v>
      </c>
    </row>
    <row r="55" spans="2:6" ht="13.5">
      <c r="B55" s="27" t="s">
        <v>64</v>
      </c>
      <c r="C55" s="24">
        <v>23.16132704635072</v>
      </c>
      <c r="D55" s="24">
        <v>-26.213841591952274</v>
      </c>
      <c r="E55" s="24">
        <v>-20.022581177238436</v>
      </c>
      <c r="F55" s="60">
        <v>0.0312</v>
      </c>
    </row>
    <row r="56" spans="2:6" ht="13.5">
      <c r="B56" s="27" t="s">
        <v>65</v>
      </c>
      <c r="C56" s="24">
        <v>25.516982338942494</v>
      </c>
      <c r="D56" s="24">
        <v>-28.781247486270566</v>
      </c>
      <c r="E56" s="24">
        <v>-21.99916788171963</v>
      </c>
      <c r="F56" s="60">
        <v>0.0312</v>
      </c>
    </row>
    <row r="57" spans="2:6" ht="13.5">
      <c r="B57" s="27" t="s">
        <v>66</v>
      </c>
      <c r="C57" s="24">
        <v>31.028013293374332</v>
      </c>
      <c r="D57" s="24">
        <v>-33.629367177342914</v>
      </c>
      <c r="E57" s="24">
        <v>-26.623288144871204</v>
      </c>
      <c r="F57" s="60">
        <v>0.0078</v>
      </c>
    </row>
    <row r="58" spans="2:6" ht="13.5">
      <c r="B58" s="27" t="s">
        <v>67</v>
      </c>
      <c r="C58" s="24">
        <v>33.730743172545516</v>
      </c>
      <c r="D58" s="24">
        <v>-35.512854096128734</v>
      </c>
      <c r="E58" s="24">
        <v>-28.891413216472728</v>
      </c>
      <c r="F58" s="60">
        <v>0.0082</v>
      </c>
    </row>
    <row r="59" spans="2:6" ht="13.5">
      <c r="B59" s="27" t="s">
        <v>68</v>
      </c>
      <c r="C59" s="24">
        <v>36.52111276069433</v>
      </c>
      <c r="D59" s="24">
        <v>-37.164695057359346</v>
      </c>
      <c r="E59" s="24">
        <v>-31.232771607862723</v>
      </c>
      <c r="F59" s="60">
        <v>0.009</v>
      </c>
    </row>
    <row r="60" spans="2:6" ht="13.5">
      <c r="B60" s="27" t="s">
        <v>69</v>
      </c>
      <c r="C60" s="24">
        <v>39.4062303473046</v>
      </c>
      <c r="D60" s="24">
        <v>-38.585486099940994</v>
      </c>
      <c r="E60" s="24">
        <v>-33.653470274744045</v>
      </c>
      <c r="F60" s="60">
        <v>0.009</v>
      </c>
    </row>
    <row r="61" spans="2:6" ht="13.5">
      <c r="B61" s="27" t="s">
        <v>70</v>
      </c>
      <c r="C61" s="24">
        <v>42.33689049406476</v>
      </c>
      <c r="D61" s="24">
        <v>-39.75168210903773</v>
      </c>
      <c r="E61" s="24">
        <v>-36.1127207438683</v>
      </c>
      <c r="F61" s="60">
        <v>0.0086</v>
      </c>
    </row>
    <row r="62" spans="2:6" ht="13.5">
      <c r="B62" s="27" t="s">
        <v>71</v>
      </c>
      <c r="C62" s="24">
        <v>20.189716255729415</v>
      </c>
      <c r="D62" s="24">
        <v>39.39161254683198</v>
      </c>
      <c r="E62" s="24">
        <v>-17.52895515752103</v>
      </c>
      <c r="F62" s="60">
        <v>0.0228</v>
      </c>
    </row>
    <row r="63" spans="2:6" ht="13.5">
      <c r="B63" s="27" t="s">
        <v>72</v>
      </c>
      <c r="C63" s="24">
        <v>22.586368934990766</v>
      </c>
      <c r="D63" s="24">
        <v>41.91624185949843</v>
      </c>
      <c r="E63" s="24">
        <v>-19.540015450706683</v>
      </c>
      <c r="F63" s="60">
        <v>0.0238</v>
      </c>
    </row>
    <row r="64" spans="2:6" ht="13.5">
      <c r="B64" s="27" t="s">
        <v>73</v>
      </c>
      <c r="C64" s="24">
        <v>25.279716353445927</v>
      </c>
      <c r="D64" s="24">
        <v>43.812912645803706</v>
      </c>
      <c r="E64" s="24">
        <v>-21.800139149478042</v>
      </c>
      <c r="F64" s="60">
        <v>0.0236</v>
      </c>
    </row>
    <row r="65" spans="2:6" ht="13.5">
      <c r="B65" s="27" t="s">
        <v>74</v>
      </c>
      <c r="C65" s="24">
        <v>33.24251217332805</v>
      </c>
      <c r="D65" s="24">
        <v>45.969771351718144</v>
      </c>
      <c r="E65" s="24">
        <v>-28.48156782201644</v>
      </c>
      <c r="F65" s="60">
        <v>0.0252</v>
      </c>
    </row>
    <row r="66" spans="2:6" ht="13.5">
      <c r="B66" s="27" t="s">
        <v>75</v>
      </c>
      <c r="C66" s="24">
        <v>36.30896360425774</v>
      </c>
      <c r="D66" s="24">
        <v>45.85256717950597</v>
      </c>
      <c r="E66" s="24">
        <v>-31.054682257395513</v>
      </c>
      <c r="F66" s="60">
        <v>0.0284</v>
      </c>
    </row>
    <row r="67" spans="2:6" ht="13.5">
      <c r="B67" s="27" t="s">
        <v>76</v>
      </c>
      <c r="C67" s="24">
        <v>46.177915320875925</v>
      </c>
      <c r="D67" s="24">
        <v>42.56877834035852</v>
      </c>
      <c r="E67" s="24">
        <v>-39.335927903712815</v>
      </c>
      <c r="F67" s="60">
        <v>0.032</v>
      </c>
    </row>
    <row r="68" spans="2:6" ht="13.5">
      <c r="B68" s="27" t="s">
        <v>77</v>
      </c>
      <c r="C68" s="24">
        <v>48.924545595711635</v>
      </c>
      <c r="D68" s="24">
        <v>40.78361537950815</v>
      </c>
      <c r="E68" s="24">
        <v>-41.64066593757447</v>
      </c>
      <c r="F68" s="60">
        <v>0.0338</v>
      </c>
    </row>
    <row r="69" spans="2:6" ht="13.5">
      <c r="B69" s="27" t="s">
        <v>78</v>
      </c>
      <c r="C69" s="24">
        <v>51.54329447457556</v>
      </c>
      <c r="D69" s="24">
        <v>38.695910766800154</v>
      </c>
      <c r="E69" s="24">
        <v>-43.83792650162675</v>
      </c>
      <c r="F69" s="60">
        <v>0.0328</v>
      </c>
    </row>
    <row r="70" spans="2:6" ht="13.5">
      <c r="B70" s="27" t="s">
        <v>79</v>
      </c>
      <c r="C70" s="24">
        <v>54.04105000203805</v>
      </c>
      <c r="D70" s="24">
        <v>36.368451892327315</v>
      </c>
      <c r="E70" s="24">
        <v>-45.93365700466316</v>
      </c>
      <c r="F70" s="60">
        <v>0.0344</v>
      </c>
    </row>
    <row r="71" spans="2:6" ht="13.5">
      <c r="B71" s="27" t="s">
        <v>80</v>
      </c>
      <c r="C71" s="24">
        <v>56.42709326867164</v>
      </c>
      <c r="D71" s="24">
        <v>33.8489110366783</v>
      </c>
      <c r="E71" s="24">
        <v>-47.93566112960568</v>
      </c>
      <c r="F71" s="60">
        <v>0.0338</v>
      </c>
    </row>
    <row r="72" spans="2:6" ht="13.5">
      <c r="B72" s="27" t="s">
        <v>81</v>
      </c>
      <c r="C72" s="24">
        <v>63.88107218532724</v>
      </c>
      <c r="D72" s="24">
        <v>23.78185004544995</v>
      </c>
      <c r="E72" s="24">
        <v>-54.190614718284124</v>
      </c>
      <c r="F72" s="60">
        <v>0.0318</v>
      </c>
    </row>
    <row r="73" spans="2:6" ht="13.5">
      <c r="B73" s="27" t="s">
        <v>82</v>
      </c>
      <c r="C73" s="24">
        <v>65.66695711186361</v>
      </c>
      <c r="D73" s="24">
        <v>20.524572890194946</v>
      </c>
      <c r="E73" s="24">
        <v>-55.68898943988816</v>
      </c>
      <c r="F73" s="60">
        <v>0.0308</v>
      </c>
    </row>
    <row r="74" spans="2:6" ht="13.5">
      <c r="B74" s="27" t="s">
        <v>83</v>
      </c>
      <c r="C74" s="24">
        <v>70.59205988053364</v>
      </c>
      <c r="D74" s="24">
        <v>3.1140639194726436</v>
      </c>
      <c r="E74" s="24">
        <v>-59.821610270828344</v>
      </c>
      <c r="F74" s="60">
        <v>0.0386</v>
      </c>
    </row>
    <row r="75" spans="2:6" ht="13.5">
      <c r="B75" s="27" t="s">
        <v>84</v>
      </c>
      <c r="C75" s="24">
        <v>70.97850406574244</v>
      </c>
      <c r="D75" s="24">
        <v>-0.8602482873443604</v>
      </c>
      <c r="E75" s="24">
        <v>-60.14582087724776</v>
      </c>
      <c r="F75" s="60">
        <v>0.0354</v>
      </c>
    </row>
    <row r="76" spans="2:6" ht="13.5">
      <c r="B76" s="27" t="s">
        <v>85</v>
      </c>
      <c r="C76" s="24">
        <v>71.14741862243417</v>
      </c>
      <c r="D76" s="24">
        <v>-4.859677409382252</v>
      </c>
      <c r="E76" s="24">
        <v>-60.287651432721354</v>
      </c>
      <c r="F76" s="60">
        <v>0.0294</v>
      </c>
    </row>
    <row r="77" spans="2:6" ht="13.5">
      <c r="B77" s="27" t="s">
        <v>86</v>
      </c>
      <c r="C77" s="24">
        <v>71.0422727935161</v>
      </c>
      <c r="D77" s="24">
        <v>-8.862505015049937</v>
      </c>
      <c r="E77" s="24">
        <v>-60.19928304854141</v>
      </c>
      <c r="F77" s="60">
        <v>0.0236</v>
      </c>
    </row>
    <row r="78" spans="2:6" ht="13.5">
      <c r="B78" s="27" t="s">
        <v>87</v>
      </c>
      <c r="C78" s="24">
        <v>70.59444130994152</v>
      </c>
      <c r="D78" s="24">
        <v>-12.823663038938475</v>
      </c>
      <c r="E78" s="24">
        <v>-59.82380715171827</v>
      </c>
      <c r="F78" s="60">
        <v>0.0168</v>
      </c>
    </row>
    <row r="79" spans="2:6" ht="13.5">
      <c r="B79" s="27" t="s">
        <v>88</v>
      </c>
      <c r="C79" s="24">
        <v>56.89217092712886</v>
      </c>
      <c r="D79" s="24">
        <v>-37.090822739525066</v>
      </c>
      <c r="E79" s="24">
        <v>-48.32625259537025</v>
      </c>
      <c r="F79" s="60">
        <v>0.0058</v>
      </c>
    </row>
    <row r="80" spans="2:6" ht="13.5">
      <c r="B80" s="27" t="s">
        <v>89</v>
      </c>
      <c r="C80" s="24">
        <v>54.26777336542736</v>
      </c>
      <c r="D80" s="24">
        <v>-39.160226086845284</v>
      </c>
      <c r="E80" s="24">
        <v>-46.12379374097681</v>
      </c>
      <c r="F80" s="60">
        <v>0.0046</v>
      </c>
    </row>
    <row r="81" spans="2:6" ht="13.5">
      <c r="B81" s="27" t="s">
        <v>90</v>
      </c>
      <c r="C81" s="24">
        <v>51.401740430893526</v>
      </c>
      <c r="D81" s="24">
        <v>-40.57409190961182</v>
      </c>
      <c r="E81" s="24">
        <v>-43.71903738532656</v>
      </c>
      <c r="F81" s="60">
        <v>0.0022</v>
      </c>
    </row>
    <row r="82" spans="2:6" ht="13.5">
      <c r="B82" s="27" t="s">
        <v>91</v>
      </c>
      <c r="C82" s="24">
        <v>17.016528163157872</v>
      </c>
      <c r="D82" s="24">
        <v>28.16999788109992</v>
      </c>
      <c r="E82" s="24">
        <v>-14.148655978560392</v>
      </c>
      <c r="F82" s="60">
        <v>0.026</v>
      </c>
    </row>
    <row r="83" spans="2:6" ht="13.5">
      <c r="B83" s="27" t="s">
        <v>92</v>
      </c>
      <c r="C83" s="24">
        <v>36.67330764361909</v>
      </c>
      <c r="D83" s="24">
        <v>43.420006841632684</v>
      </c>
      <c r="E83" s="24">
        <v>-30.642492741434374</v>
      </c>
      <c r="F83" s="60">
        <v>0.023</v>
      </c>
    </row>
    <row r="84" spans="2:6" ht="13.5">
      <c r="B84" s="27" t="s">
        <v>93</v>
      </c>
      <c r="C84" s="24">
        <v>45.39860995853285</v>
      </c>
      <c r="D84" s="24">
        <v>40.75</v>
      </c>
      <c r="E84" s="24">
        <v>-37.963794683877666</v>
      </c>
      <c r="F84" s="60">
        <v>0.0294</v>
      </c>
    </row>
    <row r="85" spans="2:6" ht="13.5">
      <c r="B85" s="27" t="s">
        <v>94</v>
      </c>
      <c r="C85" s="24">
        <v>56.19201092538306</v>
      </c>
      <c r="D85" s="24">
        <v>31.830009606145524</v>
      </c>
      <c r="E85" s="24">
        <v>-47.020869025788315</v>
      </c>
      <c r="F85" s="60">
        <v>0.0346</v>
      </c>
    </row>
    <row r="86" spans="2:6" ht="13.5">
      <c r="B86" s="27" t="s">
        <v>95</v>
      </c>
      <c r="C86" s="24">
        <v>61.722916570389344</v>
      </c>
      <c r="D86" s="24">
        <v>24.1</v>
      </c>
      <c r="E86" s="24">
        <v>-51.66170369166271</v>
      </c>
      <c r="F86" s="60">
        <v>0.032</v>
      </c>
    </row>
    <row r="87" spans="2:6" ht="13.5">
      <c r="B87" s="27" t="s">
        <v>96</v>
      </c>
      <c r="C87" s="24">
        <v>67.37632810860212</v>
      </c>
      <c r="D87" s="24">
        <v>11.480001807783736</v>
      </c>
      <c r="E87" s="24">
        <v>-56.405472022819566</v>
      </c>
      <c r="F87" s="60">
        <v>0.0312</v>
      </c>
    </row>
    <row r="88" spans="2:6" ht="13.5">
      <c r="B88" s="27" t="s">
        <v>97</v>
      </c>
      <c r="C88" s="24">
        <v>68.73199082741696</v>
      </c>
      <c r="D88" s="24">
        <v>5.2</v>
      </c>
      <c r="E88" s="24">
        <v>-57.54311668853115</v>
      </c>
      <c r="F88" s="60">
        <v>0.0368</v>
      </c>
    </row>
    <row r="89" spans="2:6" ht="13.5">
      <c r="B89" s="27" t="s">
        <v>98</v>
      </c>
      <c r="C89" s="24">
        <v>67.58297116520558</v>
      </c>
      <c r="D89" s="24">
        <v>-18.31016668271095</v>
      </c>
      <c r="E89" s="24">
        <v>-56.57887926451333</v>
      </c>
      <c r="F89" s="60">
        <v>0.0016</v>
      </c>
    </row>
    <row r="90" spans="2:6" ht="13.5">
      <c r="B90" s="27" t="s">
        <v>99</v>
      </c>
      <c r="C90" s="24">
        <v>59.14891771297684</v>
      </c>
      <c r="D90" s="24">
        <v>-32.5</v>
      </c>
      <c r="E90" s="24">
        <v>-49.502043583247385</v>
      </c>
      <c r="F90" s="60">
        <v>0.0068</v>
      </c>
    </row>
    <row r="91" spans="2:6" ht="13.5">
      <c r="B91" s="27" t="s">
        <v>100</v>
      </c>
      <c r="C91" s="24">
        <v>51.75668770510535</v>
      </c>
      <c r="D91" s="24">
        <v>-38.68</v>
      </c>
      <c r="E91" s="24">
        <v>-43.2990253232109</v>
      </c>
      <c r="F91" s="60">
        <v>0.0048</v>
      </c>
    </row>
    <row r="92" spans="2:6" ht="13.5">
      <c r="B92" s="27" t="s">
        <v>101</v>
      </c>
      <c r="C92" s="24">
        <v>42.625452256943234</v>
      </c>
      <c r="D92" s="24">
        <v>-37.08999991112593</v>
      </c>
      <c r="E92" s="24">
        <v>-35.63697948863427</v>
      </c>
      <c r="F92" s="60">
        <v>0.003</v>
      </c>
    </row>
    <row r="93" spans="2:6" ht="13.5">
      <c r="B93" s="27" t="s">
        <v>102</v>
      </c>
      <c r="C93" s="24">
        <v>18.249865891871146</v>
      </c>
      <c r="D93" s="24">
        <v>-17.220005010090627</v>
      </c>
      <c r="E93" s="24">
        <v>-15.183540408664543</v>
      </c>
      <c r="F93" s="60">
        <v>0.015</v>
      </c>
    </row>
    <row r="94" spans="2:6" ht="13.5">
      <c r="B94" s="27" t="s">
        <v>103</v>
      </c>
      <c r="C94" s="24">
        <v>28.895137602385848</v>
      </c>
      <c r="D94" s="24">
        <v>-31.884500710873056</v>
      </c>
      <c r="E94" s="24">
        <v>-24.73526373222186</v>
      </c>
      <c r="F94" s="60">
        <v>0.0176</v>
      </c>
    </row>
    <row r="95" spans="2:6" ht="13.5">
      <c r="B95" s="27" t="s">
        <v>104</v>
      </c>
      <c r="C95" s="24">
        <v>59.333169018759406</v>
      </c>
      <c r="D95" s="24">
        <v>-34.582886843107644</v>
      </c>
      <c r="E95" s="24">
        <v>-50.27428663391062</v>
      </c>
      <c r="F95" s="60">
        <v>0.007</v>
      </c>
    </row>
    <row r="96" spans="2:6" ht="13.5">
      <c r="B96" s="27" t="s">
        <v>105</v>
      </c>
      <c r="C96" s="24">
        <v>28.723253732655948</v>
      </c>
      <c r="D96" s="24">
        <v>45.24582895454442</v>
      </c>
      <c r="E96" s="24">
        <v>-24.600641794064327</v>
      </c>
      <c r="F96" s="60">
        <v>0.0272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96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69" t="s">
        <v>52</v>
      </c>
      <c r="D2" s="70"/>
      <c r="E2" s="3"/>
      <c r="F2" s="4" t="s">
        <v>3</v>
      </c>
      <c r="G2" s="11">
        <v>39209.33277777778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69" t="s">
        <v>53</v>
      </c>
      <c r="D3" s="70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1" t="s">
        <v>54</v>
      </c>
      <c r="D4" s="72"/>
      <c r="E4" s="1"/>
      <c r="F4" s="4" t="s">
        <v>2</v>
      </c>
      <c r="G4" s="1"/>
    </row>
    <row r="5" spans="2:7" ht="13.5">
      <c r="B5" s="4" t="s">
        <v>51</v>
      </c>
      <c r="C5" s="71" t="s">
        <v>55</v>
      </c>
      <c r="D5" s="72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50</v>
      </c>
      <c r="J6" s="2"/>
      <c r="K6" s="19"/>
      <c r="L6" s="19"/>
      <c r="M6" s="19"/>
      <c r="N6" s="19"/>
    </row>
    <row r="7" spans="2:14" ht="13.5">
      <c r="B7" s="18" t="s">
        <v>4</v>
      </c>
      <c r="C7" s="76">
        <v>0</v>
      </c>
      <c r="D7" s="72"/>
      <c r="E7" s="77" t="s">
        <v>19</v>
      </c>
      <c r="F7" s="77"/>
      <c r="G7" s="36">
        <v>0.010554000000000001</v>
      </c>
      <c r="J7" s="2"/>
      <c r="K7" s="5"/>
      <c r="L7" s="5"/>
      <c r="M7" s="5"/>
      <c r="N7" s="2"/>
    </row>
    <row r="8" spans="2:14" ht="13.5">
      <c r="B8" s="58" t="s">
        <v>36</v>
      </c>
      <c r="C8" s="76">
        <v>0.03</v>
      </c>
      <c r="D8" s="72"/>
      <c r="E8" s="1"/>
      <c r="F8" s="14" t="s">
        <v>12</v>
      </c>
      <c r="G8" s="35">
        <v>0.0205</v>
      </c>
      <c r="J8" s="2"/>
      <c r="K8" s="5"/>
      <c r="L8" s="5"/>
      <c r="M8" s="5"/>
      <c r="N8" s="2"/>
    </row>
    <row r="9" spans="2:14" ht="13.5">
      <c r="B9" s="58" t="s">
        <v>37</v>
      </c>
      <c r="C9" s="76">
        <v>-0.03</v>
      </c>
      <c r="D9" s="72"/>
      <c r="E9" s="1"/>
      <c r="F9" s="14" t="s">
        <v>13</v>
      </c>
      <c r="G9" s="35">
        <v>0.000791860994185832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0.019708139005814168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73" t="s">
        <v>47</v>
      </c>
      <c r="C12" s="74"/>
      <c r="D12" s="74"/>
      <c r="E12" s="74"/>
      <c r="F12" s="74"/>
      <c r="G12" s="74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0.00621890501550206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-0.0034543010621277404</v>
      </c>
      <c r="D47" s="24">
        <v>-0.002588462509535816</v>
      </c>
      <c r="E47" s="24">
        <v>0.002898502747214593</v>
      </c>
      <c r="F47" s="60">
        <v>0.0104</v>
      </c>
    </row>
    <row r="48" spans="2:6" ht="13.5">
      <c r="B48" s="27" t="s">
        <v>57</v>
      </c>
      <c r="C48" s="24">
        <v>-0.002748203243179148</v>
      </c>
      <c r="D48" s="24">
        <v>-0.0031921114348492097</v>
      </c>
      <c r="E48" s="24">
        <v>0.0023060163277506263</v>
      </c>
      <c r="F48" s="60">
        <v>0.0096</v>
      </c>
    </row>
    <row r="49" spans="2:6" ht="13.5">
      <c r="B49" s="27" t="s">
        <v>58</v>
      </c>
      <c r="C49" s="24">
        <v>-0.0017086741468830269</v>
      </c>
      <c r="D49" s="24">
        <v>-8.912007676542544E-05</v>
      </c>
      <c r="E49" s="24">
        <v>0.001433747846448341</v>
      </c>
      <c r="F49" s="60">
        <v>0.0044</v>
      </c>
    </row>
    <row r="50" spans="2:6" ht="13.5">
      <c r="B50" s="27" t="s">
        <v>59</v>
      </c>
      <c r="C50" s="24">
        <v>-0.007758144602021844</v>
      </c>
      <c r="D50" s="24">
        <v>0.017790886326103816</v>
      </c>
      <c r="E50" s="24">
        <v>0.006509856274178105</v>
      </c>
      <c r="F50" s="60">
        <v>0.041</v>
      </c>
    </row>
    <row r="51" spans="2:6" ht="13.5">
      <c r="B51" s="27" t="s">
        <v>60</v>
      </c>
      <c r="C51" s="24">
        <v>-0.0068265984615578645</v>
      </c>
      <c r="D51" s="24">
        <v>0.01459251075388579</v>
      </c>
      <c r="E51" s="24">
        <v>0.00572819625128318</v>
      </c>
      <c r="F51" s="60">
        <v>0.0342</v>
      </c>
    </row>
    <row r="52" spans="2:6" ht="13.5">
      <c r="B52" s="27" t="s">
        <v>61</v>
      </c>
      <c r="C52" s="24">
        <v>-0.007159979145157536</v>
      </c>
      <c r="D52" s="24">
        <v>0.01528547950371717</v>
      </c>
      <c r="E52" s="24">
        <v>0.006007935859933866</v>
      </c>
      <c r="F52" s="60">
        <v>0.0358</v>
      </c>
    </row>
    <row r="53" spans="2:6" ht="13.5">
      <c r="B53" s="27" t="s">
        <v>62</v>
      </c>
      <c r="C53" s="24">
        <v>0.0023168376064433005</v>
      </c>
      <c r="D53" s="24">
        <v>0.001616325274234498</v>
      </c>
      <c r="E53" s="24">
        <v>-0.001944057581070524</v>
      </c>
      <c r="F53" s="60">
        <v>0.0068</v>
      </c>
    </row>
    <row r="54" spans="2:6" ht="13.5">
      <c r="B54" s="27" t="s">
        <v>63</v>
      </c>
      <c r="C54" s="24">
        <v>-0.000932577864148243</v>
      </c>
      <c r="D54" s="24">
        <v>0.00041630897721134374</v>
      </c>
      <c r="E54" s="24">
        <v>0.0007825257418545561</v>
      </c>
      <c r="F54" s="60">
        <v>0.0026</v>
      </c>
    </row>
    <row r="55" spans="2:6" ht="13.5">
      <c r="B55" s="27" t="s">
        <v>64</v>
      </c>
      <c r="C55" s="24">
        <v>0.007172953649281055</v>
      </c>
      <c r="D55" s="24">
        <v>0.012441591952274678</v>
      </c>
      <c r="E55" s="24">
        <v>-0.006018822761564735</v>
      </c>
      <c r="F55" s="60">
        <v>0.0312</v>
      </c>
    </row>
    <row r="56" spans="2:6" ht="13.5">
      <c r="B56" s="27" t="s">
        <v>65</v>
      </c>
      <c r="C56" s="24">
        <v>0.0030176610575054497</v>
      </c>
      <c r="D56" s="24">
        <v>0.015047486270564292</v>
      </c>
      <c r="E56" s="24">
        <v>-0.0025321182803708098</v>
      </c>
      <c r="F56" s="60">
        <v>0.0312</v>
      </c>
    </row>
    <row r="57" spans="2:6" ht="13.5">
      <c r="B57" s="27" t="s">
        <v>66</v>
      </c>
      <c r="C57" s="24">
        <v>0.001086706625667233</v>
      </c>
      <c r="D57" s="24">
        <v>0.003667177342911998</v>
      </c>
      <c r="E57" s="24">
        <v>-0.0009118551287947696</v>
      </c>
      <c r="F57" s="60">
        <v>0.0078</v>
      </c>
    </row>
    <row r="58" spans="2:6" ht="13.5">
      <c r="B58" s="27" t="s">
        <v>67</v>
      </c>
      <c r="C58" s="24">
        <v>0.0010568274544837664</v>
      </c>
      <c r="D58" s="24">
        <v>0.003854096128733886</v>
      </c>
      <c r="E58" s="24">
        <v>-0.0008867835272710067</v>
      </c>
      <c r="F58" s="60">
        <v>0.0082</v>
      </c>
    </row>
    <row r="59" spans="2:6" ht="13.5">
      <c r="B59" s="27" t="s">
        <v>68</v>
      </c>
      <c r="C59" s="24">
        <v>0.0009872393056724604</v>
      </c>
      <c r="D59" s="24">
        <v>0.004295057359342991</v>
      </c>
      <c r="E59" s="24">
        <v>-0.000828392137275813</v>
      </c>
      <c r="F59" s="60">
        <v>0.009</v>
      </c>
    </row>
    <row r="60" spans="2:6" ht="13.5">
      <c r="B60" s="27" t="s">
        <v>69</v>
      </c>
      <c r="C60" s="24">
        <v>0.0008696526953997363</v>
      </c>
      <c r="D60" s="24">
        <v>0.00438609994099437</v>
      </c>
      <c r="E60" s="24">
        <v>-0.000729725255958158</v>
      </c>
      <c r="F60" s="60">
        <v>0.009</v>
      </c>
    </row>
    <row r="61" spans="2:6" ht="13.5">
      <c r="B61" s="27" t="s">
        <v>70</v>
      </c>
      <c r="C61" s="24">
        <v>0.0008095059352370981</v>
      </c>
      <c r="D61" s="24">
        <v>0.00418210903772831</v>
      </c>
      <c r="E61" s="24">
        <v>-0.0006792561316970591</v>
      </c>
      <c r="F61" s="60">
        <v>0.0086</v>
      </c>
    </row>
    <row r="62" spans="2:6" ht="13.5">
      <c r="B62" s="27" t="s">
        <v>71</v>
      </c>
      <c r="C62" s="24">
        <v>-0.0072162557294142005</v>
      </c>
      <c r="D62" s="24">
        <v>0.0063874531680241375</v>
      </c>
      <c r="E62" s="24">
        <v>0.006055157521029031</v>
      </c>
      <c r="F62" s="60">
        <v>0.0228</v>
      </c>
    </row>
    <row r="63" spans="2:6" ht="13.5">
      <c r="B63" s="27" t="s">
        <v>72</v>
      </c>
      <c r="C63" s="24">
        <v>-0.007168934990765763</v>
      </c>
      <c r="D63" s="24">
        <v>0.007358140501573018</v>
      </c>
      <c r="E63" s="24">
        <v>0.006015450706684078</v>
      </c>
      <c r="F63" s="60">
        <v>0.0238</v>
      </c>
    </row>
    <row r="64" spans="2:6" ht="13.5">
      <c r="B64" s="27" t="s">
        <v>73</v>
      </c>
      <c r="C64" s="24">
        <v>-0.0073163534459261825</v>
      </c>
      <c r="D64" s="24">
        <v>0.006887354196294382</v>
      </c>
      <c r="E64" s="24">
        <v>0.006139149478041617</v>
      </c>
      <c r="F64" s="60">
        <v>0.0236</v>
      </c>
    </row>
    <row r="65" spans="2:6" ht="13.5">
      <c r="B65" s="27" t="s">
        <v>74</v>
      </c>
      <c r="C65" s="24">
        <v>-0.007112173328053473</v>
      </c>
      <c r="D65" s="24">
        <v>0.00852864828185318</v>
      </c>
      <c r="E65" s="24">
        <v>0.005967822016440749</v>
      </c>
      <c r="F65" s="60">
        <v>0.0252</v>
      </c>
    </row>
    <row r="66" spans="2:6" ht="13.5">
      <c r="B66" s="27" t="s">
        <v>75</v>
      </c>
      <c r="C66" s="24">
        <v>-0.00796360425773912</v>
      </c>
      <c r="D66" s="24">
        <v>0.009732820494029681</v>
      </c>
      <c r="E66" s="24">
        <v>0.006682257395514313</v>
      </c>
      <c r="F66" s="60">
        <v>0.0284</v>
      </c>
    </row>
    <row r="67" spans="2:6" ht="13.5">
      <c r="B67" s="27" t="s">
        <v>76</v>
      </c>
      <c r="C67" s="24">
        <v>-0.005515320875922214</v>
      </c>
      <c r="D67" s="24">
        <v>0.014321659641481688</v>
      </c>
      <c r="E67" s="24">
        <v>0.004627903712815851</v>
      </c>
      <c r="F67" s="60">
        <v>0.032</v>
      </c>
    </row>
    <row r="68" spans="2:6" ht="13.5">
      <c r="B68" s="27" t="s">
        <v>77</v>
      </c>
      <c r="C68" s="24">
        <v>-0.004845595711636008</v>
      </c>
      <c r="D68" s="24">
        <v>0.015684620491853707</v>
      </c>
      <c r="E68" s="24">
        <v>0.004065937574466716</v>
      </c>
      <c r="F68" s="60">
        <v>0.0338</v>
      </c>
    </row>
    <row r="69" spans="2:6" ht="13.5">
      <c r="B69" s="27" t="s">
        <v>78</v>
      </c>
      <c r="C69" s="24">
        <v>-0.005394474575560082</v>
      </c>
      <c r="D69" s="24">
        <v>0.01478923319984915</v>
      </c>
      <c r="E69" s="24">
        <v>0.00452650162674928</v>
      </c>
      <c r="F69" s="60">
        <v>0.0328</v>
      </c>
    </row>
    <row r="70" spans="2:6" ht="13.5">
      <c r="B70" s="27" t="s">
        <v>79</v>
      </c>
      <c r="C70" s="24">
        <v>-0.005550002038049229</v>
      </c>
      <c r="D70" s="24">
        <v>0.015548107672685774</v>
      </c>
      <c r="E70" s="24">
        <v>0.004657004663158659</v>
      </c>
      <c r="F70" s="60">
        <v>0.0344</v>
      </c>
    </row>
    <row r="71" spans="2:6" ht="13.5">
      <c r="B71" s="27" t="s">
        <v>80</v>
      </c>
      <c r="C71" s="24">
        <v>-0.00579326867163843</v>
      </c>
      <c r="D71" s="24">
        <v>0.015088963321694848</v>
      </c>
      <c r="E71" s="24">
        <v>0.004861129605679082</v>
      </c>
      <c r="F71" s="60">
        <v>0.0338</v>
      </c>
    </row>
    <row r="72" spans="2:6" ht="13.5">
      <c r="B72" s="27" t="s">
        <v>81</v>
      </c>
      <c r="C72" s="24">
        <v>-0.006572185327243574</v>
      </c>
      <c r="D72" s="24">
        <v>0.01334995455005128</v>
      </c>
      <c r="E72" s="24">
        <v>0.005514718284125308</v>
      </c>
      <c r="F72" s="60">
        <v>0.0318</v>
      </c>
    </row>
    <row r="73" spans="2:6" ht="13.5">
      <c r="B73" s="27" t="s">
        <v>82</v>
      </c>
      <c r="C73" s="24">
        <v>-0.007257111863609111</v>
      </c>
      <c r="D73" s="24">
        <v>0.012127109805053493</v>
      </c>
      <c r="E73" s="24">
        <v>0.00608943988816435</v>
      </c>
      <c r="F73" s="60">
        <v>0.0308</v>
      </c>
    </row>
    <row r="74" spans="2:6" ht="13.5">
      <c r="B74" s="27" t="s">
        <v>83</v>
      </c>
      <c r="C74" s="24">
        <v>-0.013359880533641899</v>
      </c>
      <c r="D74" s="24">
        <v>0.008336080527356238</v>
      </c>
      <c r="E74" s="24">
        <v>0.011210270828343027</v>
      </c>
      <c r="F74" s="60">
        <v>0.0386</v>
      </c>
    </row>
    <row r="75" spans="2:6" ht="13.5">
      <c r="B75" s="27" t="s">
        <v>84</v>
      </c>
      <c r="C75" s="24">
        <v>-0.011704065742435432</v>
      </c>
      <c r="D75" s="24">
        <v>0.008848287344360384</v>
      </c>
      <c r="E75" s="24">
        <v>0.009820877247754822</v>
      </c>
      <c r="F75" s="60">
        <v>0.0354</v>
      </c>
    </row>
    <row r="76" spans="2:6" ht="13.5">
      <c r="B76" s="27" t="s">
        <v>85</v>
      </c>
      <c r="C76" s="24">
        <v>-0.009118622434172607</v>
      </c>
      <c r="D76" s="24">
        <v>0.008677409382252144</v>
      </c>
      <c r="E76" s="24">
        <v>0.007651432721353046</v>
      </c>
      <c r="F76" s="60">
        <v>0.0294</v>
      </c>
    </row>
    <row r="77" spans="2:6" ht="13.5">
      <c r="B77" s="27" t="s">
        <v>86</v>
      </c>
      <c r="C77" s="24">
        <v>-0.006772793516105935</v>
      </c>
      <c r="D77" s="24">
        <v>0.00780501504993758</v>
      </c>
      <c r="E77" s="24">
        <v>0.005683048541406777</v>
      </c>
      <c r="F77" s="60">
        <v>0.0236</v>
      </c>
    </row>
    <row r="78" spans="2:6" ht="13.5">
      <c r="B78" s="27" t="s">
        <v>87</v>
      </c>
      <c r="C78" s="24">
        <v>-0.003941309941509985</v>
      </c>
      <c r="D78" s="24">
        <v>0.0066630389384751965</v>
      </c>
      <c r="E78" s="24">
        <v>0.0033071517182676757</v>
      </c>
      <c r="F78" s="60">
        <v>0.0168</v>
      </c>
    </row>
    <row r="79" spans="2:6" ht="13.5">
      <c r="B79" s="27" t="s">
        <v>88</v>
      </c>
      <c r="C79" s="24">
        <v>0.0011290728711443876</v>
      </c>
      <c r="D79" s="24">
        <v>-0.0024772604749330185</v>
      </c>
      <c r="E79" s="24">
        <v>-0.0009474046297484051</v>
      </c>
      <c r="F79" s="60">
        <v>0.0058</v>
      </c>
    </row>
    <row r="80" spans="2:6" ht="13.5">
      <c r="B80" s="27" t="s">
        <v>89</v>
      </c>
      <c r="C80" s="24">
        <v>0.0001266345726378404</v>
      </c>
      <c r="D80" s="24">
        <v>-0.0022739131547169222</v>
      </c>
      <c r="E80" s="24">
        <v>-0.00010625902319105762</v>
      </c>
      <c r="F80" s="60">
        <v>0.0046</v>
      </c>
    </row>
    <row r="81" spans="2:6" ht="13.5">
      <c r="B81" s="27" t="s">
        <v>90</v>
      </c>
      <c r="C81" s="24">
        <v>-0.0006404308935259451</v>
      </c>
      <c r="D81" s="24">
        <v>-0.0007080903881799827</v>
      </c>
      <c r="E81" s="24">
        <v>0.0005373853265595585</v>
      </c>
      <c r="F81" s="60">
        <v>0.0022</v>
      </c>
    </row>
    <row r="82" spans="2:6" ht="13.5">
      <c r="B82" s="27" t="s">
        <v>91</v>
      </c>
      <c r="C82" s="24">
        <v>-0.008528163157873081</v>
      </c>
      <c r="D82" s="24">
        <v>0.006802118900079535</v>
      </c>
      <c r="E82" s="24">
        <v>0.007155978560390963</v>
      </c>
      <c r="F82" s="60">
        <v>0.026</v>
      </c>
    </row>
    <row r="83" spans="2:6" ht="13.5">
      <c r="B83" s="27" t="s">
        <v>92</v>
      </c>
      <c r="C83" s="24">
        <v>-0.00630764361908831</v>
      </c>
      <c r="D83" s="24">
        <v>0.008093158367316278</v>
      </c>
      <c r="E83" s="24">
        <v>0.005292741434374193</v>
      </c>
      <c r="F83" s="60">
        <v>0.023</v>
      </c>
    </row>
    <row r="84" spans="2:6" ht="13.5">
      <c r="B84" s="27" t="s">
        <v>93</v>
      </c>
      <c r="C84" s="24">
        <v>-0.006309958532852988</v>
      </c>
      <c r="D84" s="24">
        <v>0.012199999999999989</v>
      </c>
      <c r="E84" s="24">
        <v>0.005294683877664852</v>
      </c>
      <c r="F84" s="60">
        <v>0.0294</v>
      </c>
    </row>
    <row r="85" spans="2:6" ht="13.5">
      <c r="B85" s="27" t="s">
        <v>94</v>
      </c>
      <c r="C85" s="24">
        <v>-0.004610925383062181</v>
      </c>
      <c r="D85" s="24">
        <v>0.01619039385447607</v>
      </c>
      <c r="E85" s="24">
        <v>0.0038690257883118306</v>
      </c>
      <c r="F85" s="60">
        <v>0.0346</v>
      </c>
    </row>
    <row r="86" spans="2:6" ht="13.5">
      <c r="B86" s="27" t="s">
        <v>95</v>
      </c>
      <c r="C86" s="24">
        <v>-0.006916570389343235</v>
      </c>
      <c r="D86" s="24">
        <v>0.013199999999997658</v>
      </c>
      <c r="E86" s="24">
        <v>0.005803691662706001</v>
      </c>
      <c r="F86" s="60">
        <v>0.032</v>
      </c>
    </row>
    <row r="87" spans="2:6" ht="13.5">
      <c r="B87" s="27" t="s">
        <v>96</v>
      </c>
      <c r="C87" s="24">
        <v>-0.008428108602117845</v>
      </c>
      <c r="D87" s="24">
        <v>0.011098192216262959</v>
      </c>
      <c r="E87" s="24">
        <v>0.007072022819563983</v>
      </c>
      <c r="F87" s="60">
        <v>0.0312</v>
      </c>
    </row>
    <row r="88" spans="2:6" ht="13.5">
      <c r="B88" s="27" t="s">
        <v>97</v>
      </c>
      <c r="C88" s="24">
        <v>-0.012890827416967454</v>
      </c>
      <c r="D88" s="24">
        <v>0.007499999999998508</v>
      </c>
      <c r="E88" s="24">
        <v>0.010816688531150476</v>
      </c>
      <c r="F88" s="60">
        <v>0.0368</v>
      </c>
    </row>
    <row r="89" spans="2:6" ht="13.5">
      <c r="B89" s="27" t="s">
        <v>98</v>
      </c>
      <c r="C89" s="24">
        <v>-0.0005711652055708782</v>
      </c>
      <c r="D89" s="24">
        <v>0.0002666827109507608</v>
      </c>
      <c r="E89" s="24">
        <v>0.00047926451333069053</v>
      </c>
      <c r="F89" s="60">
        <v>0.0016</v>
      </c>
    </row>
    <row r="90" spans="2:6" ht="13.5">
      <c r="B90" s="27" t="s">
        <v>99</v>
      </c>
      <c r="C90" s="24">
        <v>0.0007822870231635193</v>
      </c>
      <c r="D90" s="24">
        <v>-0.0031999999999996476</v>
      </c>
      <c r="E90" s="24">
        <v>-0.0006564167526121878</v>
      </c>
      <c r="F90" s="60">
        <v>0.0068</v>
      </c>
    </row>
    <row r="91" spans="2:6" ht="13.5">
      <c r="B91" s="27" t="s">
        <v>100</v>
      </c>
      <c r="C91" s="24">
        <v>-0.00038770510534646974</v>
      </c>
      <c r="D91" s="24">
        <v>0.002299999999991087</v>
      </c>
      <c r="E91" s="24">
        <v>0.000325323210901729</v>
      </c>
      <c r="F91" s="60">
        <v>0.0048</v>
      </c>
    </row>
    <row r="92" spans="2:6" ht="13.5">
      <c r="B92" s="27" t="s">
        <v>101</v>
      </c>
      <c r="C92" s="24">
        <v>-0.00045225694323391963</v>
      </c>
      <c r="D92" s="24">
        <v>0.0013999111259295205</v>
      </c>
      <c r="E92" s="24">
        <v>0.0003794886342660675</v>
      </c>
      <c r="F92" s="60">
        <v>0.003</v>
      </c>
    </row>
    <row r="93" spans="2:6" ht="13.5">
      <c r="B93" s="27" t="s">
        <v>102</v>
      </c>
      <c r="C93" s="24">
        <v>-0.003265891871144788</v>
      </c>
      <c r="D93" s="24">
        <v>0.006205010090628349</v>
      </c>
      <c r="E93" s="24">
        <v>0.0027404086645432812</v>
      </c>
      <c r="F93" s="60">
        <v>0.015</v>
      </c>
    </row>
    <row r="94" spans="2:6" ht="13.5">
      <c r="B94" s="27" t="s">
        <v>103</v>
      </c>
      <c r="C94" s="24">
        <v>0.00016239761415093312</v>
      </c>
      <c r="D94" s="24">
        <v>0.008800710873057227</v>
      </c>
      <c r="E94" s="24">
        <v>-0.00013626777813868785</v>
      </c>
      <c r="F94" s="60">
        <v>0.0176</v>
      </c>
    </row>
    <row r="95" spans="2:6" ht="13.5">
      <c r="B95" s="27" t="s">
        <v>104</v>
      </c>
      <c r="C95" s="24">
        <v>0.0007309812405935645</v>
      </c>
      <c r="D95" s="24">
        <v>0.0033868431076413685</v>
      </c>
      <c r="E95" s="24">
        <v>-0.0006133660893823389</v>
      </c>
      <c r="F95" s="60">
        <v>0.007</v>
      </c>
    </row>
    <row r="96" spans="2:6" ht="13.5">
      <c r="B96" s="27" t="s">
        <v>105</v>
      </c>
      <c r="C96" s="24">
        <v>-0.008153732655948431</v>
      </c>
      <c r="D96" s="24">
        <v>0.008471045455578974</v>
      </c>
      <c r="E96" s="24">
        <v>0.0068417940643250574</v>
      </c>
      <c r="F96" s="60">
        <v>0.0272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39209.33277777778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 t="s">
        <v>54</v>
      </c>
      <c r="D11" s="78"/>
    </row>
    <row r="12" spans="2:4" ht="13.5">
      <c r="B12" s="4" t="s">
        <v>51</v>
      </c>
      <c r="C12" s="78" t="s">
        <v>55</v>
      </c>
      <c r="D12" s="78"/>
    </row>
    <row r="13" spans="2:8" ht="13.5">
      <c r="B13" s="73" t="s">
        <v>47</v>
      </c>
      <c r="C13" s="72"/>
      <c r="D13" s="72"/>
      <c r="E13" s="72"/>
      <c r="F13" s="72"/>
      <c r="G13" s="72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50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0</v>
      </c>
      <c r="D36" s="44">
        <v>0</v>
      </c>
      <c r="E36" s="44">
        <v>50</v>
      </c>
      <c r="F36" s="44">
        <v>50</v>
      </c>
      <c r="G36" s="45">
        <v>100</v>
      </c>
      <c r="H36" s="56"/>
    </row>
    <row r="37" spans="2:8" ht="13.5">
      <c r="B37" s="49" t="s">
        <v>39</v>
      </c>
      <c r="C37" s="44">
        <v>0</v>
      </c>
      <c r="D37" s="44"/>
      <c r="E37" s="44">
        <v>0</v>
      </c>
      <c r="F37" s="44">
        <v>0</v>
      </c>
      <c r="G37" s="45">
        <v>0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0</v>
      </c>
      <c r="D39" s="44">
        <v>0</v>
      </c>
      <c r="E39" s="44">
        <v>50</v>
      </c>
      <c r="F39" s="44">
        <v>50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0.007172953649281055</v>
      </c>
      <c r="D42" s="42">
        <v>0.017790886326103816</v>
      </c>
      <c r="E42" s="42">
        <v>0.011210270828343027</v>
      </c>
      <c r="F42" s="51">
        <v>0.0205</v>
      </c>
    </row>
    <row r="43" spans="2:6" ht="13.5">
      <c r="B43" s="49" t="s">
        <v>13</v>
      </c>
      <c r="C43" s="42">
        <v>-0.013359880533641899</v>
      </c>
      <c r="D43" s="42">
        <v>-0.0031999999999996476</v>
      </c>
      <c r="E43" s="42">
        <v>-0.006018822761564735</v>
      </c>
      <c r="F43" s="51">
        <v>0.000791860994185832</v>
      </c>
    </row>
    <row r="44" spans="2:6" ht="13.5">
      <c r="B44" s="49" t="s">
        <v>14</v>
      </c>
      <c r="C44" s="42">
        <v>0.020532834182922954</v>
      </c>
      <c r="D44" s="42">
        <v>0.020990886326103464</v>
      </c>
      <c r="E44" s="42">
        <v>0.017229093589907762</v>
      </c>
      <c r="F44" s="51">
        <v>0.019708139005814168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-0.004008101072663877</v>
      </c>
      <c r="D46" s="42">
        <v>0.007381882681949146</v>
      </c>
      <c r="E46" s="42">
        <v>0.0033631961317934157</v>
      </c>
      <c r="F46" s="51">
        <v>0.010554000000000001</v>
      </c>
    </row>
    <row r="47" spans="2:6" ht="13.5">
      <c r="B47" s="49" t="s">
        <v>26</v>
      </c>
      <c r="C47" s="42">
        <v>0.005942270381606084</v>
      </c>
      <c r="D47" s="42">
        <v>0.00943951173993199</v>
      </c>
      <c r="E47" s="42">
        <v>0.004986156885561216</v>
      </c>
      <c r="F47" s="51">
        <v>0.012217885236973555</v>
      </c>
    </row>
    <row r="48" spans="2:6" ht="13.5">
      <c r="B48" s="49" t="s">
        <v>27</v>
      </c>
      <c r="C48" s="42">
        <v>0.004431531623493629</v>
      </c>
      <c r="D48" s="42">
        <v>0.005942942131797263</v>
      </c>
      <c r="E48" s="42">
        <v>0.003718496550823882</v>
      </c>
      <c r="F48" s="51">
        <v>0.00621890501550206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52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0.03</v>
      </c>
      <c r="C1">
        <f>MAX(GaussDistr_1)-1</f>
        <v>19</v>
      </c>
      <c r="F1" t="s">
        <v>21</v>
      </c>
      <c r="G1">
        <v>50</v>
      </c>
    </row>
    <row r="2" spans="2:3" ht="12.75">
      <c r="B2">
        <v>-0.03</v>
      </c>
      <c r="C2">
        <f>MAX(GaussDistr_1)-1</f>
        <v>19</v>
      </c>
    </row>
    <row r="3" spans="1:16" ht="12.75">
      <c r="A3" t="str">
        <f>"-3s"</f>
        <v>-3s</v>
      </c>
      <c r="B3">
        <v>-0.00810271504650618</v>
      </c>
      <c r="C3">
        <f aca="true" t="shared" si="0" ref="C3:C33">NORMDIST(B3,AveDev3D_0,StandardDev3D_0,FALSE)*NumPoints_7*I3</f>
        <v>0.04431848411938006</v>
      </c>
      <c r="D3">
        <v>0</v>
      </c>
      <c r="F3" t="s">
        <v>17</v>
      </c>
      <c r="G3">
        <v>15</v>
      </c>
      <c r="I3">
        <f>B5-B4</f>
        <v>0.0012437810031004116</v>
      </c>
      <c r="N3">
        <v>0.03</v>
      </c>
      <c r="O3">
        <v>-0.03</v>
      </c>
      <c r="P3">
        <v>0.010554000000000001</v>
      </c>
    </row>
    <row r="4" spans="1:16" ht="12.75">
      <c r="B4">
        <v>-0.006858934043405766</v>
      </c>
      <c r="C4">
        <f t="shared" si="0"/>
        <v>0.07915451582979968</v>
      </c>
      <c r="D4">
        <v>0</v>
      </c>
      <c r="F4" t="s">
        <v>18</v>
      </c>
      <c r="G4">
        <v>5</v>
      </c>
      <c r="I4">
        <f>I3</f>
        <v>0.0012437810031004116</v>
      </c>
      <c r="N4">
        <v>0.03</v>
      </c>
      <c r="O4">
        <v>-0.03</v>
      </c>
      <c r="P4">
        <v>0.010554000000000001</v>
      </c>
    </row>
    <row r="5" spans="1:16" ht="12.75">
      <c r="B5">
        <v>-0.005615153040305354</v>
      </c>
      <c r="C5">
        <f t="shared" si="0"/>
        <v>0.13582969233685618</v>
      </c>
      <c r="D5">
        <v>0</v>
      </c>
      <c r="I5">
        <f>I4</f>
        <v>0.0012437810031004116</v>
      </c>
      <c r="N5">
        <v>0.03</v>
      </c>
      <c r="O5">
        <v>-0.03</v>
      </c>
      <c r="P5">
        <v>0.010554000000000001</v>
      </c>
    </row>
    <row r="6" spans="1:16" ht="12.75">
      <c r="B6">
        <v>-0.004371372037204942</v>
      </c>
      <c r="C6">
        <f t="shared" si="0"/>
        <v>0.22394530294842904</v>
      </c>
      <c r="D6">
        <v>0</v>
      </c>
      <c r="I6">
        <f aca="true" t="shared" si="1" ref="I6:I33">I5</f>
        <v>0.0012437810031004116</v>
      </c>
      <c r="N6">
        <v>0.03</v>
      </c>
      <c r="O6">
        <v>-0.03</v>
      </c>
      <c r="P6">
        <v>0.010554000000000001</v>
      </c>
    </row>
    <row r="7" spans="1:16" ht="12.75">
      <c r="B7">
        <v>-0.0031275910341045307</v>
      </c>
      <c r="C7">
        <f t="shared" si="0"/>
        <v>0.3547459284623144</v>
      </c>
      <c r="D7">
        <v>0</v>
      </c>
      <c r="I7">
        <f t="shared" si="1"/>
        <v>0.0012437810031004116</v>
      </c>
      <c r="N7">
        <v>0.03</v>
      </c>
      <c r="O7">
        <v>-0.03</v>
      </c>
      <c r="P7">
        <v>0.010554000000000001</v>
      </c>
    </row>
    <row r="8" spans="1:16" ht="12.75">
      <c r="A8" t="str">
        <f>"-2s"</f>
        <v>-2s</v>
      </c>
      <c r="B8">
        <v>-0.001883810031004119</v>
      </c>
      <c r="C8">
        <f t="shared" si="0"/>
        <v>0.5399096651318804</v>
      </c>
      <c r="D8">
        <v>0</v>
      </c>
      <c r="I8">
        <f t="shared" si="1"/>
        <v>0.0012437810031004116</v>
      </c>
      <c r="N8">
        <v>0.03</v>
      </c>
      <c r="O8">
        <v>-0.03</v>
      </c>
      <c r="P8">
        <v>0.010554000000000001</v>
      </c>
    </row>
    <row r="9" spans="1:16" ht="12.75">
      <c r="B9">
        <v>-0.0006400290279037074</v>
      </c>
      <c r="C9">
        <f t="shared" si="0"/>
        <v>0.7895015830089414</v>
      </c>
      <c r="D9">
        <v>0</v>
      </c>
      <c r="I9">
        <f t="shared" si="1"/>
        <v>0.0012437810031004116</v>
      </c>
      <c r="N9">
        <v>0.03</v>
      </c>
      <c r="O9">
        <v>-0.03</v>
      </c>
      <c r="P9">
        <v>0.010554000000000001</v>
      </c>
    </row>
    <row r="10" spans="1:16" ht="12.75">
      <c r="B10">
        <v>0.0006037519751967042</v>
      </c>
      <c r="C10">
        <f t="shared" si="0"/>
        <v>1.1092083467945553</v>
      </c>
      <c r="D10">
        <v>1</v>
      </c>
      <c r="I10">
        <f t="shared" si="1"/>
        <v>0.0012437810031004116</v>
      </c>
      <c r="N10">
        <v>0.03</v>
      </c>
      <c r="O10">
        <v>-0.03</v>
      </c>
      <c r="P10">
        <v>0.010554000000000001</v>
      </c>
    </row>
    <row r="11" spans="1:16" ht="12.75">
      <c r="B11">
        <v>0.0018475329782971176</v>
      </c>
      <c r="C11">
        <f t="shared" si="0"/>
        <v>1.4972746563574484</v>
      </c>
      <c r="D11">
        <v>3</v>
      </c>
      <c r="I11">
        <f t="shared" si="1"/>
        <v>0.0012437810031004116</v>
      </c>
      <c r="N11">
        <v>0.03</v>
      </c>
      <c r="O11">
        <v>-0.03</v>
      </c>
      <c r="P11">
        <v>0.010554000000000001</v>
      </c>
    </row>
    <row r="12" spans="1:16" ht="12.75">
      <c r="B12">
        <v>0.0030913139813975293</v>
      </c>
      <c r="C12">
        <f t="shared" si="0"/>
        <v>1.9418605498321289</v>
      </c>
      <c r="D12">
        <v>0</v>
      </c>
      <c r="I12">
        <f t="shared" si="1"/>
        <v>0.0012437810031004116</v>
      </c>
      <c r="N12">
        <v>0.03</v>
      </c>
      <c r="O12">
        <v>-0.03</v>
      </c>
      <c r="P12">
        <v>0.010554000000000001</v>
      </c>
    </row>
    <row r="13" spans="1:16" ht="12.75">
      <c r="B13">
        <v>0.004335094984497941</v>
      </c>
      <c r="C13">
        <f t="shared" si="0"/>
        <v>2.4197072451914323</v>
      </c>
      <c r="D13">
        <v>3</v>
      </c>
      <c r="I13">
        <f t="shared" si="1"/>
        <v>0.0012437810031004116</v>
      </c>
      <c r="N13">
        <v>0.03</v>
      </c>
      <c r="O13">
        <v>-0.03</v>
      </c>
      <c r="P13">
        <v>0.010554000000000001</v>
      </c>
    </row>
    <row r="14" spans="1:16" ht="12.75">
      <c r="B14">
        <v>0.0055788759875983526</v>
      </c>
      <c r="C14">
        <f t="shared" si="0"/>
        <v>2.896915527614827</v>
      </c>
      <c r="D14">
        <v>3</v>
      </c>
      <c r="I14">
        <f t="shared" si="1"/>
        <v>0.0012437810031004116</v>
      </c>
      <c r="N14">
        <v>0.03</v>
      </c>
      <c r="O14">
        <v>-0.03</v>
      </c>
      <c r="P14">
        <v>0.010554000000000001</v>
      </c>
    </row>
    <row r="15" spans="1:16" ht="12.75">
      <c r="B15">
        <v>0.006822656990698765</v>
      </c>
      <c r="C15">
        <f t="shared" si="0"/>
        <v>3.3322460289179947</v>
      </c>
      <c r="D15">
        <v>2</v>
      </c>
      <c r="I15">
        <f t="shared" si="1"/>
        <v>0.0012437810031004116</v>
      </c>
      <c r="N15">
        <v>0.03</v>
      </c>
      <c r="O15">
        <v>-0.03</v>
      </c>
      <c r="P15">
        <v>0.010554000000000001</v>
      </c>
    </row>
    <row r="16" spans="1:16" ht="12.75">
      <c r="B16">
        <v>0.008066437993799178</v>
      </c>
      <c r="C16">
        <f t="shared" si="0"/>
        <v>3.6827014030332323</v>
      </c>
      <c r="D16">
        <v>4</v>
      </c>
      <c r="I16">
        <f t="shared" si="1"/>
        <v>0.0012437810031004116</v>
      </c>
      <c r="N16">
        <v>0.03</v>
      </c>
      <c r="O16">
        <v>-0.03</v>
      </c>
      <c r="P16">
        <v>0.010554000000000001</v>
      </c>
    </row>
    <row r="17" spans="1:16" ht="12.75">
      <c r="B17">
        <v>0.00931021899689959</v>
      </c>
      <c r="C17">
        <f t="shared" si="0"/>
        <v>3.9104269397545575</v>
      </c>
      <c r="D17">
        <v>2</v>
      </c>
      <c r="I17">
        <f t="shared" si="1"/>
        <v>0.0012437810031004116</v>
      </c>
      <c r="N17">
        <v>0.03</v>
      </c>
      <c r="O17">
        <v>-0.03</v>
      </c>
      <c r="P17">
        <v>0.010554000000000001</v>
      </c>
    </row>
    <row r="18" spans="1:16" ht="12.75">
      <c r="A18" t="str">
        <f>"0"</f>
        <v>0</v>
      </c>
      <c r="B18">
        <v>0.010554000000000001</v>
      </c>
      <c r="C18">
        <f t="shared" si="0"/>
        <v>3.9894228040143256</v>
      </c>
      <c r="D18">
        <v>0</v>
      </c>
      <c r="I18">
        <f t="shared" si="1"/>
        <v>0.0012437810031004116</v>
      </c>
      <c r="N18">
        <v>0.03</v>
      </c>
      <c r="O18">
        <v>-0.03</v>
      </c>
      <c r="P18">
        <v>0.010554000000000001</v>
      </c>
    </row>
    <row r="19" spans="1:16" ht="12.75">
      <c r="B19">
        <v>0.011797781003100413</v>
      </c>
      <c r="C19">
        <f t="shared" si="0"/>
        <v>3.9104269397545575</v>
      </c>
      <c r="D19">
        <v>0</v>
      </c>
      <c r="I19">
        <f t="shared" si="1"/>
        <v>0.0012437810031004116</v>
      </c>
      <c r="N19">
        <v>0.03</v>
      </c>
      <c r="O19">
        <v>-0.03</v>
      </c>
      <c r="P19">
        <v>0.010554000000000001</v>
      </c>
    </row>
    <row r="20" spans="1:16" ht="12.75">
      <c r="B20">
        <v>0.013041562006200824</v>
      </c>
      <c r="C20">
        <f t="shared" si="0"/>
        <v>3.6827014030332323</v>
      </c>
      <c r="D20">
        <v>0</v>
      </c>
      <c r="I20">
        <f t="shared" si="1"/>
        <v>0.0012437810031004116</v>
      </c>
      <c r="N20">
        <v>0.03</v>
      </c>
      <c r="O20">
        <v>-0.03</v>
      </c>
      <c r="P20">
        <v>0.010554000000000001</v>
      </c>
    </row>
    <row r="21" spans="1:16" ht="12.75">
      <c r="B21">
        <v>0.014285343009301236</v>
      </c>
      <c r="C21">
        <f t="shared" si="0"/>
        <v>3.3322460289179947</v>
      </c>
      <c r="D21">
        <v>1</v>
      </c>
      <c r="I21">
        <f t="shared" si="1"/>
        <v>0.0012437810031004116</v>
      </c>
      <c r="N21">
        <v>0.03</v>
      </c>
      <c r="O21">
        <v>-0.03</v>
      </c>
      <c r="P21">
        <v>0.010554000000000001</v>
      </c>
    </row>
    <row r="22" spans="1:16" ht="12.75">
      <c r="B22">
        <v>0.01552912401240165</v>
      </c>
      <c r="C22">
        <f t="shared" si="0"/>
        <v>2.896915527614827</v>
      </c>
      <c r="D22">
        <v>0</v>
      </c>
      <c r="I22">
        <f t="shared" si="1"/>
        <v>0.0012437810031004116</v>
      </c>
      <c r="N22">
        <v>0.03</v>
      </c>
      <c r="O22">
        <v>-0.03</v>
      </c>
      <c r="P22">
        <v>0.010554000000000001</v>
      </c>
    </row>
    <row r="23" spans="1:16" ht="12.75">
      <c r="B23">
        <v>0.016772905015502063</v>
      </c>
      <c r="C23">
        <f t="shared" si="0"/>
        <v>2.4197072451914323</v>
      </c>
      <c r="D23">
        <v>2</v>
      </c>
      <c r="I23">
        <f t="shared" si="1"/>
        <v>0.0012437810031004116</v>
      </c>
      <c r="N23">
        <v>0.03</v>
      </c>
      <c r="O23">
        <v>-0.03</v>
      </c>
      <c r="P23">
        <v>0.010554000000000001</v>
      </c>
    </row>
    <row r="24" spans="1:16" ht="12.75">
      <c r="B24">
        <v>0.01801668601860247</v>
      </c>
      <c r="C24">
        <f t="shared" si="0"/>
        <v>1.9418605498321297</v>
      </c>
      <c r="D24">
        <v>0</v>
      </c>
      <c r="I24">
        <f t="shared" si="1"/>
        <v>0.0012437810031004116</v>
      </c>
      <c r="N24">
        <v>0.03</v>
      </c>
      <c r="O24">
        <v>-0.03</v>
      </c>
      <c r="P24">
        <v>0.010554000000000001</v>
      </c>
    </row>
    <row r="25" spans="1:16" ht="12.75">
      <c r="B25">
        <v>0.019260467021702886</v>
      </c>
      <c r="C25">
        <f t="shared" si="0"/>
        <v>1.4972746563574477</v>
      </c>
      <c r="D25">
        <v>0</v>
      </c>
      <c r="I25">
        <f t="shared" si="1"/>
        <v>0.0012437810031004116</v>
      </c>
      <c r="N25">
        <v>0.03</v>
      </c>
      <c r="O25">
        <v>-0.03</v>
      </c>
      <c r="P25">
        <v>0.010554000000000001</v>
      </c>
    </row>
    <row r="26" spans="1:16" ht="12.75">
      <c r="B26">
        <v>0.020504248024803298</v>
      </c>
      <c r="C26">
        <f t="shared" si="0"/>
        <v>1.1092083467945553</v>
      </c>
      <c r="D26">
        <v>0</v>
      </c>
      <c r="I26">
        <f t="shared" si="1"/>
        <v>0.0012437810031004116</v>
      </c>
      <c r="N26">
        <v>0.03</v>
      </c>
      <c r="O26">
        <v>-0.03</v>
      </c>
      <c r="P26">
        <v>0.010554000000000001</v>
      </c>
    </row>
    <row r="27" spans="1:16" ht="12.75">
      <c r="B27">
        <v>0.02174802902790371</v>
      </c>
      <c r="C27">
        <f t="shared" si="0"/>
        <v>0.7895015830089414</v>
      </c>
      <c r="D27">
        <v>1</v>
      </c>
      <c r="I27">
        <f t="shared" si="1"/>
        <v>0.0012437810031004116</v>
      </c>
      <c r="N27">
        <v>0.03</v>
      </c>
      <c r="O27">
        <v>-0.03</v>
      </c>
      <c r="P27">
        <v>0.010554000000000001</v>
      </c>
    </row>
    <row r="28" spans="1:16" ht="12.75">
      <c r="A28" t="str">
        <f>"2s"</f>
        <v>2s</v>
      </c>
      <c r="B28">
        <v>0.02299181003100412</v>
      </c>
      <c r="C28">
        <f t="shared" si="0"/>
        <v>0.5399096651318804</v>
      </c>
      <c r="D28">
        <v>4</v>
      </c>
      <c r="I28">
        <f t="shared" si="1"/>
        <v>0.0012437810031004116</v>
      </c>
      <c r="N28">
        <v>0.03</v>
      </c>
      <c r="O28">
        <v>-0.03</v>
      </c>
      <c r="P28">
        <v>0.010554000000000001</v>
      </c>
    </row>
    <row r="29" spans="1:16" ht="12.75">
      <c r="B29">
        <v>0.024235591034104532</v>
      </c>
      <c r="C29">
        <f t="shared" si="0"/>
        <v>0.3547459284623144</v>
      </c>
      <c r="D29">
        <v>1</v>
      </c>
      <c r="I29">
        <f t="shared" si="1"/>
        <v>0.0012437810031004116</v>
      </c>
      <c r="N29">
        <v>0.03</v>
      </c>
      <c r="O29">
        <v>-0.03</v>
      </c>
      <c r="P29">
        <v>0.010554000000000001</v>
      </c>
    </row>
    <row r="30" spans="1:16" ht="12.75">
      <c r="B30">
        <v>0.025479372037204944</v>
      </c>
      <c r="C30">
        <f t="shared" si="0"/>
        <v>0.22394530294842904</v>
      </c>
      <c r="D30">
        <v>1</v>
      </c>
      <c r="I30">
        <f t="shared" si="1"/>
        <v>0.0012437810031004116</v>
      </c>
      <c r="N30">
        <v>0.03</v>
      </c>
      <c r="O30">
        <v>-0.03</v>
      </c>
      <c r="P30">
        <v>0.010554000000000001</v>
      </c>
    </row>
    <row r="31" spans="1:16" ht="12.75">
      <c r="B31">
        <v>0.026723153040305356</v>
      </c>
      <c r="C31">
        <f t="shared" si="0"/>
        <v>0.13582969233685618</v>
      </c>
      <c r="D31">
        <v>1</v>
      </c>
      <c r="I31">
        <f t="shared" si="1"/>
        <v>0.0012437810031004116</v>
      </c>
      <c r="N31">
        <v>0.03</v>
      </c>
      <c r="O31">
        <v>-0.03</v>
      </c>
      <c r="P31">
        <v>0.010554000000000001</v>
      </c>
    </row>
    <row r="32" spans="1:16" ht="12.75">
      <c r="B32">
        <v>0.027966934043405767</v>
      </c>
      <c r="C32">
        <f t="shared" si="0"/>
        <v>0.07915451582979968</v>
      </c>
      <c r="D32">
        <v>1</v>
      </c>
      <c r="I32">
        <f t="shared" si="1"/>
        <v>0.0012437810031004116</v>
      </c>
      <c r="N32">
        <v>0.03</v>
      </c>
      <c r="O32">
        <v>-0.03</v>
      </c>
      <c r="P32">
        <v>0.010554000000000001</v>
      </c>
    </row>
    <row r="33" spans="1:16" ht="12.75">
      <c r="A33" t="str">
        <f>"3s"</f>
        <v>3s</v>
      </c>
      <c r="B33">
        <v>0.029210715046506183</v>
      </c>
      <c r="C33">
        <f t="shared" si="0"/>
        <v>0.04431848411938006</v>
      </c>
      <c r="D33">
        <v>20</v>
      </c>
      <c r="I33">
        <f t="shared" si="1"/>
        <v>0.0012437810031004116</v>
      </c>
      <c r="N33">
        <v>0.03</v>
      </c>
      <c r="O33">
        <v>-0.03</v>
      </c>
      <c r="P33">
        <v>0.010554000000000001</v>
      </c>
    </row>
    <row r="34" spans="14:16" ht="12.75">
      <c r="N34">
        <v>0.03</v>
      </c>
      <c r="O34">
        <v>-0.03</v>
      </c>
      <c r="P34">
        <v>0.010554000000000001</v>
      </c>
    </row>
    <row r="35" spans="14:16" ht="12.75">
      <c r="N35">
        <v>0.03</v>
      </c>
      <c r="O35">
        <v>-0.03</v>
      </c>
      <c r="P35">
        <v>0.010554000000000001</v>
      </c>
    </row>
    <row r="36" spans="14:16" ht="12.75">
      <c r="N36">
        <v>0.03</v>
      </c>
      <c r="O36">
        <v>-0.03</v>
      </c>
      <c r="P36">
        <v>0.010554000000000001</v>
      </c>
    </row>
    <row r="37" spans="14:16" ht="12.75">
      <c r="N37">
        <v>0.03</v>
      </c>
      <c r="O37">
        <v>-0.03</v>
      </c>
      <c r="P37">
        <v>0.010554000000000001</v>
      </c>
    </row>
    <row r="38" spans="14:16" ht="12.75">
      <c r="N38">
        <v>0.03</v>
      </c>
      <c r="O38">
        <v>-0.03</v>
      </c>
      <c r="P38">
        <v>0.010554000000000001</v>
      </c>
    </row>
    <row r="39" spans="14:16" ht="12.75">
      <c r="N39">
        <v>0.03</v>
      </c>
      <c r="O39">
        <v>-0.03</v>
      </c>
      <c r="P39">
        <v>0.010554000000000001</v>
      </c>
    </row>
    <row r="40" spans="14:16" ht="12.75">
      <c r="N40">
        <v>0.03</v>
      </c>
      <c r="O40">
        <v>-0.03</v>
      </c>
      <c r="P40">
        <v>0.010554000000000001</v>
      </c>
    </row>
    <row r="41" spans="14:16" ht="12.75">
      <c r="N41">
        <v>0.03</v>
      </c>
      <c r="O41">
        <v>-0.03</v>
      </c>
      <c r="P41">
        <v>0.010554000000000001</v>
      </c>
    </row>
    <row r="42" spans="14:16" ht="12.75">
      <c r="N42">
        <v>0.03</v>
      </c>
      <c r="O42">
        <v>-0.03</v>
      </c>
      <c r="P42">
        <v>0.010554000000000001</v>
      </c>
    </row>
    <row r="43" spans="14:16" ht="12.75">
      <c r="N43">
        <v>0.03</v>
      </c>
      <c r="O43">
        <v>-0.03</v>
      </c>
      <c r="P43">
        <v>0.010554000000000001</v>
      </c>
    </row>
    <row r="44" spans="14:16" ht="12.75">
      <c r="N44">
        <v>0.03</v>
      </c>
      <c r="O44">
        <v>-0.03</v>
      </c>
      <c r="P44">
        <v>0.010554000000000001</v>
      </c>
    </row>
    <row r="45" spans="14:16" ht="12.75">
      <c r="N45">
        <v>0.03</v>
      </c>
      <c r="O45">
        <v>-0.03</v>
      </c>
      <c r="P45">
        <v>0.010554000000000001</v>
      </c>
    </row>
    <row r="46" spans="14:16" ht="12.75">
      <c r="N46">
        <v>0.03</v>
      </c>
      <c r="O46">
        <v>-0.03</v>
      </c>
      <c r="P46">
        <v>0.010554000000000001</v>
      </c>
    </row>
    <row r="47" spans="14:16" ht="12.75">
      <c r="N47">
        <v>0.03</v>
      </c>
      <c r="O47">
        <v>-0.03</v>
      </c>
      <c r="P47">
        <v>0.010554000000000001</v>
      </c>
    </row>
    <row r="48" spans="14:16" ht="12.75">
      <c r="N48">
        <v>0.03</v>
      </c>
      <c r="O48">
        <v>-0.03</v>
      </c>
      <c r="P48">
        <v>0.010554000000000001</v>
      </c>
    </row>
    <row r="49" spans="14:16" ht="12.75">
      <c r="N49">
        <v>0.03</v>
      </c>
      <c r="O49">
        <v>-0.03</v>
      </c>
      <c r="P49">
        <v>0.010554000000000001</v>
      </c>
    </row>
    <row r="50" spans="14:16" ht="12.75">
      <c r="N50">
        <v>0.03</v>
      </c>
      <c r="O50">
        <v>-0.03</v>
      </c>
      <c r="P50">
        <v>0.010554000000000001</v>
      </c>
    </row>
    <row r="51" spans="14:16" ht="12.75">
      <c r="N51">
        <v>0.03</v>
      </c>
      <c r="O51">
        <v>-0.03</v>
      </c>
      <c r="P51">
        <v>0.010554000000000001</v>
      </c>
    </row>
    <row r="52" spans="14:16" ht="12.75">
      <c r="N52">
        <v>0.03</v>
      </c>
      <c r="O52">
        <v>-0.03</v>
      </c>
      <c r="P52">
        <v>0.010554000000000001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QCUSER1</cp:lastModifiedBy>
  <cp:lastPrinted>2004-11-02T21:37:34Z</cp:lastPrinted>
  <dcterms:created xsi:type="dcterms:W3CDTF">2004-07-06T03:38:11Z</dcterms:created>
  <dcterms:modified xsi:type="dcterms:W3CDTF">2007-05-07T12:03:25Z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