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<sst xmlns="http://schemas.openxmlformats.org/spreadsheetml/2006/main" count="278" uniqueCount="101">
  <si>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</si>
  <si>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</si>
  <si>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</si>
  <si>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</si>
  <si>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</si>
  <si>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</si>
  <si>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</si>
  <si>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</si>
  <si>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</si>
  <si>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</si>
  <si>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</si>
  <si>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</si>
  <si>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</si>
  <si>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</si>
  <si>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</si>
  <si>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</si>
  <si>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</si>
  <si>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</si>
  <si>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</si>
  <si>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</si>
  <si>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</si>
  <si>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</si>
  <si>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</si>
  <si>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</si>
  <si>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</si>
  <si>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</si>
  <si>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</si>
  <si>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</si>
  <si>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</si>
  <si>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</si>
  <si>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</si>
  <si>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</si>
  <si>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</si>
  <si>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</si>
  <si>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</si>
  <si>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</si>
  <si>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</si>
  <si>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</si>
  <si>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</si>
  <si>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</si>
  <si>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</si>
  <si>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</si>
  <si>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</si>
  <si>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</si>
  <si>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</si>
  <si>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</si>
  <si>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</si>
  <si>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HOLE POSITIONS E SIDE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</si>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</sst>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Nominal!$F$47:$F$91</c:f>
              <c:numCache>
                <c:ptCount val="45"/>
                <c:pt idx="0">
                  <c:v>0.0154</c:v>
                </c:pt>
                <c:pt idx="1">
                  <c:v>0.0134</c:v>
                </c:pt>
                <c:pt idx="2">
                  <c:v>0.0218</c:v>
                </c:pt>
                <c:pt idx="3">
                  <c:v>0.021</c:v>
                </c:pt>
                <c:pt idx="4">
                  <c:v>0.0158</c:v>
                </c:pt>
                <c:pt idx="5">
                  <c:v>0.0118</c:v>
                </c:pt>
                <c:pt idx="6">
                  <c:v>0.0204</c:v>
                </c:pt>
                <c:pt idx="7">
                  <c:v>0.0368</c:v>
                </c:pt>
                <c:pt idx="8">
                  <c:v>0.012</c:v>
                </c:pt>
                <c:pt idx="9">
                  <c:v>0.0204</c:v>
                </c:pt>
                <c:pt idx="10">
                  <c:v>0.0156</c:v>
                </c:pt>
                <c:pt idx="11">
                  <c:v>0.0132</c:v>
                </c:pt>
                <c:pt idx="12">
                  <c:v>0.0106</c:v>
                </c:pt>
                <c:pt idx="13">
                  <c:v>0.0206</c:v>
                </c:pt>
                <c:pt idx="14">
                  <c:v>0.0156</c:v>
                </c:pt>
                <c:pt idx="15">
                  <c:v>0.02</c:v>
                </c:pt>
                <c:pt idx="16">
                  <c:v>0.0104</c:v>
                </c:pt>
                <c:pt idx="17">
                  <c:v>0.0124</c:v>
                </c:pt>
                <c:pt idx="18">
                  <c:v>0.014</c:v>
                </c:pt>
                <c:pt idx="19">
                  <c:v>0.012</c:v>
                </c:pt>
                <c:pt idx="20">
                  <c:v>0.0054</c:v>
                </c:pt>
                <c:pt idx="21">
                  <c:v>0.014</c:v>
                </c:pt>
                <c:pt idx="22">
                  <c:v>0.0146</c:v>
                </c:pt>
                <c:pt idx="23">
                  <c:v>0.0106</c:v>
                </c:pt>
                <c:pt idx="24">
                  <c:v>0.0084</c:v>
                </c:pt>
                <c:pt idx="25">
                  <c:v>0.007</c:v>
                </c:pt>
                <c:pt idx="26">
                  <c:v>0.0088</c:v>
                </c:pt>
                <c:pt idx="27">
                  <c:v>0.013</c:v>
                </c:pt>
                <c:pt idx="28">
                  <c:v>0.0018</c:v>
                </c:pt>
                <c:pt idx="29">
                  <c:v>0.0008</c:v>
                </c:pt>
                <c:pt idx="30">
                  <c:v>0.0032</c:v>
                </c:pt>
                <c:pt idx="31">
                  <c:v>0.003</c:v>
                </c:pt>
                <c:pt idx="32">
                  <c:v>0.0042</c:v>
                </c:pt>
                <c:pt idx="33">
                  <c:v>0.0362</c:v>
                </c:pt>
                <c:pt idx="34">
                  <c:v>0.0348</c:v>
                </c:pt>
                <c:pt idx="35">
                  <c:v>0.0336</c:v>
                </c:pt>
                <c:pt idx="36">
                  <c:v>0.0304</c:v>
                </c:pt>
                <c:pt idx="37">
                  <c:v>0.0348</c:v>
                </c:pt>
                <c:pt idx="38">
                  <c:v>0.0242</c:v>
                </c:pt>
                <c:pt idx="39">
                  <c:v>0.017</c:v>
                </c:pt>
                <c:pt idx="40">
                  <c:v>0.0132</c:v>
                </c:pt>
                <c:pt idx="41">
                  <c:v>0.0134</c:v>
                </c:pt>
                <c:pt idx="42">
                  <c:v>0.0084</c:v>
                </c:pt>
                <c:pt idx="43">
                  <c:v>0.009</c:v>
                </c:pt>
                <c:pt idx="44">
                  <c:v>0.0074</c:v>
                </c:pt>
              </c:numCache>
            </c:numRef>
          </c:val>
          <c:smooth val="0"/>
        </c:ser>
        <c:marker val="1"/>
        <c:axId val="1699942"/>
        <c:axId val="15299479"/>
      </c:lineChart>
      <c:catAx>
        <c:axId val="1699942"/>
        <c:scaling>
          <c:orientation val="minMax"/>
        </c:scaling>
        <c:axPos val="b"/>
        <c:delete val="1"/>
        <c:majorTickMark val="out"/>
        <c:minorTickMark val="none"/>
        <c:tickLblPos val="nextTo"/>
        <c:crossAx val="15299479"/>
        <c:crosses val="autoZero"/>
        <c:auto val="1"/>
        <c:lblOffset val="100"/>
        <c:noMultiLvlLbl val="0"/>
      </c:catAx>
      <c:valAx>
        <c:axId val="15299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994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1509640"/>
        <c:axId val="3804244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997.2654907837823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837650"/>
        <c:axId val="61538851"/>
      </c:scatterChart>
      <c:valAx>
        <c:axId val="415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42441"/>
        <c:crosses val="max"/>
        <c:crossBetween val="midCat"/>
        <c:dispUnits/>
      </c:valAx>
      <c:valAx>
        <c:axId val="380424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509640"/>
        <c:crosses val="max"/>
        <c:crossBetween val="midCat"/>
        <c:dispUnits/>
      </c:valAx>
      <c:valAx>
        <c:axId val="6837650"/>
        <c:scaling>
          <c:orientation val="minMax"/>
        </c:scaling>
        <c:axPos val="b"/>
        <c:delete val="1"/>
        <c:majorTickMark val="in"/>
        <c:minorTickMark val="none"/>
        <c:tickLblPos val="nextTo"/>
        <c:crossAx val="61538851"/>
        <c:crosses val="max"/>
        <c:crossBetween val="midCat"/>
        <c:dispUnits/>
      </c:valAx>
      <c:valAx>
        <c:axId val="615388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8376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</c:v>
                </c:pt>
                <c:pt idx="30">
                  <c:v>8</c:v>
                </c:pt>
              </c:numCache>
            </c:numRef>
          </c:val>
        </c:ser>
        <c:gapWidth val="0"/>
        <c:axId val="3477584"/>
        <c:axId val="3129825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0.039886635707442095</c:v>
                </c:pt>
                <c:pt idx="1">
                  <c:v>0.07123906424681975</c:v>
                </c:pt>
                <c:pt idx="2">
                  <c:v>0.12224672310317072</c:v>
                </c:pt>
                <c:pt idx="3">
                  <c:v>0.20155077265358634</c:v>
                </c:pt>
                <c:pt idx="4">
                  <c:v>0.31927133561608323</c:v>
                </c:pt>
                <c:pt idx="5">
                  <c:v>0.4859186986186929</c:v>
                </c:pt>
                <c:pt idx="6">
                  <c:v>0.7105514247080479</c:v>
                </c:pt>
                <c:pt idx="7">
                  <c:v>0.9982875121151008</c:v>
                </c:pt>
                <c:pt idx="8">
                  <c:v>1.347547190721705</c:v>
                </c:pt>
                <c:pt idx="9">
                  <c:v>1.7476744948489185</c:v>
                </c:pt>
                <c:pt idx="10">
                  <c:v>2.177736520672292</c:v>
                </c:pt>
                <c:pt idx="11">
                  <c:v>2.607223974853347</c:v>
                </c:pt>
                <c:pt idx="12">
                  <c:v>2.999021426026199</c:v>
                </c:pt>
                <c:pt idx="13">
                  <c:v>3.3144312627299124</c:v>
                </c:pt>
                <c:pt idx="14">
                  <c:v>3.519384245779106</c:v>
                </c:pt>
                <c:pt idx="15">
                  <c:v>3.590480523612897</c:v>
                </c:pt>
                <c:pt idx="16">
                  <c:v>3.519384245779106</c:v>
                </c:pt>
                <c:pt idx="17">
                  <c:v>3.3144312627299124</c:v>
                </c:pt>
                <c:pt idx="18">
                  <c:v>2.9990214260261996</c:v>
                </c:pt>
                <c:pt idx="19">
                  <c:v>2.607223974853347</c:v>
                </c:pt>
                <c:pt idx="20">
                  <c:v>2.1777365206722914</c:v>
                </c:pt>
                <c:pt idx="21">
                  <c:v>1.7476744948489185</c:v>
                </c:pt>
                <c:pt idx="22">
                  <c:v>1.3475471907217051</c:v>
                </c:pt>
                <c:pt idx="23">
                  <c:v>0.9982875121151008</c:v>
                </c:pt>
                <c:pt idx="24">
                  <c:v>0.7105514247080479</c:v>
                </c:pt>
                <c:pt idx="25">
                  <c:v>0.48591869861869336</c:v>
                </c:pt>
                <c:pt idx="26">
                  <c:v>0.31927133561608273</c:v>
                </c:pt>
                <c:pt idx="27">
                  <c:v>0.20155077265358634</c:v>
                </c:pt>
                <c:pt idx="28">
                  <c:v>0.12224672310317089</c:v>
                </c:pt>
                <c:pt idx="29">
                  <c:v>0.07123906424681967</c:v>
                </c:pt>
                <c:pt idx="30">
                  <c:v>0.039886635707442136</c:v>
                </c:pt>
              </c:numCache>
            </c:numRef>
          </c:val>
          <c:smooth val="0"/>
        </c:ser>
        <c:axId val="13248858"/>
        <c:axId val="52130859"/>
      </c:lineChart>
      <c:catAx>
        <c:axId val="34775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298257"/>
        <c:crosses val="autoZero"/>
        <c:auto val="0"/>
        <c:lblOffset val="100"/>
        <c:tickLblSkip val="1"/>
        <c:noMultiLvlLbl val="0"/>
      </c:catAx>
      <c:valAx>
        <c:axId val="312982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77584"/>
        <c:crossesAt val="1"/>
        <c:crossBetween val="between"/>
        <c:dispUnits/>
      </c:valAx>
      <c:catAx>
        <c:axId val="13248858"/>
        <c:scaling>
          <c:orientation val="minMax"/>
        </c:scaling>
        <c:axPos val="b"/>
        <c:delete val="1"/>
        <c:majorTickMark val="in"/>
        <c:minorTickMark val="none"/>
        <c:tickLblPos val="nextTo"/>
        <c:crossAx val="52130859"/>
        <c:crosses val="autoZero"/>
        <c:auto val="0"/>
        <c:lblOffset val="100"/>
        <c:tickLblSkip val="1"/>
        <c:noMultiLvlLbl val="0"/>
      </c:catAx>
      <c:valAx>
        <c:axId val="5213085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24885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Nominal!$F$47:$F$91</c:f>
              <c:numCache>
                <c:ptCount val="45"/>
                <c:pt idx="0">
                  <c:v>0.0154</c:v>
                </c:pt>
                <c:pt idx="1">
                  <c:v>0.0134</c:v>
                </c:pt>
                <c:pt idx="2">
                  <c:v>0.0218</c:v>
                </c:pt>
                <c:pt idx="3">
                  <c:v>0.021</c:v>
                </c:pt>
                <c:pt idx="4">
                  <c:v>0.0158</c:v>
                </c:pt>
                <c:pt idx="5">
                  <c:v>0.0118</c:v>
                </c:pt>
                <c:pt idx="6">
                  <c:v>0.0204</c:v>
                </c:pt>
                <c:pt idx="7">
                  <c:v>0.0368</c:v>
                </c:pt>
                <c:pt idx="8">
                  <c:v>0.012</c:v>
                </c:pt>
                <c:pt idx="9">
                  <c:v>0.0204</c:v>
                </c:pt>
                <c:pt idx="10">
                  <c:v>0.0156</c:v>
                </c:pt>
                <c:pt idx="11">
                  <c:v>0.0132</c:v>
                </c:pt>
                <c:pt idx="12">
                  <c:v>0.0106</c:v>
                </c:pt>
                <c:pt idx="13">
                  <c:v>0.0206</c:v>
                </c:pt>
                <c:pt idx="14">
                  <c:v>0.0156</c:v>
                </c:pt>
                <c:pt idx="15">
                  <c:v>0.02</c:v>
                </c:pt>
                <c:pt idx="16">
                  <c:v>0.0104</c:v>
                </c:pt>
                <c:pt idx="17">
                  <c:v>0.0124</c:v>
                </c:pt>
                <c:pt idx="18">
                  <c:v>0.014</c:v>
                </c:pt>
                <c:pt idx="19">
                  <c:v>0.012</c:v>
                </c:pt>
                <c:pt idx="20">
                  <c:v>0.0054</c:v>
                </c:pt>
                <c:pt idx="21">
                  <c:v>0.014</c:v>
                </c:pt>
                <c:pt idx="22">
                  <c:v>0.0146</c:v>
                </c:pt>
                <c:pt idx="23">
                  <c:v>0.0106</c:v>
                </c:pt>
                <c:pt idx="24">
                  <c:v>0.0084</c:v>
                </c:pt>
                <c:pt idx="25">
                  <c:v>0.007</c:v>
                </c:pt>
                <c:pt idx="26">
                  <c:v>0.0088</c:v>
                </c:pt>
                <c:pt idx="27">
                  <c:v>0.013</c:v>
                </c:pt>
                <c:pt idx="28">
                  <c:v>0.0018</c:v>
                </c:pt>
                <c:pt idx="29">
                  <c:v>0.0008</c:v>
                </c:pt>
                <c:pt idx="30">
                  <c:v>0.0032</c:v>
                </c:pt>
                <c:pt idx="31">
                  <c:v>0.003</c:v>
                </c:pt>
                <c:pt idx="32">
                  <c:v>0.0042</c:v>
                </c:pt>
                <c:pt idx="33">
                  <c:v>0.0362</c:v>
                </c:pt>
                <c:pt idx="34">
                  <c:v>0.0348</c:v>
                </c:pt>
                <c:pt idx="35">
                  <c:v>0.0336</c:v>
                </c:pt>
                <c:pt idx="36">
                  <c:v>0.0304</c:v>
                </c:pt>
                <c:pt idx="37">
                  <c:v>0.0348</c:v>
                </c:pt>
                <c:pt idx="38">
                  <c:v>0.0242</c:v>
                </c:pt>
                <c:pt idx="39">
                  <c:v>0.017</c:v>
                </c:pt>
                <c:pt idx="40">
                  <c:v>0.0132</c:v>
                </c:pt>
                <c:pt idx="41">
                  <c:v>0.0134</c:v>
                </c:pt>
                <c:pt idx="42">
                  <c:v>0.0084</c:v>
                </c:pt>
                <c:pt idx="43">
                  <c:v>0.009</c:v>
                </c:pt>
                <c:pt idx="44">
                  <c:v>0.0074</c:v>
                </c:pt>
              </c:numCache>
            </c:numRef>
          </c:val>
        </c:ser>
        <c:axId val="66524548"/>
        <c:axId val="61850021"/>
      </c:areaChart>
      <c:catAx>
        <c:axId val="66524548"/>
        <c:scaling>
          <c:orientation val="minMax"/>
        </c:scaling>
        <c:axPos val="b"/>
        <c:delete val="1"/>
        <c:majorTickMark val="out"/>
        <c:minorTickMark val="none"/>
        <c:tickLblPos val="nextTo"/>
        <c:crossAx val="61850021"/>
        <c:crosses val="autoZero"/>
        <c:auto val="1"/>
        <c:lblOffset val="100"/>
        <c:noMultiLvlLbl val="0"/>
      </c:catAx>
      <c:valAx>
        <c:axId val="61850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2454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779278"/>
        <c:axId val="437957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997.2654907837823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617656"/>
        <c:axId val="57796857"/>
      </c:lineChart>
      <c:catAx>
        <c:axId val="197792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3795775"/>
        <c:crosses val="autoZero"/>
        <c:auto val="0"/>
        <c:lblOffset val="100"/>
        <c:tickLblSkip val="1"/>
        <c:noMultiLvlLbl val="0"/>
      </c:catAx>
      <c:valAx>
        <c:axId val="437957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779278"/>
        <c:crossesAt val="1"/>
        <c:crossBetween val="between"/>
        <c:dispUnits/>
      </c:valAx>
      <c:catAx>
        <c:axId val="58617656"/>
        <c:scaling>
          <c:orientation val="minMax"/>
        </c:scaling>
        <c:axPos val="b"/>
        <c:delete val="1"/>
        <c:majorTickMark val="in"/>
        <c:minorTickMark val="none"/>
        <c:tickLblPos val="nextTo"/>
        <c:crossAx val="57796857"/>
        <c:crosses val="autoZero"/>
        <c:auto val="0"/>
        <c:lblOffset val="100"/>
        <c:tickLblSkip val="1"/>
        <c:noMultiLvlLbl val="0"/>
      </c:catAx>
      <c:valAx>
        <c:axId val="577968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6176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Nominal!$F$47:$F$91</c:f>
              <c:numCache>
                <c:ptCount val="45"/>
                <c:pt idx="0">
                  <c:v>0.0154</c:v>
                </c:pt>
                <c:pt idx="1">
                  <c:v>0.0134</c:v>
                </c:pt>
                <c:pt idx="2">
                  <c:v>0.0218</c:v>
                </c:pt>
                <c:pt idx="3">
                  <c:v>0.021</c:v>
                </c:pt>
                <c:pt idx="4">
                  <c:v>0.0158</c:v>
                </c:pt>
                <c:pt idx="5">
                  <c:v>0.0118</c:v>
                </c:pt>
                <c:pt idx="6">
                  <c:v>0.0204</c:v>
                </c:pt>
                <c:pt idx="7">
                  <c:v>0.0368</c:v>
                </c:pt>
                <c:pt idx="8">
                  <c:v>0.012</c:v>
                </c:pt>
                <c:pt idx="9">
                  <c:v>0.0204</c:v>
                </c:pt>
                <c:pt idx="10">
                  <c:v>0.0156</c:v>
                </c:pt>
                <c:pt idx="11">
                  <c:v>0.0132</c:v>
                </c:pt>
                <c:pt idx="12">
                  <c:v>0.0106</c:v>
                </c:pt>
                <c:pt idx="13">
                  <c:v>0.0206</c:v>
                </c:pt>
                <c:pt idx="14">
                  <c:v>0.0156</c:v>
                </c:pt>
                <c:pt idx="15">
                  <c:v>0.02</c:v>
                </c:pt>
                <c:pt idx="16">
                  <c:v>0.0104</c:v>
                </c:pt>
                <c:pt idx="17">
                  <c:v>0.0124</c:v>
                </c:pt>
                <c:pt idx="18">
                  <c:v>0.014</c:v>
                </c:pt>
                <c:pt idx="19">
                  <c:v>0.012</c:v>
                </c:pt>
                <c:pt idx="20">
                  <c:v>0.0054</c:v>
                </c:pt>
                <c:pt idx="21">
                  <c:v>0.014</c:v>
                </c:pt>
                <c:pt idx="22">
                  <c:v>0.0146</c:v>
                </c:pt>
                <c:pt idx="23">
                  <c:v>0.0106</c:v>
                </c:pt>
                <c:pt idx="24">
                  <c:v>0.0084</c:v>
                </c:pt>
                <c:pt idx="25">
                  <c:v>0.007</c:v>
                </c:pt>
                <c:pt idx="26">
                  <c:v>0.0088</c:v>
                </c:pt>
                <c:pt idx="27">
                  <c:v>0.013</c:v>
                </c:pt>
                <c:pt idx="28">
                  <c:v>0.0018</c:v>
                </c:pt>
                <c:pt idx="29">
                  <c:v>0.0008</c:v>
                </c:pt>
                <c:pt idx="30">
                  <c:v>0.0032</c:v>
                </c:pt>
                <c:pt idx="31">
                  <c:v>0.003</c:v>
                </c:pt>
                <c:pt idx="32">
                  <c:v>0.0042</c:v>
                </c:pt>
                <c:pt idx="33">
                  <c:v>0.0362</c:v>
                </c:pt>
                <c:pt idx="34">
                  <c:v>0.0348</c:v>
                </c:pt>
                <c:pt idx="35">
                  <c:v>0.0336</c:v>
                </c:pt>
                <c:pt idx="36">
                  <c:v>0.0304</c:v>
                </c:pt>
                <c:pt idx="37">
                  <c:v>0.0348</c:v>
                </c:pt>
                <c:pt idx="38">
                  <c:v>0.0242</c:v>
                </c:pt>
                <c:pt idx="39">
                  <c:v>0.017</c:v>
                </c:pt>
                <c:pt idx="40">
                  <c:v>0.0132</c:v>
                </c:pt>
                <c:pt idx="41">
                  <c:v>0.0134</c:v>
                </c:pt>
                <c:pt idx="42">
                  <c:v>0.0084</c:v>
                </c:pt>
                <c:pt idx="43">
                  <c:v>0.009</c:v>
                </c:pt>
                <c:pt idx="44">
                  <c:v>0.0074</c:v>
                </c:pt>
              </c:numCache>
            </c:numRef>
          </c:val>
          <c:smooth val="1"/>
        </c:ser>
        <c:axId val="50409666"/>
        <c:axId val="51033811"/>
      </c:lineChart>
      <c:catAx>
        <c:axId val="5040966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1033811"/>
        <c:crosses val="autoZero"/>
        <c:auto val="0"/>
        <c:lblOffset val="100"/>
        <c:tickLblSkip val="1"/>
        <c:noMultiLvlLbl val="0"/>
      </c:catAx>
      <c:valAx>
        <c:axId val="510338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4096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651116"/>
        <c:axId val="4009799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997.2654907837823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337654"/>
        <c:axId val="26712295"/>
      </c:lineChart>
      <c:catAx>
        <c:axId val="566511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097997"/>
        <c:crosses val="autoZero"/>
        <c:auto val="0"/>
        <c:lblOffset val="100"/>
        <c:tickLblSkip val="1"/>
        <c:noMultiLvlLbl val="0"/>
      </c:catAx>
      <c:valAx>
        <c:axId val="400979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651116"/>
        <c:crossesAt val="1"/>
        <c:crossBetween val="between"/>
        <c:dispUnits/>
      </c:valAx>
      <c:catAx>
        <c:axId val="25337654"/>
        <c:scaling>
          <c:orientation val="minMax"/>
        </c:scaling>
        <c:axPos val="b"/>
        <c:delete val="1"/>
        <c:majorTickMark val="in"/>
        <c:minorTickMark val="none"/>
        <c:tickLblPos val="nextTo"/>
        <c:crossAx val="26712295"/>
        <c:crosses val="autoZero"/>
        <c:auto val="0"/>
        <c:lblOffset val="100"/>
        <c:tickLblSkip val="1"/>
        <c:noMultiLvlLbl val="0"/>
      </c:catAx>
      <c:valAx>
        <c:axId val="2671229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33765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Nominal!$F$47:$F$91</c:f>
              <c:numCache>
                <c:ptCount val="45"/>
                <c:pt idx="0">
                  <c:v>0.0154</c:v>
                </c:pt>
                <c:pt idx="1">
                  <c:v>0.0134</c:v>
                </c:pt>
                <c:pt idx="2">
                  <c:v>0.0218</c:v>
                </c:pt>
                <c:pt idx="3">
                  <c:v>0.021</c:v>
                </c:pt>
                <c:pt idx="4">
                  <c:v>0.0158</c:v>
                </c:pt>
                <c:pt idx="5">
                  <c:v>0.0118</c:v>
                </c:pt>
                <c:pt idx="6">
                  <c:v>0.0204</c:v>
                </c:pt>
                <c:pt idx="7">
                  <c:v>0.0368</c:v>
                </c:pt>
                <c:pt idx="8">
                  <c:v>0.012</c:v>
                </c:pt>
                <c:pt idx="9">
                  <c:v>0.0204</c:v>
                </c:pt>
                <c:pt idx="10">
                  <c:v>0.0156</c:v>
                </c:pt>
                <c:pt idx="11">
                  <c:v>0.0132</c:v>
                </c:pt>
                <c:pt idx="12">
                  <c:v>0.0106</c:v>
                </c:pt>
                <c:pt idx="13">
                  <c:v>0.0206</c:v>
                </c:pt>
                <c:pt idx="14">
                  <c:v>0.0156</c:v>
                </c:pt>
                <c:pt idx="15">
                  <c:v>0.02</c:v>
                </c:pt>
                <c:pt idx="16">
                  <c:v>0.0104</c:v>
                </c:pt>
                <c:pt idx="17">
                  <c:v>0.0124</c:v>
                </c:pt>
                <c:pt idx="18">
                  <c:v>0.014</c:v>
                </c:pt>
                <c:pt idx="19">
                  <c:v>0.012</c:v>
                </c:pt>
                <c:pt idx="20">
                  <c:v>0.0054</c:v>
                </c:pt>
                <c:pt idx="21">
                  <c:v>0.014</c:v>
                </c:pt>
                <c:pt idx="22">
                  <c:v>0.0146</c:v>
                </c:pt>
                <c:pt idx="23">
                  <c:v>0.0106</c:v>
                </c:pt>
                <c:pt idx="24">
                  <c:v>0.0084</c:v>
                </c:pt>
                <c:pt idx="25">
                  <c:v>0.007</c:v>
                </c:pt>
                <c:pt idx="26">
                  <c:v>0.0088</c:v>
                </c:pt>
                <c:pt idx="27">
                  <c:v>0.013</c:v>
                </c:pt>
                <c:pt idx="28">
                  <c:v>0.0018</c:v>
                </c:pt>
                <c:pt idx="29">
                  <c:v>0.0008</c:v>
                </c:pt>
                <c:pt idx="30">
                  <c:v>0.0032</c:v>
                </c:pt>
                <c:pt idx="31">
                  <c:v>0.003</c:v>
                </c:pt>
                <c:pt idx="32">
                  <c:v>0.0042</c:v>
                </c:pt>
                <c:pt idx="33">
                  <c:v>0.0362</c:v>
                </c:pt>
                <c:pt idx="34">
                  <c:v>0.0348</c:v>
                </c:pt>
                <c:pt idx="35">
                  <c:v>0.0336</c:v>
                </c:pt>
                <c:pt idx="36">
                  <c:v>0.0304</c:v>
                </c:pt>
                <c:pt idx="37">
                  <c:v>0.0348</c:v>
                </c:pt>
                <c:pt idx="38">
                  <c:v>0.0242</c:v>
                </c:pt>
                <c:pt idx="39">
                  <c:v>0.017</c:v>
                </c:pt>
                <c:pt idx="40">
                  <c:v>0.0132</c:v>
                </c:pt>
                <c:pt idx="41">
                  <c:v>0.0134</c:v>
                </c:pt>
                <c:pt idx="42">
                  <c:v>0.0084</c:v>
                </c:pt>
                <c:pt idx="43">
                  <c:v>0.009</c:v>
                </c:pt>
                <c:pt idx="44">
                  <c:v>0.0074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Gauss!$N$3:$N$47</c:f>
              <c:numCache>
                <c:ptCount val="45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Gauss!$O$3:$O$47</c:f>
              <c:numCache>
                <c:ptCount val="45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  <c:pt idx="11">
                  <c:v>-0.03</c:v>
                </c:pt>
                <c:pt idx="12">
                  <c:v>-0.03</c:v>
                </c:pt>
                <c:pt idx="13">
                  <c:v>-0.03</c:v>
                </c:pt>
                <c:pt idx="14">
                  <c:v>-0.03</c:v>
                </c:pt>
                <c:pt idx="15">
                  <c:v>-0.03</c:v>
                </c:pt>
                <c:pt idx="16">
                  <c:v>-0.03</c:v>
                </c:pt>
                <c:pt idx="17">
                  <c:v>-0.03</c:v>
                </c:pt>
                <c:pt idx="18">
                  <c:v>-0.03</c:v>
                </c:pt>
                <c:pt idx="19">
                  <c:v>-0.03</c:v>
                </c:pt>
                <c:pt idx="20">
                  <c:v>-0.03</c:v>
                </c:pt>
                <c:pt idx="21">
                  <c:v>-0.03</c:v>
                </c:pt>
                <c:pt idx="22">
                  <c:v>-0.03</c:v>
                </c:pt>
                <c:pt idx="23">
                  <c:v>-0.03</c:v>
                </c:pt>
                <c:pt idx="24">
                  <c:v>-0.03</c:v>
                </c:pt>
                <c:pt idx="25">
                  <c:v>-0.03</c:v>
                </c:pt>
                <c:pt idx="26">
                  <c:v>-0.03</c:v>
                </c:pt>
                <c:pt idx="27">
                  <c:v>-0.03</c:v>
                </c:pt>
                <c:pt idx="28">
                  <c:v>-0.03</c:v>
                </c:pt>
                <c:pt idx="29">
                  <c:v>-0.03</c:v>
                </c:pt>
                <c:pt idx="30">
                  <c:v>-0.03</c:v>
                </c:pt>
                <c:pt idx="31">
                  <c:v>-0.03</c:v>
                </c:pt>
                <c:pt idx="32">
                  <c:v>-0.03</c:v>
                </c:pt>
                <c:pt idx="33">
                  <c:v>-0.03</c:v>
                </c:pt>
                <c:pt idx="34">
                  <c:v>-0.03</c:v>
                </c:pt>
                <c:pt idx="35">
                  <c:v>-0.03</c:v>
                </c:pt>
                <c:pt idx="36">
                  <c:v>-0.03</c:v>
                </c:pt>
                <c:pt idx="37">
                  <c:v>-0.03</c:v>
                </c:pt>
                <c:pt idx="38">
                  <c:v>-0.03</c:v>
                </c:pt>
                <c:pt idx="39">
                  <c:v>-0.03</c:v>
                </c:pt>
                <c:pt idx="40">
                  <c:v>-0.03</c:v>
                </c:pt>
                <c:pt idx="41">
                  <c:v>-0.03</c:v>
                </c:pt>
                <c:pt idx="42">
                  <c:v>-0.03</c:v>
                </c:pt>
                <c:pt idx="43">
                  <c:v>-0.03</c:v>
                </c:pt>
                <c:pt idx="44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Gauss!$P$3:$P$47</c:f>
              <c:numCache>
                <c:ptCount val="45"/>
                <c:pt idx="0">
                  <c:v>0.007671111111111111</c:v>
                </c:pt>
                <c:pt idx="1">
                  <c:v>0.007671111111111111</c:v>
                </c:pt>
                <c:pt idx="2">
                  <c:v>0.007671111111111111</c:v>
                </c:pt>
                <c:pt idx="3">
                  <c:v>0.007671111111111111</c:v>
                </c:pt>
                <c:pt idx="4">
                  <c:v>0.007671111111111111</c:v>
                </c:pt>
                <c:pt idx="5">
                  <c:v>0.007671111111111111</c:v>
                </c:pt>
                <c:pt idx="6">
                  <c:v>0.007671111111111111</c:v>
                </c:pt>
                <c:pt idx="7">
                  <c:v>0.007671111111111111</c:v>
                </c:pt>
                <c:pt idx="8">
                  <c:v>0.007671111111111111</c:v>
                </c:pt>
                <c:pt idx="9">
                  <c:v>0.007671111111111111</c:v>
                </c:pt>
                <c:pt idx="10">
                  <c:v>0.007671111111111111</c:v>
                </c:pt>
                <c:pt idx="11">
                  <c:v>0.007671111111111111</c:v>
                </c:pt>
                <c:pt idx="12">
                  <c:v>0.007671111111111111</c:v>
                </c:pt>
                <c:pt idx="13">
                  <c:v>0.007671111111111111</c:v>
                </c:pt>
                <c:pt idx="14">
                  <c:v>0.007671111111111111</c:v>
                </c:pt>
                <c:pt idx="15">
                  <c:v>0.007671111111111111</c:v>
                </c:pt>
                <c:pt idx="16">
                  <c:v>0.007671111111111111</c:v>
                </c:pt>
                <c:pt idx="17">
                  <c:v>0.007671111111111111</c:v>
                </c:pt>
                <c:pt idx="18">
                  <c:v>0.007671111111111111</c:v>
                </c:pt>
                <c:pt idx="19">
                  <c:v>0.007671111111111111</c:v>
                </c:pt>
                <c:pt idx="20">
                  <c:v>0.007671111111111111</c:v>
                </c:pt>
                <c:pt idx="21">
                  <c:v>0.007671111111111111</c:v>
                </c:pt>
                <c:pt idx="22">
                  <c:v>0.007671111111111111</c:v>
                </c:pt>
                <c:pt idx="23">
                  <c:v>0.007671111111111111</c:v>
                </c:pt>
                <c:pt idx="24">
                  <c:v>0.007671111111111111</c:v>
                </c:pt>
                <c:pt idx="25">
                  <c:v>0.007671111111111111</c:v>
                </c:pt>
                <c:pt idx="26">
                  <c:v>0.007671111111111111</c:v>
                </c:pt>
                <c:pt idx="27">
                  <c:v>0.007671111111111111</c:v>
                </c:pt>
                <c:pt idx="28">
                  <c:v>0.007671111111111111</c:v>
                </c:pt>
                <c:pt idx="29">
                  <c:v>0.007671111111111111</c:v>
                </c:pt>
                <c:pt idx="30">
                  <c:v>0.007671111111111111</c:v>
                </c:pt>
                <c:pt idx="31">
                  <c:v>0.007671111111111111</c:v>
                </c:pt>
                <c:pt idx="32">
                  <c:v>0.007671111111111111</c:v>
                </c:pt>
                <c:pt idx="33">
                  <c:v>0.007671111111111111</c:v>
                </c:pt>
                <c:pt idx="34">
                  <c:v>0.007671111111111111</c:v>
                </c:pt>
                <c:pt idx="35">
                  <c:v>0.007671111111111111</c:v>
                </c:pt>
                <c:pt idx="36">
                  <c:v>0.007671111111111111</c:v>
                </c:pt>
                <c:pt idx="37">
                  <c:v>0.007671111111111111</c:v>
                </c:pt>
                <c:pt idx="38">
                  <c:v>0.007671111111111111</c:v>
                </c:pt>
                <c:pt idx="39">
                  <c:v>0.007671111111111111</c:v>
                </c:pt>
                <c:pt idx="40">
                  <c:v>0.007671111111111111</c:v>
                </c:pt>
                <c:pt idx="41">
                  <c:v>0.007671111111111111</c:v>
                </c:pt>
                <c:pt idx="42">
                  <c:v>0.007671111111111111</c:v>
                </c:pt>
                <c:pt idx="43">
                  <c:v>0.007671111111111111</c:v>
                </c:pt>
                <c:pt idx="44">
                  <c:v>0.007671111111111111</c:v>
                </c:pt>
              </c:numCache>
            </c:numRef>
          </c:val>
          <c:smooth val="0"/>
        </c:ser>
        <c:marker val="1"/>
        <c:axId val="39084064"/>
        <c:axId val="16212257"/>
      </c:lineChart>
      <c:catAx>
        <c:axId val="39084064"/>
        <c:scaling>
          <c:orientation val="minMax"/>
        </c:scaling>
        <c:axPos val="b"/>
        <c:delete val="1"/>
        <c:majorTickMark val="out"/>
        <c:minorTickMark val="none"/>
        <c:tickLblPos val="nextTo"/>
        <c:crossAx val="16212257"/>
        <c:crosses val="autoZero"/>
        <c:auto val="1"/>
        <c:lblOffset val="100"/>
        <c:noMultiLvlLbl val="0"/>
      </c:catAx>
      <c:valAx>
        <c:axId val="16212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908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692586"/>
        <c:axId val="381244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575380"/>
        <c:axId val="1069557"/>
      </c:lineChart>
      <c:catAx>
        <c:axId val="1169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124411"/>
        <c:crosses val="autoZero"/>
        <c:auto val="0"/>
        <c:lblOffset val="100"/>
        <c:tickLblSkip val="1"/>
        <c:noMultiLvlLbl val="0"/>
      </c:catAx>
      <c:valAx>
        <c:axId val="38124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692586"/>
        <c:crossesAt val="1"/>
        <c:crossBetween val="between"/>
        <c:dispUnits/>
      </c:valAx>
      <c:catAx>
        <c:axId val="7575380"/>
        <c:scaling>
          <c:orientation val="minMax"/>
        </c:scaling>
        <c:axPos val="b"/>
        <c:delete val="1"/>
        <c:majorTickMark val="in"/>
        <c:minorTickMark val="none"/>
        <c:tickLblPos val="nextTo"/>
        <c:crossAx val="1069557"/>
        <c:crosses val="autoZero"/>
        <c:auto val="0"/>
        <c:lblOffset val="100"/>
        <c:tickLblSkip val="1"/>
        <c:noMultiLvlLbl val="0"/>
      </c:catAx>
      <c:valAx>
        <c:axId val="106955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5753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9626014"/>
        <c:axId val="19525263"/>
      </c:scatterChart>
      <c:valAx>
        <c:axId val="9626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25263"/>
        <c:crosses val="max"/>
        <c:crossBetween val="midCat"/>
        <c:dispUnits/>
      </c:valAx>
      <c:valAx>
        <c:axId val="1952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2601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1"/>
  <sheetViews>
    <sheetView tabSelected="1" workbookViewId="0" topLeftCell="A1">
      <selection activeCell="L35" sqref="L35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39209.31916666667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45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0.03</v>
      </c>
      <c r="D7" s="68"/>
      <c r="E7" s="67" t="s">
        <v>19</v>
      </c>
      <c r="F7" s="67"/>
      <c r="G7" s="36">
        <v>0.007671111111111111</v>
      </c>
      <c r="H7" s="6"/>
    </row>
    <row r="8" spans="2:8" ht="13.5">
      <c r="B8" s="58" t="s">
        <v>37</v>
      </c>
      <c r="C8" s="68">
        <v>-0.03</v>
      </c>
      <c r="D8" s="68"/>
      <c r="E8" s="63" t="s">
        <v>12</v>
      </c>
      <c r="F8" s="63"/>
      <c r="G8" s="35">
        <v>0.018415729261403273</v>
      </c>
      <c r="H8" s="5"/>
    </row>
    <row r="9" spans="5:8" ht="13.5">
      <c r="E9" s="63" t="s">
        <v>13</v>
      </c>
      <c r="F9" s="63"/>
      <c r="G9" s="35">
        <v>0.0004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0.01801572926140327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45</v>
      </c>
      <c r="N12" s="44">
        <v>45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45</v>
      </c>
      <c r="N15" s="44">
        <v>45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0.005159123933900389</v>
      </c>
      <c r="L18" s="42">
        <v>0.008911302795489462</v>
      </c>
      <c r="M18" s="42">
        <v>0.012583211660967208</v>
      </c>
      <c r="N18" s="51">
        <v>0.018415729261403273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-0.007264920639727279</v>
      </c>
      <c r="L19" s="42">
        <v>-0.013820218971984488</v>
      </c>
      <c r="M19" s="42">
        <v>-0.00893586477606334</v>
      </c>
      <c r="N19" s="51">
        <v>0.0004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0.012424044573627668</v>
      </c>
      <c r="L20" s="42">
        <v>0.02273152176747395</v>
      </c>
      <c r="M20" s="42">
        <v>0.02151907643703055</v>
      </c>
      <c r="N20" s="51">
        <v>0.01801572926140327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-0.0016523358489403883</v>
      </c>
      <c r="L22" s="42">
        <v>0.00048716877326739907</v>
      </c>
      <c r="M22" s="42">
        <v>0.0028619296415327887</v>
      </c>
      <c r="N22" s="51">
        <v>0.007671111111111111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0.003003297050854285</v>
      </c>
      <c r="L23" s="42">
        <v>0.006637616582113411</v>
      </c>
      <c r="M23" s="42">
        <v>0.005201863082300704</v>
      </c>
      <c r="N23" s="51">
        <v>0.008951934237572344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0.0025362421818013923</v>
      </c>
      <c r="L24" s="42">
        <v>0.006694515939944464</v>
      </c>
      <c r="M24" s="42">
        <v>0.004392900319178131</v>
      </c>
      <c r="N24" s="51">
        <v>0.004669515364293573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9.6508</v>
      </c>
      <c r="D47" s="24">
        <v>-18.852</v>
      </c>
      <c r="E47" s="24">
        <v>-16.2209</v>
      </c>
      <c r="F47" s="60">
        <v>0.0154</v>
      </c>
    </row>
    <row r="48" spans="2:6" ht="13.5">
      <c r="B48" s="27" t="s">
        <v>57</v>
      </c>
      <c r="C48" s="24">
        <v>18.029</v>
      </c>
      <c r="D48" s="24">
        <v>38.6367</v>
      </c>
      <c r="E48" s="24">
        <v>-30.7255</v>
      </c>
      <c r="F48" s="60">
        <v>0.0134</v>
      </c>
    </row>
    <row r="49" spans="2:6" ht="13.5">
      <c r="B49" s="27" t="s">
        <v>58</v>
      </c>
      <c r="C49" s="24">
        <v>38.3571</v>
      </c>
      <c r="D49" s="24">
        <v>29.0126</v>
      </c>
      <c r="E49" s="24">
        <v>-65.9235</v>
      </c>
      <c r="F49" s="60">
        <v>0.0218</v>
      </c>
    </row>
    <row r="50" spans="2:6" ht="13.5">
      <c r="B50" s="27" t="s">
        <v>59</v>
      </c>
      <c r="C50" s="24">
        <v>10.5521</v>
      </c>
      <c r="D50" s="24">
        <v>-22.1093</v>
      </c>
      <c r="E50" s="24">
        <v>-18.5293</v>
      </c>
      <c r="F50" s="60">
        <v>0.021</v>
      </c>
    </row>
    <row r="51" spans="2:6" ht="13.5">
      <c r="B51" s="27" t="s">
        <v>60</v>
      </c>
      <c r="C51" s="24">
        <v>25.2811</v>
      </c>
      <c r="D51" s="24">
        <v>-38.133</v>
      </c>
      <c r="E51" s="24">
        <v>-44.0124</v>
      </c>
      <c r="F51" s="60">
        <v>0.0158</v>
      </c>
    </row>
    <row r="52" spans="2:6" ht="13.5">
      <c r="B52" s="27" t="s">
        <v>61</v>
      </c>
      <c r="C52" s="24">
        <v>43.7734</v>
      </c>
      <c r="D52" s="24">
        <v>-7.531</v>
      </c>
      <c r="E52" s="24">
        <v>-75.909</v>
      </c>
      <c r="F52" s="60">
        <v>0.0118</v>
      </c>
    </row>
    <row r="53" spans="2:6" ht="13.5">
      <c r="B53" s="27" t="s">
        <v>62</v>
      </c>
      <c r="C53" s="24">
        <v>44.0484</v>
      </c>
      <c r="D53" s="24">
        <v>4.9188</v>
      </c>
      <c r="E53" s="24">
        <v>-76.6387</v>
      </c>
      <c r="F53" s="60">
        <v>0.0204</v>
      </c>
    </row>
    <row r="54" spans="2:6" ht="13.5">
      <c r="B54" s="27" t="s">
        <v>63</v>
      </c>
      <c r="C54" s="24">
        <v>42.8957</v>
      </c>
      <c r="D54" s="24">
        <v>12.7662</v>
      </c>
      <c r="E54" s="24">
        <v>-75.0093</v>
      </c>
      <c r="F54" s="60">
        <v>0.0368</v>
      </c>
    </row>
    <row r="55" spans="2:6" ht="13.5">
      <c r="B55" s="27" t="s">
        <v>64</v>
      </c>
      <c r="C55" s="24">
        <v>29.4161</v>
      </c>
      <c r="D55" s="24">
        <v>36.1327</v>
      </c>
      <c r="E55" s="24">
        <v>-51.2301</v>
      </c>
      <c r="F55" s="60">
        <v>0.012</v>
      </c>
    </row>
    <row r="56" spans="2:6" ht="13.5">
      <c r="B56" s="27" t="s">
        <v>65</v>
      </c>
      <c r="C56" s="24">
        <v>14.2279</v>
      </c>
      <c r="D56" s="24">
        <v>32.4289</v>
      </c>
      <c r="E56" s="24">
        <v>-24.9312</v>
      </c>
      <c r="F56" s="60">
        <v>0.0204</v>
      </c>
    </row>
    <row r="57" spans="2:6" ht="13.5">
      <c r="B57" s="27" t="s">
        <v>66</v>
      </c>
      <c r="C57" s="24">
        <v>10.5912</v>
      </c>
      <c r="D57" s="24">
        <v>18.8649</v>
      </c>
      <c r="E57" s="24">
        <v>-15.6843</v>
      </c>
      <c r="F57" s="60">
        <v>0.0156</v>
      </c>
    </row>
    <row r="58" spans="2:6" ht="13.5">
      <c r="B58" s="27" t="s">
        <v>67</v>
      </c>
      <c r="C58" s="24">
        <v>39.2825</v>
      </c>
      <c r="D58" s="24">
        <v>-29.0271</v>
      </c>
      <c r="E58" s="24">
        <v>-65.399</v>
      </c>
      <c r="F58" s="60">
        <v>0.0132</v>
      </c>
    </row>
    <row r="59" spans="2:6" ht="13.5">
      <c r="B59" s="27" t="s">
        <v>68</v>
      </c>
      <c r="C59" s="24">
        <v>19.0043</v>
      </c>
      <c r="D59" s="24">
        <v>-38.625</v>
      </c>
      <c r="E59" s="24">
        <v>-30.1626</v>
      </c>
      <c r="F59" s="60">
        <v>0.0106</v>
      </c>
    </row>
    <row r="60" spans="2:6" ht="13.5">
      <c r="B60" s="27" t="s">
        <v>69</v>
      </c>
      <c r="C60" s="24">
        <v>45.5803</v>
      </c>
      <c r="D60" s="24">
        <v>5.2208</v>
      </c>
      <c r="E60" s="24">
        <v>-77.9518</v>
      </c>
      <c r="F60" s="60">
        <v>0.0206</v>
      </c>
    </row>
    <row r="61" spans="2:6" ht="13.5">
      <c r="B61" s="27" t="s">
        <v>70</v>
      </c>
      <c r="C61" s="24">
        <v>23.8473</v>
      </c>
      <c r="D61" s="24">
        <v>40.8093</v>
      </c>
      <c r="E61" s="24">
        <v>-40.3902</v>
      </c>
      <c r="F61" s="60">
        <v>0.0156</v>
      </c>
    </row>
    <row r="62" spans="2:6" ht="13.5">
      <c r="B62" s="27" t="s">
        <v>71</v>
      </c>
      <c r="C62" s="24">
        <v>21.9715</v>
      </c>
      <c r="D62" s="24">
        <v>40.6013</v>
      </c>
      <c r="E62" s="24">
        <v>-37.0287</v>
      </c>
      <c r="F62" s="60">
        <v>0.02</v>
      </c>
    </row>
    <row r="63" spans="2:6" ht="13.5">
      <c r="B63" s="27" t="s">
        <v>72</v>
      </c>
      <c r="C63" s="24">
        <v>20.1622</v>
      </c>
      <c r="D63" s="24">
        <v>39.887</v>
      </c>
      <c r="E63" s="24">
        <v>-33.7004</v>
      </c>
      <c r="F63" s="60">
        <v>0.0104</v>
      </c>
    </row>
    <row r="64" spans="2:6" ht="13.5">
      <c r="B64" s="27" t="s">
        <v>73</v>
      </c>
      <c r="C64" s="24">
        <v>19.98</v>
      </c>
      <c r="D64" s="24">
        <v>-39.8768</v>
      </c>
      <c r="E64" s="24">
        <v>-33.8066</v>
      </c>
      <c r="F64" s="60">
        <v>0.0124</v>
      </c>
    </row>
    <row r="65" spans="2:6" ht="13.5">
      <c r="B65" s="27" t="s">
        <v>74</v>
      </c>
      <c r="C65" s="24">
        <v>21.8401</v>
      </c>
      <c r="D65" s="24">
        <v>-40.5859</v>
      </c>
      <c r="E65" s="24">
        <v>-37.1081</v>
      </c>
      <c r="F65" s="60">
        <v>0.014</v>
      </c>
    </row>
    <row r="66" spans="2:6" ht="13.5">
      <c r="B66" s="27" t="s">
        <v>75</v>
      </c>
      <c r="C66" s="24">
        <v>23.7888</v>
      </c>
      <c r="D66" s="24">
        <v>-40.7985</v>
      </c>
      <c r="E66" s="24">
        <v>-40.4278</v>
      </c>
      <c r="F66" s="60">
        <v>0.012</v>
      </c>
    </row>
    <row r="67" spans="2:6" ht="13.5">
      <c r="B67" s="27" t="s">
        <v>76</v>
      </c>
      <c r="C67" s="24">
        <v>45.5384</v>
      </c>
      <c r="D67" s="24">
        <v>-5.2216</v>
      </c>
      <c r="E67" s="24">
        <v>-77.9671</v>
      </c>
      <c r="F67" s="60">
        <v>0.0054</v>
      </c>
    </row>
    <row r="68" spans="2:6" ht="13.5">
      <c r="B68" s="27" t="s">
        <v>77</v>
      </c>
      <c r="C68" s="24">
        <v>25.5929</v>
      </c>
      <c r="D68" s="24">
        <v>-40.5417</v>
      </c>
      <c r="E68" s="24">
        <v>-43.8281</v>
      </c>
      <c r="F68" s="60">
        <v>0.014</v>
      </c>
    </row>
    <row r="69" spans="2:6" ht="13.5">
      <c r="B69" s="27" t="s">
        <v>78</v>
      </c>
      <c r="C69" s="24">
        <v>27.4909</v>
      </c>
      <c r="D69" s="24">
        <v>-39.8476</v>
      </c>
      <c r="E69" s="24">
        <v>-47.1156</v>
      </c>
      <c r="F69" s="60">
        <v>0.0146</v>
      </c>
    </row>
    <row r="70" spans="2:6" ht="13.5">
      <c r="B70" s="27" t="s">
        <v>79</v>
      </c>
      <c r="C70" s="24">
        <v>29.3436</v>
      </c>
      <c r="D70" s="24">
        <v>-38.7775</v>
      </c>
      <c r="E70" s="24">
        <v>-50.3243</v>
      </c>
      <c r="F70" s="60">
        <v>0.0106</v>
      </c>
    </row>
    <row r="71" spans="2:6" ht="13.5">
      <c r="B71" s="27" t="s">
        <v>80</v>
      </c>
      <c r="C71" s="24">
        <v>31.1428</v>
      </c>
      <c r="D71" s="24">
        <v>-37.3942</v>
      </c>
      <c r="E71" s="24">
        <v>-53.4407</v>
      </c>
      <c r="F71" s="60">
        <v>0.0084</v>
      </c>
    </row>
    <row r="72" spans="2:6" ht="13.5">
      <c r="B72" s="27" t="s">
        <v>81</v>
      </c>
      <c r="C72" s="24">
        <v>32.8911</v>
      </c>
      <c r="D72" s="24">
        <v>-35.7625</v>
      </c>
      <c r="E72" s="24">
        <v>-56.4688</v>
      </c>
      <c r="F72" s="60">
        <v>0.007</v>
      </c>
    </row>
    <row r="73" spans="2:6" ht="13.5">
      <c r="B73" s="27" t="s">
        <v>82</v>
      </c>
      <c r="C73" s="24">
        <v>34.5929</v>
      </c>
      <c r="D73" s="24">
        <v>-33.9437</v>
      </c>
      <c r="E73" s="24">
        <v>-59.4165</v>
      </c>
      <c r="F73" s="60">
        <v>0.0088</v>
      </c>
    </row>
    <row r="74" spans="2:6" ht="13.5">
      <c r="B74" s="27" t="s">
        <v>83</v>
      </c>
      <c r="C74" s="24">
        <v>36.2463</v>
      </c>
      <c r="D74" s="24">
        <v>-31.958</v>
      </c>
      <c r="E74" s="24">
        <v>-62.2803</v>
      </c>
      <c r="F74" s="60">
        <v>0.013</v>
      </c>
    </row>
    <row r="75" spans="2:6" ht="13.5">
      <c r="B75" s="27" t="s">
        <v>84</v>
      </c>
      <c r="C75" s="24">
        <v>39.8399</v>
      </c>
      <c r="D75" s="24">
        <v>-26.5603</v>
      </c>
      <c r="E75" s="24">
        <v>-68.5048</v>
      </c>
      <c r="F75" s="60">
        <v>0.0018</v>
      </c>
    </row>
    <row r="76" spans="2:6" ht="13.5">
      <c r="B76" s="27" t="s">
        <v>85</v>
      </c>
      <c r="C76" s="24">
        <v>41.2195</v>
      </c>
      <c r="D76" s="24">
        <v>-23.8647</v>
      </c>
      <c r="E76" s="24">
        <v>-70.8943</v>
      </c>
      <c r="F76" s="60">
        <v>0.0008</v>
      </c>
    </row>
    <row r="77" spans="2:6" ht="13.5">
      <c r="B77" s="27" t="s">
        <v>86</v>
      </c>
      <c r="C77" s="24">
        <v>42.4622</v>
      </c>
      <c r="D77" s="24">
        <v>-20.9174</v>
      </c>
      <c r="E77" s="24">
        <v>-73.047</v>
      </c>
      <c r="F77" s="60">
        <v>0.0032</v>
      </c>
    </row>
    <row r="78" spans="2:6" ht="13.5">
      <c r="B78" s="27" t="s">
        <v>87</v>
      </c>
      <c r="C78" s="24">
        <v>43.5217</v>
      </c>
      <c r="D78" s="24">
        <v>-17.6957</v>
      </c>
      <c r="E78" s="24">
        <v>-74.8818</v>
      </c>
      <c r="F78" s="60">
        <v>0.003</v>
      </c>
    </row>
    <row r="79" spans="2:6" ht="13.5">
      <c r="B79" s="27" t="s">
        <v>88</v>
      </c>
      <c r="C79" s="24">
        <v>44.3449</v>
      </c>
      <c r="D79" s="24">
        <v>-14.2097</v>
      </c>
      <c r="E79" s="24">
        <v>-76.3076</v>
      </c>
      <c r="F79" s="60">
        <v>0.0042</v>
      </c>
    </row>
    <row r="80" spans="2:6" ht="13.5">
      <c r="B80" s="27" t="s">
        <v>89</v>
      </c>
      <c r="C80" s="24">
        <v>44.3368</v>
      </c>
      <c r="D80" s="24">
        <v>14.1976</v>
      </c>
      <c r="E80" s="24">
        <v>-76.2936</v>
      </c>
      <c r="F80" s="60">
        <v>0.0362</v>
      </c>
    </row>
    <row r="81" spans="2:6" ht="13.5">
      <c r="B81" s="27" t="s">
        <v>90</v>
      </c>
      <c r="C81" s="24">
        <v>43.5148</v>
      </c>
      <c r="D81" s="24">
        <v>17.6826</v>
      </c>
      <c r="E81" s="24">
        <v>-74.8701</v>
      </c>
      <c r="F81" s="60">
        <v>0.0348</v>
      </c>
    </row>
    <row r="82" spans="2:6" ht="13.5">
      <c r="B82" s="27" t="s">
        <v>91</v>
      </c>
      <c r="C82" s="24">
        <v>42.4566</v>
      </c>
      <c r="D82" s="24">
        <v>20.9043</v>
      </c>
      <c r="E82" s="24">
        <v>-73.0367</v>
      </c>
      <c r="F82" s="60">
        <v>0.0336</v>
      </c>
    </row>
    <row r="83" spans="2:6" ht="13.5">
      <c r="B83" s="27" t="s">
        <v>92</v>
      </c>
      <c r="C83" s="24">
        <v>41.2143</v>
      </c>
      <c r="D83" s="24">
        <v>23.8536</v>
      </c>
      <c r="E83" s="24">
        <v>-70.8854</v>
      </c>
      <c r="F83" s="60">
        <v>0.0304</v>
      </c>
    </row>
    <row r="84" spans="2:6" ht="13.5">
      <c r="B84" s="27" t="s">
        <v>93</v>
      </c>
      <c r="C84" s="24">
        <v>39.8345</v>
      </c>
      <c r="D84" s="24">
        <v>26.5472</v>
      </c>
      <c r="E84" s="24">
        <v>-68.4952</v>
      </c>
      <c r="F84" s="60">
        <v>0.0348</v>
      </c>
    </row>
    <row r="85" spans="2:6" ht="13.5">
      <c r="B85" s="27" t="s">
        <v>94</v>
      </c>
      <c r="C85" s="24">
        <v>36.2424</v>
      </c>
      <c r="D85" s="24">
        <v>31.9563</v>
      </c>
      <c r="E85" s="24">
        <v>-62.2736</v>
      </c>
      <c r="F85" s="60">
        <v>0.0242</v>
      </c>
    </row>
    <row r="86" spans="2:6" ht="13.5">
      <c r="B86" s="27" t="s">
        <v>95</v>
      </c>
      <c r="C86" s="24">
        <v>34.5896</v>
      </c>
      <c r="D86" s="24">
        <v>33.9421</v>
      </c>
      <c r="E86" s="24">
        <v>-59.4108</v>
      </c>
      <c r="F86" s="60">
        <v>0.017</v>
      </c>
    </row>
    <row r="87" spans="2:6" ht="13.5">
      <c r="B87" s="27" t="s">
        <v>96</v>
      </c>
      <c r="C87" s="24">
        <v>32.8885</v>
      </c>
      <c r="D87" s="24">
        <v>35.7619</v>
      </c>
      <c r="E87" s="24">
        <v>-56.4644</v>
      </c>
      <c r="F87" s="60">
        <v>0.0132</v>
      </c>
    </row>
    <row r="88" spans="2:6" ht="13.5">
      <c r="B88" s="27" t="s">
        <v>97</v>
      </c>
      <c r="C88" s="24">
        <v>31.1408</v>
      </c>
      <c r="D88" s="24">
        <v>37.3956</v>
      </c>
      <c r="E88" s="24">
        <v>-53.4375</v>
      </c>
      <c r="F88" s="60">
        <v>0.0134</v>
      </c>
    </row>
    <row r="89" spans="2:6" ht="13.5">
      <c r="B89" s="27" t="s">
        <v>98</v>
      </c>
      <c r="C89" s="24">
        <v>29.3414</v>
      </c>
      <c r="D89" s="24">
        <v>38.782</v>
      </c>
      <c r="E89" s="24">
        <v>-50.3205</v>
      </c>
      <c r="F89" s="60">
        <v>0.0084</v>
      </c>
    </row>
    <row r="90" spans="2:6" ht="13.5">
      <c r="B90" s="27" t="s">
        <v>99</v>
      </c>
      <c r="C90" s="24">
        <v>27.4888</v>
      </c>
      <c r="D90" s="24">
        <v>39.8556</v>
      </c>
      <c r="E90" s="24">
        <v>-47.1119</v>
      </c>
      <c r="F90" s="60">
        <v>0.009</v>
      </c>
    </row>
    <row r="91" spans="2:6" ht="13.5">
      <c r="B91" s="27" t="s">
        <v>100</v>
      </c>
      <c r="C91" s="24">
        <v>25.5929</v>
      </c>
      <c r="D91" s="24">
        <v>40.5505</v>
      </c>
      <c r="E91" s="24">
        <v>-43.8282</v>
      </c>
      <c r="F91" s="60">
        <v>0.0074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39209.31916666667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45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0.007671111111111111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0.03</v>
      </c>
      <c r="D8" s="73"/>
      <c r="E8" s="2"/>
      <c r="F8" s="14" t="s">
        <v>12</v>
      </c>
      <c r="G8" s="35">
        <v>0.018415729261403273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-0.03</v>
      </c>
      <c r="D9" s="73"/>
      <c r="E9" s="2"/>
      <c r="F9" s="14" t="s">
        <v>13</v>
      </c>
      <c r="G9" s="35">
        <v>0.0004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0.01801572926140327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0.004669515364293573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9.653650113636619</v>
      </c>
      <c r="D47" s="24">
        <v>-18.857142857142858</v>
      </c>
      <c r="E47" s="24">
        <v>-16.22583654162597</v>
      </c>
      <c r="F47" s="60">
        <v>0.0154</v>
      </c>
    </row>
    <row r="48" spans="2:6" ht="13.5">
      <c r="B48" s="27" t="s">
        <v>57</v>
      </c>
      <c r="C48" s="24">
        <v>18.029718228010612</v>
      </c>
      <c r="D48" s="24">
        <v>38.63015255753851</v>
      </c>
      <c r="E48" s="24">
        <v>-30.7267440074058</v>
      </c>
      <c r="F48" s="60">
        <v>0.0134</v>
      </c>
    </row>
    <row r="49" spans="2:6" ht="13.5">
      <c r="B49" s="27" t="s">
        <v>58</v>
      </c>
      <c r="C49" s="24">
        <v>38.36077176609265</v>
      </c>
      <c r="D49" s="24">
        <v>29.020639857954194</v>
      </c>
      <c r="E49" s="24">
        <v>-65.92985968542597</v>
      </c>
      <c r="F49" s="60">
        <v>0.0218</v>
      </c>
    </row>
    <row r="50" spans="2:6" ht="13.5">
      <c r="B50" s="27" t="s">
        <v>59</v>
      </c>
      <c r="C50" s="24">
        <v>10.555652742828581</v>
      </c>
      <c r="D50" s="24">
        <v>-22.117003191022498</v>
      </c>
      <c r="E50" s="24">
        <v>-18.535453531085327</v>
      </c>
      <c r="F50" s="60">
        <v>0.021</v>
      </c>
    </row>
    <row r="51" spans="2:6" ht="13.5">
      <c r="B51" s="27" t="s">
        <v>60</v>
      </c>
      <c r="C51" s="24">
        <v>25.28289418727549</v>
      </c>
      <c r="D51" s="24">
        <v>-38.13999748619314</v>
      </c>
      <c r="E51" s="24">
        <v>-44.01550762351945</v>
      </c>
      <c r="F51" s="60">
        <v>0.0158</v>
      </c>
    </row>
    <row r="52" spans="2:6" ht="13.5">
      <c r="B52" s="27" t="s">
        <v>61</v>
      </c>
      <c r="C52" s="24">
        <v>43.7704888120634</v>
      </c>
      <c r="D52" s="24">
        <v>-7.530011089020514</v>
      </c>
      <c r="E52" s="24">
        <v>-75.90395767458344</v>
      </c>
      <c r="F52" s="60">
        <v>0.0118</v>
      </c>
    </row>
    <row r="53" spans="2:6" ht="13.5">
      <c r="B53" s="27" t="s">
        <v>62</v>
      </c>
      <c r="C53" s="24">
        <v>44.04576936662909</v>
      </c>
      <c r="D53" s="24">
        <v>4.910003775423478</v>
      </c>
      <c r="E53" s="24">
        <v>-76.6341436093455</v>
      </c>
      <c r="F53" s="60">
        <v>0.0204</v>
      </c>
    </row>
    <row r="54" spans="2:6" ht="13.5">
      <c r="B54" s="27" t="s">
        <v>63</v>
      </c>
      <c r="C54" s="24">
        <v>42.9017856518097</v>
      </c>
      <c r="D54" s="24">
        <v>12.780020218971984</v>
      </c>
      <c r="E54" s="24">
        <v>-75.01984065813157</v>
      </c>
      <c r="F54" s="60">
        <v>0.0368</v>
      </c>
    </row>
    <row r="55" spans="2:6" ht="13.5">
      <c r="B55" s="27" t="s">
        <v>64</v>
      </c>
      <c r="C55" s="24">
        <v>29.418790980790362</v>
      </c>
      <c r="D55" s="24">
        <v>36.1299852439103</v>
      </c>
      <c r="E55" s="24">
        <v>-51.234760915451105</v>
      </c>
      <c r="F55" s="60">
        <v>0.012</v>
      </c>
    </row>
    <row r="56" spans="2:6" ht="13.5">
      <c r="B56" s="27" t="s">
        <v>65</v>
      </c>
      <c r="C56" s="24">
        <v>14.230398726585143</v>
      </c>
      <c r="D56" s="24">
        <v>32.41998869720451</v>
      </c>
      <c r="E56" s="24">
        <v>-24.93552792139969</v>
      </c>
      <c r="F56" s="60">
        <v>0.0204</v>
      </c>
    </row>
    <row r="57" spans="2:6" ht="13.5">
      <c r="B57" s="27" t="s">
        <v>66</v>
      </c>
      <c r="C57" s="24">
        <v>10.591278001019319</v>
      </c>
      <c r="D57" s="24">
        <v>18.857142857142854</v>
      </c>
      <c r="E57" s="24">
        <v>-15.684435101728504</v>
      </c>
      <c r="F57" s="60">
        <v>0.0156</v>
      </c>
    </row>
    <row r="58" spans="2:6" ht="13.5">
      <c r="B58" s="27" t="s">
        <v>67</v>
      </c>
      <c r="C58" s="24">
        <v>39.28194014522609</v>
      </c>
      <c r="D58" s="24">
        <v>-29.020639647745256</v>
      </c>
      <c r="E58" s="24">
        <v>-65.39803030308673</v>
      </c>
      <c r="F58" s="60">
        <v>0.0132</v>
      </c>
    </row>
    <row r="59" spans="2:6" ht="13.5">
      <c r="B59" s="27" t="s">
        <v>68</v>
      </c>
      <c r="C59" s="24">
        <v>19.004936077905732</v>
      </c>
      <c r="D59" s="24">
        <v>-38.63015757166703</v>
      </c>
      <c r="E59" s="24">
        <v>-30.163701719250305</v>
      </c>
      <c r="F59" s="60">
        <v>0.0106</v>
      </c>
    </row>
    <row r="60" spans="2:6" ht="13.5">
      <c r="B60" s="27" t="s">
        <v>69</v>
      </c>
      <c r="C60" s="24">
        <v>45.5751408760661</v>
      </c>
      <c r="D60" s="24">
        <v>5.220717910133981</v>
      </c>
      <c r="E60" s="24">
        <v>-77.94286413522394</v>
      </c>
      <c r="F60" s="60">
        <v>0.0206</v>
      </c>
    </row>
    <row r="61" spans="2:6" ht="13.5">
      <c r="B61" s="27" t="s">
        <v>70</v>
      </c>
      <c r="C61" s="24">
        <v>23.85015332184858</v>
      </c>
      <c r="D61" s="24">
        <v>40.80391848796209</v>
      </c>
      <c r="E61" s="24">
        <v>-40.39514209841208</v>
      </c>
      <c r="F61" s="60">
        <v>0.0156</v>
      </c>
    </row>
    <row r="62" spans="2:6" ht="13.5">
      <c r="B62" s="27" t="s">
        <v>71</v>
      </c>
      <c r="C62" s="24">
        <v>21.973974819265614</v>
      </c>
      <c r="D62" s="24">
        <v>40.59264370196016</v>
      </c>
      <c r="E62" s="24">
        <v>-37.032986512707595</v>
      </c>
      <c r="F62" s="60">
        <v>0.02</v>
      </c>
    </row>
    <row r="63" spans="2:6" ht="13.5">
      <c r="B63" s="27" t="s">
        <v>72</v>
      </c>
      <c r="C63" s="24">
        <v>20.163600511496874</v>
      </c>
      <c r="D63" s="24">
        <v>39.88262397907778</v>
      </c>
      <c r="E63" s="24">
        <v>-33.70282575706918</v>
      </c>
      <c r="F63" s="60">
        <v>0.0104</v>
      </c>
    </row>
    <row r="64" spans="2:6" ht="13.5">
      <c r="B64" s="27" t="s">
        <v>73</v>
      </c>
      <c r="C64" s="24">
        <v>19.980932105949044</v>
      </c>
      <c r="D64" s="24">
        <v>-39.88271203807196</v>
      </c>
      <c r="E64" s="24">
        <v>-33.80821445486178</v>
      </c>
      <c r="F64" s="60">
        <v>0.0124</v>
      </c>
    </row>
    <row r="65" spans="2:6" ht="13.5">
      <c r="B65" s="27" t="s">
        <v>74</v>
      </c>
      <c r="C65" s="24">
        <v>21.841053381365384</v>
      </c>
      <c r="D65" s="24">
        <v>-40.592585192982554</v>
      </c>
      <c r="E65" s="24">
        <v>-37.10975130496384</v>
      </c>
      <c r="F65" s="60">
        <v>0.014</v>
      </c>
    </row>
    <row r="66" spans="2:6" ht="13.5">
      <c r="B66" s="27" t="s">
        <v>75</v>
      </c>
      <c r="C66" s="24">
        <v>23.790036169433538</v>
      </c>
      <c r="D66" s="24">
        <v>-40.80392195391261</v>
      </c>
      <c r="E66" s="24">
        <v>-40.42994110826565</v>
      </c>
      <c r="F66" s="60">
        <v>0.012</v>
      </c>
    </row>
    <row r="67" spans="2:6" ht="13.5">
      <c r="B67" s="27" t="s">
        <v>76</v>
      </c>
      <c r="C67" s="24">
        <v>45.53711036378424</v>
      </c>
      <c r="D67" s="24">
        <v>-5.22069876063795</v>
      </c>
      <c r="E67" s="24">
        <v>-77.96486628455101</v>
      </c>
      <c r="F67" s="60">
        <v>0.0054</v>
      </c>
    </row>
    <row r="68" spans="2:6" ht="13.5">
      <c r="B68" s="27" t="s">
        <v>77</v>
      </c>
      <c r="C68" s="24">
        <v>25.594440567384062</v>
      </c>
      <c r="D68" s="24">
        <v>-40.54793650838608</v>
      </c>
      <c r="E68" s="24">
        <v>-43.83076834098168</v>
      </c>
      <c r="F68" s="60">
        <v>0.014</v>
      </c>
    </row>
    <row r="69" spans="2:6" ht="13.5">
      <c r="B69" s="27" t="s">
        <v>78</v>
      </c>
      <c r="C69" s="24">
        <v>27.491146575199913</v>
      </c>
      <c r="D69" s="24">
        <v>-39.85485218831339</v>
      </c>
      <c r="E69" s="24">
        <v>-47.11602708077414</v>
      </c>
      <c r="F69" s="60">
        <v>0.0146</v>
      </c>
    </row>
    <row r="70" spans="2:6" ht="13.5">
      <c r="B70" s="27" t="s">
        <v>79</v>
      </c>
      <c r="C70" s="24">
        <v>29.34364196528869</v>
      </c>
      <c r="D70" s="24">
        <v>-38.78280286484305</v>
      </c>
      <c r="E70" s="24">
        <v>-50.32437268601217</v>
      </c>
      <c r="F70" s="60">
        <v>0.0106</v>
      </c>
    </row>
    <row r="71" spans="2:6" ht="13.5">
      <c r="B71" s="27" t="s">
        <v>80</v>
      </c>
      <c r="C71" s="24">
        <v>31.14360843998802</v>
      </c>
      <c r="D71" s="24">
        <v>-37.39806567006298</v>
      </c>
      <c r="E71" s="24">
        <v>-53.44210025913412</v>
      </c>
      <c r="F71" s="60">
        <v>0.0084</v>
      </c>
    </row>
    <row r="72" spans="2:6" ht="13.5">
      <c r="B72" s="27" t="s">
        <v>81</v>
      </c>
      <c r="C72" s="24">
        <v>32.8913239685198</v>
      </c>
      <c r="D72" s="24">
        <v>-35.76601583809955</v>
      </c>
      <c r="E72" s="24">
        <v>-56.46918792485558</v>
      </c>
      <c r="F72" s="60">
        <v>0.007</v>
      </c>
    </row>
    <row r="73" spans="2:6" ht="13.5">
      <c r="B73" s="27" t="s">
        <v>82</v>
      </c>
      <c r="C73" s="24">
        <v>34.59259585729852</v>
      </c>
      <c r="D73" s="24">
        <v>-33.9481035908001</v>
      </c>
      <c r="E73" s="24">
        <v>-59.41597320938828</v>
      </c>
      <c r="F73" s="60">
        <v>0.0088</v>
      </c>
    </row>
    <row r="74" spans="2:6" ht="13.5">
      <c r="B74" s="27" t="s">
        <v>83</v>
      </c>
      <c r="C74" s="24">
        <v>36.24691748143189</v>
      </c>
      <c r="D74" s="24">
        <v>-31.96441803678924</v>
      </c>
      <c r="E74" s="24">
        <v>-62.281369509212766</v>
      </c>
      <c r="F74" s="60">
        <v>0.013</v>
      </c>
    </row>
    <row r="75" spans="2:6" ht="13.5">
      <c r="B75" s="27" t="s">
        <v>84</v>
      </c>
      <c r="C75" s="24">
        <v>39.84032571038034</v>
      </c>
      <c r="D75" s="24">
        <v>-26.559975649153763</v>
      </c>
      <c r="E75" s="24">
        <v>-68.50553735200808</v>
      </c>
      <c r="F75" s="60">
        <v>0.0018</v>
      </c>
    </row>
    <row r="76" spans="2:6" ht="13.5">
      <c r="B76" s="27" t="s">
        <v>85</v>
      </c>
      <c r="C76" s="24">
        <v>41.21965993439255</v>
      </c>
      <c r="D76" s="24">
        <v>-23.864450130739066</v>
      </c>
      <c r="E76" s="24">
        <v>-70.89457701449379</v>
      </c>
      <c r="F76" s="60">
        <v>0.0008</v>
      </c>
    </row>
    <row r="77" spans="2:6" ht="13.5">
      <c r="B77" s="27" t="s">
        <v>86</v>
      </c>
      <c r="C77" s="24">
        <v>42.46243009554627</v>
      </c>
      <c r="D77" s="24">
        <v>-20.915890831173314</v>
      </c>
      <c r="E77" s="24">
        <v>-73.04739853717672</v>
      </c>
      <c r="F77" s="60">
        <v>0.0032</v>
      </c>
    </row>
    <row r="78" spans="2:6" ht="13.5">
      <c r="B78" s="27" t="s">
        <v>87</v>
      </c>
      <c r="C78" s="24">
        <v>43.52134897675313</v>
      </c>
      <c r="D78" s="24">
        <v>-17.694345181506467</v>
      </c>
      <c r="E78" s="24">
        <v>-74.88119200990178</v>
      </c>
      <c r="F78" s="60">
        <v>0.003</v>
      </c>
    </row>
    <row r="79" spans="2:6" ht="13.5">
      <c r="B79" s="27" t="s">
        <v>88</v>
      </c>
      <c r="C79" s="24">
        <v>44.34407452099592</v>
      </c>
      <c r="D79" s="24">
        <v>-14.208411907679757</v>
      </c>
      <c r="E79" s="24">
        <v>-76.30617022842435</v>
      </c>
      <c r="F79" s="60">
        <v>0.0042</v>
      </c>
    </row>
    <row r="80" spans="2:6" ht="13.5">
      <c r="B80" s="27" t="s">
        <v>89</v>
      </c>
      <c r="C80" s="24">
        <v>44.344064920639724</v>
      </c>
      <c r="D80" s="24">
        <v>14.208389679180414</v>
      </c>
      <c r="E80" s="24">
        <v>-76.30618321166097</v>
      </c>
      <c r="F80" s="60">
        <v>0.0362</v>
      </c>
    </row>
    <row r="81" spans="2:6" ht="13.5">
      <c r="B81" s="27" t="s">
        <v>90</v>
      </c>
      <c r="C81" s="24">
        <v>43.52123551391142</v>
      </c>
      <c r="D81" s="24">
        <v>17.694351820380405</v>
      </c>
      <c r="E81" s="24">
        <v>-74.88124663706739</v>
      </c>
      <c r="F81" s="60">
        <v>0.0348</v>
      </c>
    </row>
    <row r="82" spans="2:6" ht="13.5">
      <c r="B82" s="27" t="s">
        <v>91</v>
      </c>
      <c r="C82" s="24">
        <v>42.46261126677956</v>
      </c>
      <c r="D82" s="24">
        <v>20.91606526428323</v>
      </c>
      <c r="E82" s="24">
        <v>-73.04711181948004</v>
      </c>
      <c r="F82" s="60">
        <v>0.0336</v>
      </c>
    </row>
    <row r="83" spans="2:6" ht="13.5">
      <c r="B83" s="27" t="s">
        <v>92</v>
      </c>
      <c r="C83" s="24">
        <v>41.219563338421736</v>
      </c>
      <c r="D83" s="24">
        <v>23.864526039185712</v>
      </c>
      <c r="E83" s="24">
        <v>-70.89451636956389</v>
      </c>
      <c r="F83" s="60">
        <v>0.0304</v>
      </c>
    </row>
    <row r="84" spans="2:6" ht="13.5">
      <c r="B84" s="27" t="s">
        <v>93</v>
      </c>
      <c r="C84" s="24">
        <v>39.84037342557663</v>
      </c>
      <c r="D84" s="24">
        <v>26.560004857537756</v>
      </c>
      <c r="E84" s="24">
        <v>-68.50537307151319</v>
      </c>
      <c r="F84" s="60">
        <v>0.0348</v>
      </c>
    </row>
    <row r="85" spans="2:6" ht="13.5">
      <c r="B85" s="27" t="s">
        <v>94</v>
      </c>
      <c r="C85" s="24">
        <v>36.24685213043116</v>
      </c>
      <c r="D85" s="24">
        <v>31.96447877584668</v>
      </c>
      <c r="E85" s="24">
        <v>-62.28131131610868</v>
      </c>
      <c r="F85" s="60">
        <v>0.0242</v>
      </c>
    </row>
    <row r="86" spans="2:6" ht="13.5">
      <c r="B86" s="27" t="s">
        <v>95</v>
      </c>
      <c r="C86" s="24">
        <v>34.59260359199202</v>
      </c>
      <c r="D86" s="24">
        <v>33.948074024009294</v>
      </c>
      <c r="E86" s="24">
        <v>-59.4160023739354</v>
      </c>
      <c r="F86" s="60">
        <v>0.017</v>
      </c>
    </row>
    <row r="87" spans="2:6" ht="13.5">
      <c r="B87" s="27" t="s">
        <v>96</v>
      </c>
      <c r="C87" s="24">
        <v>32.891116907733256</v>
      </c>
      <c r="D87" s="24">
        <v>35.76597166706986</v>
      </c>
      <c r="E87" s="24">
        <v>-56.46893261715271</v>
      </c>
      <c r="F87" s="60">
        <v>0.0132</v>
      </c>
    </row>
    <row r="88" spans="2:6" ht="13.5">
      <c r="B88" s="27" t="s">
        <v>97</v>
      </c>
      <c r="C88" s="24">
        <v>31.143876057987807</v>
      </c>
      <c r="D88" s="24">
        <v>37.39816032189015</v>
      </c>
      <c r="E88" s="24">
        <v>-53.44282788872191</v>
      </c>
      <c r="F88" s="60">
        <v>0.0134</v>
      </c>
    </row>
    <row r="89" spans="2:6" ht="13.5">
      <c r="B89" s="27" t="s">
        <v>98</v>
      </c>
      <c r="C89" s="24">
        <v>29.34348960665956</v>
      </c>
      <c r="D89" s="24">
        <v>38.78273547188395</v>
      </c>
      <c r="E89" s="24">
        <v>-50.3241193049022</v>
      </c>
      <c r="F89" s="60">
        <v>0.0084</v>
      </c>
    </row>
    <row r="90" spans="2:6" ht="13.5">
      <c r="B90" s="27" t="s">
        <v>99</v>
      </c>
      <c r="C90" s="24">
        <v>27.49100581171406</v>
      </c>
      <c r="D90" s="24">
        <v>39.85495086710867</v>
      </c>
      <c r="E90" s="24">
        <v>-47.11572057796069</v>
      </c>
      <c r="F90" s="60">
        <v>0.009</v>
      </c>
    </row>
    <row r="91" spans="2:6" ht="13.5">
      <c r="B91" s="27" t="s">
        <v>100</v>
      </c>
      <c r="C91" s="24">
        <v>25.59427209909413</v>
      </c>
      <c r="D91" s="24">
        <v>40.5479695154901</v>
      </c>
      <c r="E91" s="24">
        <v>-43.83057654534406</v>
      </c>
      <c r="F91" s="60">
        <v>0.0074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39209.31916666667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45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0.007671111111111111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0.03</v>
      </c>
      <c r="D8" s="73"/>
      <c r="E8" s="1"/>
      <c r="F8" s="14" t="s">
        <v>12</v>
      </c>
      <c r="G8" s="35">
        <v>0.018415729261403273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-0.03</v>
      </c>
      <c r="D9" s="73"/>
      <c r="E9" s="1"/>
      <c r="F9" s="14" t="s">
        <v>13</v>
      </c>
      <c r="G9" s="35">
        <v>0.0004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0.01801572926140327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0.004669515364293573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-0.0028501136366188007</v>
      </c>
      <c r="D47" s="24">
        <v>0.005142857142857338</v>
      </c>
      <c r="E47" s="24">
        <v>0.0049365416259696815</v>
      </c>
      <c r="F47" s="60">
        <v>0.0154</v>
      </c>
    </row>
    <row r="48" spans="2:6" ht="13.5">
      <c r="B48" s="27" t="s">
        <v>57</v>
      </c>
      <c r="C48" s="24">
        <v>-0.0007182280106121652</v>
      </c>
      <c r="D48" s="24">
        <v>0.006547442461489084</v>
      </c>
      <c r="E48" s="24">
        <v>0.0012440074057984418</v>
      </c>
      <c r="F48" s="60">
        <v>0.0134</v>
      </c>
    </row>
    <row r="49" spans="2:6" ht="13.5">
      <c r="B49" s="27" t="s">
        <v>58</v>
      </c>
      <c r="C49" s="24">
        <v>-0.003671766092644191</v>
      </c>
      <c r="D49" s="24">
        <v>-0.008039857954194929</v>
      </c>
      <c r="E49" s="24">
        <v>0.00635968542596288</v>
      </c>
      <c r="F49" s="60">
        <v>0.0218</v>
      </c>
    </row>
    <row r="50" spans="2:6" ht="13.5">
      <c r="B50" s="27" t="s">
        <v>59</v>
      </c>
      <c r="C50" s="24">
        <v>-0.0035527428285817564</v>
      </c>
      <c r="D50" s="24">
        <v>0.007703191022496725</v>
      </c>
      <c r="E50" s="24">
        <v>0.006153531085328012</v>
      </c>
      <c r="F50" s="60">
        <v>0.021</v>
      </c>
    </row>
    <row r="51" spans="2:6" ht="13.5">
      <c r="B51" s="27" t="s">
        <v>60</v>
      </c>
      <c r="C51" s="24">
        <v>-0.0017941872754931865</v>
      </c>
      <c r="D51" s="24">
        <v>0.006997486193135671</v>
      </c>
      <c r="E51" s="24">
        <v>0.0031076235194476</v>
      </c>
      <c r="F51" s="60">
        <v>0.0158</v>
      </c>
    </row>
    <row r="52" spans="2:6" ht="13.5">
      <c r="B52" s="27" t="s">
        <v>61</v>
      </c>
      <c r="C52" s="24">
        <v>0.002911187936604165</v>
      </c>
      <c r="D52" s="24">
        <v>-0.0009889109794860573</v>
      </c>
      <c r="E52" s="24">
        <v>-0.0050423254165679054</v>
      </c>
      <c r="F52" s="60">
        <v>0.0118</v>
      </c>
    </row>
    <row r="53" spans="2:6" ht="13.5">
      <c r="B53" s="27" t="s">
        <v>62</v>
      </c>
      <c r="C53" s="24">
        <v>0.0026306333709129603</v>
      </c>
      <c r="D53" s="24">
        <v>0.008796224576522071</v>
      </c>
      <c r="E53" s="24">
        <v>-0.0045563906544998645</v>
      </c>
      <c r="F53" s="60">
        <v>0.0204</v>
      </c>
    </row>
    <row r="54" spans="2:6" ht="13.5">
      <c r="B54" s="27" t="s">
        <v>63</v>
      </c>
      <c r="C54" s="24">
        <v>-0.006085651809705439</v>
      </c>
      <c r="D54" s="24">
        <v>-0.013820218971984488</v>
      </c>
      <c r="E54" s="24">
        <v>0.010540658131574787</v>
      </c>
      <c r="F54" s="60">
        <v>0.0368</v>
      </c>
    </row>
    <row r="55" spans="2:6" ht="13.5">
      <c r="B55" s="27" t="s">
        <v>64</v>
      </c>
      <c r="C55" s="24">
        <v>-0.0026909807903621186</v>
      </c>
      <c r="D55" s="24">
        <v>0.002714756089702064</v>
      </c>
      <c r="E55" s="24">
        <v>0.004660915451104586</v>
      </c>
      <c r="F55" s="60">
        <v>0.012</v>
      </c>
    </row>
    <row r="56" spans="2:6" ht="13.5">
      <c r="B56" s="27" t="s">
        <v>65</v>
      </c>
      <c r="C56" s="24">
        <v>-0.002498726585143274</v>
      </c>
      <c r="D56" s="24">
        <v>0.008911302795489462</v>
      </c>
      <c r="E56" s="24">
        <v>0.004327921399688961</v>
      </c>
      <c r="F56" s="60">
        <v>0.0204</v>
      </c>
    </row>
    <row r="57" spans="2:6" ht="13.5">
      <c r="B57" s="27" t="s">
        <v>66</v>
      </c>
      <c r="C57" s="24">
        <v>-7.800101931820791E-05</v>
      </c>
      <c r="D57" s="24">
        <v>0.007757142857144572</v>
      </c>
      <c r="E57" s="24">
        <v>0.00013510172850317304</v>
      </c>
      <c r="F57" s="60">
        <v>0.0156</v>
      </c>
    </row>
    <row r="58" spans="2:6" ht="13.5">
      <c r="B58" s="27" t="s">
        <v>67</v>
      </c>
      <c r="C58" s="24">
        <v>0.0005598547739111837</v>
      </c>
      <c r="D58" s="24">
        <v>-0.006460352254745061</v>
      </c>
      <c r="E58" s="24">
        <v>-0.0009696969132733102</v>
      </c>
      <c r="F58" s="60">
        <v>0.0132</v>
      </c>
    </row>
    <row r="59" spans="2:6" ht="13.5">
      <c r="B59" s="27" t="s">
        <v>68</v>
      </c>
      <c r="C59" s="24">
        <v>-0.0006360779057317245</v>
      </c>
      <c r="D59" s="24">
        <v>0.005157571667027128</v>
      </c>
      <c r="E59" s="24">
        <v>0.0011017192503040008</v>
      </c>
      <c r="F59" s="60">
        <v>0.0106</v>
      </c>
    </row>
    <row r="60" spans="2:6" ht="13.5">
      <c r="B60" s="27" t="s">
        <v>69</v>
      </c>
      <c r="C60" s="24">
        <v>0.005159123933900389</v>
      </c>
      <c r="D60" s="24">
        <v>8.208986601854207E-05</v>
      </c>
      <c r="E60" s="24">
        <v>-0.00893586477606334</v>
      </c>
      <c r="F60" s="60">
        <v>0.0206</v>
      </c>
    </row>
    <row r="61" spans="2:6" ht="13.5">
      <c r="B61" s="27" t="s">
        <v>70</v>
      </c>
      <c r="C61" s="24">
        <v>-0.0028533218485797818</v>
      </c>
      <c r="D61" s="24">
        <v>0.005381512037907044</v>
      </c>
      <c r="E61" s="24">
        <v>0.004942098412080043</v>
      </c>
      <c r="F61" s="60">
        <v>0.0156</v>
      </c>
    </row>
    <row r="62" spans="2:6" ht="13.5">
      <c r="B62" s="27" t="s">
        <v>71</v>
      </c>
      <c r="C62" s="24">
        <v>-0.0024748192656147694</v>
      </c>
      <c r="D62" s="24">
        <v>0.008656298039845467</v>
      </c>
      <c r="E62" s="24">
        <v>0.00428651270759417</v>
      </c>
      <c r="F62" s="60">
        <v>0.02</v>
      </c>
    </row>
    <row r="63" spans="2:6" ht="13.5">
      <c r="B63" s="27" t="s">
        <v>72</v>
      </c>
      <c r="C63" s="24">
        <v>-0.0014005114968753674</v>
      </c>
      <c r="D63" s="24">
        <v>0.004376020922222779</v>
      </c>
      <c r="E63" s="24">
        <v>0.0024257570691759156</v>
      </c>
      <c r="F63" s="60">
        <v>0.0104</v>
      </c>
    </row>
    <row r="64" spans="2:6" ht="13.5">
      <c r="B64" s="27" t="s">
        <v>73</v>
      </c>
      <c r="C64" s="24">
        <v>-0.0009321059490439154</v>
      </c>
      <c r="D64" s="24">
        <v>0.005912038071954839</v>
      </c>
      <c r="E64" s="24">
        <v>0.0016144548617802457</v>
      </c>
      <c r="F64" s="60">
        <v>0.0124</v>
      </c>
    </row>
    <row r="65" spans="2:6" ht="13.5">
      <c r="B65" s="27" t="s">
        <v>74</v>
      </c>
      <c r="C65" s="24">
        <v>-0.0009533813653845868</v>
      </c>
      <c r="D65" s="24">
        <v>0.006685192982551769</v>
      </c>
      <c r="E65" s="24">
        <v>0.0016513049638362531</v>
      </c>
      <c r="F65" s="60">
        <v>0.014</v>
      </c>
    </row>
    <row r="66" spans="2:6" ht="13.5">
      <c r="B66" s="27" t="s">
        <v>75</v>
      </c>
      <c r="C66" s="24">
        <v>-0.0012361694335396578</v>
      </c>
      <c r="D66" s="24">
        <v>0.005421953912609467</v>
      </c>
      <c r="E66" s="24">
        <v>0.002141108265654168</v>
      </c>
      <c r="F66" s="60">
        <v>0.012</v>
      </c>
    </row>
    <row r="67" spans="2:6" ht="13.5">
      <c r="B67" s="27" t="s">
        <v>76</v>
      </c>
      <c r="C67" s="24">
        <v>0.0012896362157661656</v>
      </c>
      <c r="D67" s="24">
        <v>-0.0009012393620499992</v>
      </c>
      <c r="E67" s="24">
        <v>-0.0022337154489946442</v>
      </c>
      <c r="F67" s="60">
        <v>0.0054</v>
      </c>
    </row>
    <row r="68" spans="2:6" ht="13.5">
      <c r="B68" s="27" t="s">
        <v>77</v>
      </c>
      <c r="C68" s="24">
        <v>-0.0015405673840618306</v>
      </c>
      <c r="D68" s="24">
        <v>0.006236508386081141</v>
      </c>
      <c r="E68" s="24">
        <v>0.002668340981678341</v>
      </c>
      <c r="F68" s="60">
        <v>0.014</v>
      </c>
    </row>
    <row r="69" spans="2:6" ht="13.5">
      <c r="B69" s="27" t="s">
        <v>78</v>
      </c>
      <c r="C69" s="24">
        <v>-0.00024657519991322374</v>
      </c>
      <c r="D69" s="24">
        <v>0.007252188313387364</v>
      </c>
      <c r="E69" s="24">
        <v>0.000427080774137778</v>
      </c>
      <c r="F69" s="60">
        <v>0.0146</v>
      </c>
    </row>
    <row r="70" spans="2:6" ht="13.5">
      <c r="B70" s="27" t="s">
        <v>79</v>
      </c>
      <c r="C70" s="24">
        <v>-4.196528869115923E-05</v>
      </c>
      <c r="D70" s="24">
        <v>0.0053028648430455405</v>
      </c>
      <c r="E70" s="24">
        <v>7.26860121673667E-05</v>
      </c>
      <c r="F70" s="60">
        <v>0.0106</v>
      </c>
    </row>
    <row r="71" spans="2:6" ht="13.5">
      <c r="B71" s="27" t="s">
        <v>80</v>
      </c>
      <c r="C71" s="24">
        <v>-0.0008084399880203819</v>
      </c>
      <c r="D71" s="24">
        <v>0.0038656700629786656</v>
      </c>
      <c r="E71" s="24">
        <v>0.0014002591341224502</v>
      </c>
      <c r="F71" s="60">
        <v>0.0084</v>
      </c>
    </row>
    <row r="72" spans="2:6" ht="13.5">
      <c r="B72" s="27" t="s">
        <v>81</v>
      </c>
      <c r="C72" s="24">
        <v>-0.0002239685197977792</v>
      </c>
      <c r="D72" s="24">
        <v>0.0035158380995454763</v>
      </c>
      <c r="E72" s="24">
        <v>0.0003879248555804793</v>
      </c>
      <c r="F72" s="60">
        <v>0.007</v>
      </c>
    </row>
    <row r="73" spans="2:6" ht="13.5">
      <c r="B73" s="27" t="s">
        <v>82</v>
      </c>
      <c r="C73" s="24">
        <v>0.0003041427014807141</v>
      </c>
      <c r="D73" s="24">
        <v>0.0044035908001021085</v>
      </c>
      <c r="E73" s="24">
        <v>-0.0005267906117225607</v>
      </c>
      <c r="F73" s="60">
        <v>0.0088</v>
      </c>
    </row>
    <row r="74" spans="2:6" ht="13.5">
      <c r="B74" s="27" t="s">
        <v>83</v>
      </c>
      <c r="C74" s="24">
        <v>-0.0006174814318953281</v>
      </c>
      <c r="D74" s="24">
        <v>0.00641803678924191</v>
      </c>
      <c r="E74" s="24">
        <v>0.0010695092127690486</v>
      </c>
      <c r="F74" s="60">
        <v>0.013</v>
      </c>
    </row>
    <row r="75" spans="2:6" ht="13.5">
      <c r="B75" s="27" t="s">
        <v>84</v>
      </c>
      <c r="C75" s="24">
        <v>-0.0004257103803411155</v>
      </c>
      <c r="D75" s="24">
        <v>-0.0003243508462382749</v>
      </c>
      <c r="E75" s="24">
        <v>0.0007373520080733442</v>
      </c>
      <c r="F75" s="60">
        <v>0.0018</v>
      </c>
    </row>
    <row r="76" spans="2:6" ht="13.5">
      <c r="B76" s="27" t="s">
        <v>85</v>
      </c>
      <c r="C76" s="24">
        <v>-0.00015993439255623798</v>
      </c>
      <c r="D76" s="24">
        <v>-0.0002498692609336217</v>
      </c>
      <c r="E76" s="24">
        <v>0.0002770144937898067</v>
      </c>
      <c r="F76" s="60">
        <v>0.0008</v>
      </c>
    </row>
    <row r="77" spans="2:6" ht="13.5">
      <c r="B77" s="27" t="s">
        <v>86</v>
      </c>
      <c r="C77" s="24">
        <v>-0.0002300955462644083</v>
      </c>
      <c r="D77" s="24">
        <v>-0.0015091688266863912</v>
      </c>
      <c r="E77" s="24">
        <v>0.0003985371767214474</v>
      </c>
      <c r="F77" s="60">
        <v>0.0032</v>
      </c>
    </row>
    <row r="78" spans="2:6" ht="13.5">
      <c r="B78" s="27" t="s">
        <v>87</v>
      </c>
      <c r="C78" s="24">
        <v>0.00035102324687130704</v>
      </c>
      <c r="D78" s="24">
        <v>-0.0013548184935316954</v>
      </c>
      <c r="E78" s="24">
        <v>-0.0006079900982172148</v>
      </c>
      <c r="F78" s="60">
        <v>0.003</v>
      </c>
    </row>
    <row r="79" spans="2:6" ht="13.5">
      <c r="B79" s="27" t="s">
        <v>88</v>
      </c>
      <c r="C79" s="24">
        <v>0.000825479004085139</v>
      </c>
      <c r="D79" s="24">
        <v>-0.0012880923202427397</v>
      </c>
      <c r="E79" s="24">
        <v>-0.0014297715756441676</v>
      </c>
      <c r="F79" s="60">
        <v>0.0042</v>
      </c>
    </row>
    <row r="80" spans="2:6" ht="13.5">
      <c r="B80" s="27" t="s">
        <v>89</v>
      </c>
      <c r="C80" s="24">
        <v>-0.007264920639727279</v>
      </c>
      <c r="D80" s="24">
        <v>-0.010789679180414069</v>
      </c>
      <c r="E80" s="24">
        <v>0.012583211660967208</v>
      </c>
      <c r="F80" s="60">
        <v>0.0362</v>
      </c>
    </row>
    <row r="81" spans="2:6" ht="13.5">
      <c r="B81" s="27" t="s">
        <v>90</v>
      </c>
      <c r="C81" s="24">
        <v>-0.006435513911419832</v>
      </c>
      <c r="D81" s="24">
        <v>-0.011751820380403899</v>
      </c>
      <c r="E81" s="24">
        <v>0.011146637067398046</v>
      </c>
      <c r="F81" s="60">
        <v>0.0348</v>
      </c>
    </row>
    <row r="82" spans="2:6" ht="13.5">
      <c r="B82" s="27" t="s">
        <v>91</v>
      </c>
      <c r="C82" s="24">
        <v>-0.006011266779559321</v>
      </c>
      <c r="D82" s="24">
        <v>-0.011765264283230437</v>
      </c>
      <c r="E82" s="24">
        <v>0.010411819480040663</v>
      </c>
      <c r="F82" s="60">
        <v>0.0336</v>
      </c>
    </row>
    <row r="83" spans="2:6" ht="13.5">
      <c r="B83" s="27" t="s">
        <v>92</v>
      </c>
      <c r="C83" s="24">
        <v>-0.0052633384217344314</v>
      </c>
      <c r="D83" s="24">
        <v>-0.010926039185712</v>
      </c>
      <c r="E83" s="24">
        <v>0.009116369563884064</v>
      </c>
      <c r="F83" s="60">
        <v>0.0304</v>
      </c>
    </row>
    <row r="84" spans="2:6" ht="13.5">
      <c r="B84" s="27" t="s">
        <v>93</v>
      </c>
      <c r="C84" s="24">
        <v>-0.005873425576631064</v>
      </c>
      <c r="D84" s="24">
        <v>-0.01280485753775551</v>
      </c>
      <c r="E84" s="24">
        <v>0.010173071513193577</v>
      </c>
      <c r="F84" s="60">
        <v>0.0348</v>
      </c>
    </row>
    <row r="85" spans="2:6" ht="13.5">
      <c r="B85" s="27" t="s">
        <v>94</v>
      </c>
      <c r="C85" s="24">
        <v>-0.004452130431154444</v>
      </c>
      <c r="D85" s="24">
        <v>-0.008178775846680253</v>
      </c>
      <c r="E85" s="24">
        <v>0.007711316108675703</v>
      </c>
      <c r="F85" s="60">
        <v>0.0242</v>
      </c>
    </row>
    <row r="86" spans="2:6" ht="13.5">
      <c r="B86" s="27" t="s">
        <v>95</v>
      </c>
      <c r="C86" s="24">
        <v>-0.0030035919920194942</v>
      </c>
      <c r="D86" s="24">
        <v>-0.0059740240092907015</v>
      </c>
      <c r="E86" s="24">
        <v>0.00520237393539702</v>
      </c>
      <c r="F86" s="60">
        <v>0.017</v>
      </c>
    </row>
    <row r="87" spans="2:6" ht="13.5">
      <c r="B87" s="27" t="s">
        <v>96</v>
      </c>
      <c r="C87" s="24">
        <v>-0.0026169077332554025</v>
      </c>
      <c r="D87" s="24">
        <v>-0.004071667069865725</v>
      </c>
      <c r="E87" s="24">
        <v>0.004532617152712248</v>
      </c>
      <c r="F87" s="60">
        <v>0.0132</v>
      </c>
    </row>
    <row r="88" spans="2:6" ht="13.5">
      <c r="B88" s="27" t="s">
        <v>97</v>
      </c>
      <c r="C88" s="24">
        <v>-0.0030760579878084116</v>
      </c>
      <c r="D88" s="24">
        <v>-0.002560321890150874</v>
      </c>
      <c r="E88" s="24">
        <v>0.005327888721907925</v>
      </c>
      <c r="F88" s="60">
        <v>0.0134</v>
      </c>
    </row>
    <row r="89" spans="2:6" ht="13.5">
      <c r="B89" s="27" t="s">
        <v>98</v>
      </c>
      <c r="C89" s="24">
        <v>-0.0020896066595597063</v>
      </c>
      <c r="D89" s="24">
        <v>-0.0007354718839565066</v>
      </c>
      <c r="E89" s="24">
        <v>0.003619304902194642</v>
      </c>
      <c r="F89" s="60">
        <v>0.0084</v>
      </c>
    </row>
    <row r="90" spans="2:6" ht="13.5">
      <c r="B90" s="27" t="s">
        <v>99</v>
      </c>
      <c r="C90" s="24">
        <v>-0.0022058117140595357</v>
      </c>
      <c r="D90" s="24">
        <v>0.0006491328913327266</v>
      </c>
      <c r="E90" s="24">
        <v>0.003820577960688354</v>
      </c>
      <c r="F90" s="60">
        <v>0.009</v>
      </c>
    </row>
    <row r="91" spans="2:6" ht="13.5">
      <c r="B91" s="27" t="s">
        <v>100</v>
      </c>
      <c r="C91" s="24">
        <v>-0.0013720990941301636</v>
      </c>
      <c r="D91" s="24">
        <v>0.002530484509897235</v>
      </c>
      <c r="E91" s="24">
        <v>0.002376545344056069</v>
      </c>
      <c r="F91" s="60">
        <v>0.0074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39209.31916666667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45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45</v>
      </c>
      <c r="F36" s="44">
        <v>45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45</v>
      </c>
      <c r="F39" s="44">
        <v>45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0.005159123933900389</v>
      </c>
      <c r="D42" s="42">
        <v>0.008911302795489462</v>
      </c>
      <c r="E42" s="42">
        <v>0.012583211660967208</v>
      </c>
      <c r="F42" s="51">
        <v>0.018415729261403273</v>
      </c>
    </row>
    <row r="43" spans="2:6" ht="13.5">
      <c r="B43" s="49" t="s">
        <v>13</v>
      </c>
      <c r="C43" s="42">
        <v>-0.007264920639727279</v>
      </c>
      <c r="D43" s="42">
        <v>-0.013820218971984488</v>
      </c>
      <c r="E43" s="42">
        <v>-0.00893586477606334</v>
      </c>
      <c r="F43" s="51">
        <v>0.0004</v>
      </c>
    </row>
    <row r="44" spans="2:6" ht="13.5">
      <c r="B44" s="49" t="s">
        <v>14</v>
      </c>
      <c r="C44" s="42">
        <v>0.012424044573627668</v>
      </c>
      <c r="D44" s="42">
        <v>0.02273152176747395</v>
      </c>
      <c r="E44" s="42">
        <v>0.02151907643703055</v>
      </c>
      <c r="F44" s="51">
        <v>0.01801572926140327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-0.0016523358489403883</v>
      </c>
      <c r="D46" s="42">
        <v>0.00048716877326739907</v>
      </c>
      <c r="E46" s="42">
        <v>0.0028619296415327887</v>
      </c>
      <c r="F46" s="51">
        <v>0.007671111111111111</v>
      </c>
    </row>
    <row r="47" spans="2:6" ht="13.5">
      <c r="B47" s="49" t="s">
        <v>26</v>
      </c>
      <c r="C47" s="42">
        <v>0.003003297050854285</v>
      </c>
      <c r="D47" s="42">
        <v>0.006637616582113411</v>
      </c>
      <c r="E47" s="42">
        <v>0.005201863082300704</v>
      </c>
      <c r="F47" s="51">
        <v>0.008951934237572344</v>
      </c>
    </row>
    <row r="48" spans="2:6" ht="13.5">
      <c r="B48" s="49" t="s">
        <v>27</v>
      </c>
      <c r="C48" s="42">
        <v>0.0025362421818013923</v>
      </c>
      <c r="D48" s="42">
        <v>0.006694515939944464</v>
      </c>
      <c r="E48" s="42">
        <v>0.004392900319178131</v>
      </c>
      <c r="F48" s="51">
        <v>0.004669515364293573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4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7</v>
      </c>
      <c r="F1" t="s">
        <v>21</v>
      </c>
      <c r="G1">
        <v>45</v>
      </c>
    </row>
    <row r="2" spans="2:3" ht="12.75">
      <c r="B2">
        <v>-0.03</v>
      </c>
      <c r="C2">
        <f>MAX(GaussDistr_1)-1</f>
        <v>7</v>
      </c>
    </row>
    <row r="3" spans="1:16" ht="12.75">
      <c r="A3" t="str">
        <f>"-3s"</f>
        <v>-3s</v>
      </c>
      <c r="B3">
        <v>-0.006337434981769608</v>
      </c>
      <c r="C3">
        <f aca="true" t="shared" si="0" ref="C3:C33">NORMDIST(B3,AveDev3D_0,StandardDev3D_0,FALSE)*NumPoints_7*I3</f>
        <v>0.039886635707442095</v>
      </c>
      <c r="D3">
        <v>0</v>
      </c>
      <c r="F3" t="s">
        <v>17</v>
      </c>
      <c r="G3">
        <v>15</v>
      </c>
      <c r="I3">
        <f>B5-B4</f>
        <v>0.0009339030728587154</v>
      </c>
      <c r="N3">
        <v>0.03</v>
      </c>
      <c r="O3">
        <v>-0.03</v>
      </c>
      <c r="P3">
        <v>0.007671111111111111</v>
      </c>
    </row>
    <row r="4" spans="1:16" ht="12.75">
      <c r="B4">
        <v>-0.005403531908910892</v>
      </c>
      <c r="C4">
        <f t="shared" si="0"/>
        <v>0.07123906424681975</v>
      </c>
      <c r="D4">
        <v>0</v>
      </c>
      <c r="F4" t="s">
        <v>18</v>
      </c>
      <c r="G4">
        <v>5</v>
      </c>
      <c r="I4">
        <f>I3</f>
        <v>0.0009339030728587154</v>
      </c>
      <c r="N4">
        <v>0.03</v>
      </c>
      <c r="O4">
        <v>-0.03</v>
      </c>
      <c r="P4">
        <v>0.007671111111111111</v>
      </c>
    </row>
    <row r="5" spans="1:16" ht="12.75">
      <c r="B5">
        <v>-0.004469628836052177</v>
      </c>
      <c r="C5">
        <f t="shared" si="0"/>
        <v>0.12224672310317072</v>
      </c>
      <c r="D5">
        <v>0</v>
      </c>
      <c r="I5">
        <f>I4</f>
        <v>0.0009339030728587154</v>
      </c>
      <c r="N5">
        <v>0.03</v>
      </c>
      <c r="O5">
        <v>-0.03</v>
      </c>
      <c r="P5">
        <v>0.007671111111111111</v>
      </c>
    </row>
    <row r="6" spans="1:16" ht="12.75">
      <c r="B6">
        <v>-0.0035357257631934633</v>
      </c>
      <c r="C6">
        <f t="shared" si="0"/>
        <v>0.20155077265358634</v>
      </c>
      <c r="D6">
        <v>0</v>
      </c>
      <c r="I6">
        <f aca="true" t="shared" si="1" ref="I6:I33">I5</f>
        <v>0.0009339030728587154</v>
      </c>
      <c r="N6">
        <v>0.03</v>
      </c>
      <c r="O6">
        <v>-0.03</v>
      </c>
      <c r="P6">
        <v>0.007671111111111111</v>
      </c>
    </row>
    <row r="7" spans="1:16" ht="12.75">
      <c r="B7">
        <v>-0.0026018226903347496</v>
      </c>
      <c r="C7">
        <f t="shared" si="0"/>
        <v>0.31927133561608323</v>
      </c>
      <c r="D7">
        <v>0</v>
      </c>
      <c r="I7">
        <f t="shared" si="1"/>
        <v>0.0009339030728587154</v>
      </c>
      <c r="N7">
        <v>0.03</v>
      </c>
      <c r="O7">
        <v>-0.03</v>
      </c>
      <c r="P7">
        <v>0.007671111111111111</v>
      </c>
    </row>
    <row r="8" spans="1:16" ht="12.75">
      <c r="A8" t="str">
        <f>"-2s"</f>
        <v>-2s</v>
      </c>
      <c r="B8">
        <v>-0.0016679196174760342</v>
      </c>
      <c r="C8">
        <f t="shared" si="0"/>
        <v>0.4859186986186929</v>
      </c>
      <c r="D8">
        <v>0</v>
      </c>
      <c r="I8">
        <f t="shared" si="1"/>
        <v>0.0009339030728587154</v>
      </c>
      <c r="N8">
        <v>0.03</v>
      </c>
      <c r="O8">
        <v>-0.03</v>
      </c>
      <c r="P8">
        <v>0.007671111111111111</v>
      </c>
    </row>
    <row r="9" spans="1:16" ht="12.75">
      <c r="B9">
        <v>-0.0007340165446173205</v>
      </c>
      <c r="C9">
        <f t="shared" si="0"/>
        <v>0.7105514247080479</v>
      </c>
      <c r="D9">
        <v>0</v>
      </c>
      <c r="I9">
        <f t="shared" si="1"/>
        <v>0.0009339030728587154</v>
      </c>
      <c r="N9">
        <v>0.03</v>
      </c>
      <c r="O9">
        <v>-0.03</v>
      </c>
      <c r="P9">
        <v>0.007671111111111111</v>
      </c>
    </row>
    <row r="10" spans="1:16" ht="12.75">
      <c r="B10">
        <v>0.00019988652824139488</v>
      </c>
      <c r="C10">
        <f t="shared" si="0"/>
        <v>0.9982875121151008</v>
      </c>
      <c r="D10">
        <v>1</v>
      </c>
      <c r="I10">
        <f t="shared" si="1"/>
        <v>0.0009339030728587154</v>
      </c>
      <c r="N10">
        <v>0.03</v>
      </c>
      <c r="O10">
        <v>-0.03</v>
      </c>
      <c r="P10">
        <v>0.007671111111111111</v>
      </c>
    </row>
    <row r="11" spans="1:16" ht="12.75">
      <c r="B11">
        <v>0.0011337896011001094</v>
      </c>
      <c r="C11">
        <f t="shared" si="0"/>
        <v>1.347547190721705</v>
      </c>
      <c r="D11">
        <v>1</v>
      </c>
      <c r="I11">
        <f t="shared" si="1"/>
        <v>0.0009339030728587154</v>
      </c>
      <c r="N11">
        <v>0.03</v>
      </c>
      <c r="O11">
        <v>-0.03</v>
      </c>
      <c r="P11">
        <v>0.007671111111111111</v>
      </c>
    </row>
    <row r="12" spans="1:16" ht="12.75">
      <c r="B12">
        <v>0.002067692673958824</v>
      </c>
      <c r="C12">
        <f t="shared" si="0"/>
        <v>1.7476744948489185</v>
      </c>
      <c r="D12">
        <v>1</v>
      </c>
      <c r="I12">
        <f t="shared" si="1"/>
        <v>0.0009339030728587154</v>
      </c>
      <c r="N12">
        <v>0.03</v>
      </c>
      <c r="O12">
        <v>-0.03</v>
      </c>
      <c r="P12">
        <v>0.007671111111111111</v>
      </c>
    </row>
    <row r="13" spans="1:16" ht="12.75">
      <c r="B13">
        <v>0.0030015957468175385</v>
      </c>
      <c r="C13">
        <f t="shared" si="0"/>
        <v>2.177736520672292</v>
      </c>
      <c r="D13">
        <v>1</v>
      </c>
      <c r="I13">
        <f t="shared" si="1"/>
        <v>0.0009339030728587154</v>
      </c>
      <c r="N13">
        <v>0.03</v>
      </c>
      <c r="O13">
        <v>-0.03</v>
      </c>
      <c r="P13">
        <v>0.007671111111111111</v>
      </c>
    </row>
    <row r="14" spans="1:16" ht="12.75">
      <c r="B14">
        <v>0.003935498819676253</v>
      </c>
      <c r="C14">
        <f t="shared" si="0"/>
        <v>2.607223974853347</v>
      </c>
      <c r="D14">
        <v>1</v>
      </c>
      <c r="I14">
        <f t="shared" si="1"/>
        <v>0.0009339030728587154</v>
      </c>
      <c r="N14">
        <v>0.03</v>
      </c>
      <c r="O14">
        <v>-0.03</v>
      </c>
      <c r="P14">
        <v>0.007671111111111111</v>
      </c>
    </row>
    <row r="15" spans="1:16" ht="12.75">
      <c r="B15">
        <v>0.004869401892534968</v>
      </c>
      <c r="C15">
        <f t="shared" si="0"/>
        <v>2.999021426026199</v>
      </c>
      <c r="D15">
        <v>1</v>
      </c>
      <c r="I15">
        <f t="shared" si="1"/>
        <v>0.0009339030728587154</v>
      </c>
      <c r="N15">
        <v>0.03</v>
      </c>
      <c r="O15">
        <v>-0.03</v>
      </c>
      <c r="P15">
        <v>0.007671111111111111</v>
      </c>
    </row>
    <row r="16" spans="1:16" ht="12.75">
      <c r="B16">
        <v>0.005803304965393682</v>
      </c>
      <c r="C16">
        <f t="shared" si="0"/>
        <v>3.3144312627299124</v>
      </c>
      <c r="D16">
        <v>0</v>
      </c>
      <c r="I16">
        <f t="shared" si="1"/>
        <v>0.0009339030728587154</v>
      </c>
      <c r="N16">
        <v>0.03</v>
      </c>
      <c r="O16">
        <v>-0.03</v>
      </c>
      <c r="P16">
        <v>0.007671111111111111</v>
      </c>
    </row>
    <row r="17" spans="1:16" ht="12.75">
      <c r="B17">
        <v>0.006737208038252397</v>
      </c>
      <c r="C17">
        <f t="shared" si="0"/>
        <v>3.519384245779106</v>
      </c>
      <c r="D17">
        <v>2</v>
      </c>
      <c r="I17">
        <f t="shared" si="1"/>
        <v>0.0009339030728587154</v>
      </c>
      <c r="N17">
        <v>0.03</v>
      </c>
      <c r="O17">
        <v>-0.03</v>
      </c>
      <c r="P17">
        <v>0.007671111111111111</v>
      </c>
    </row>
    <row r="18" spans="1:16" ht="12.75">
      <c r="A18" t="str">
        <f>"0"</f>
        <v>0</v>
      </c>
      <c r="B18">
        <v>0.007671111111111111</v>
      </c>
      <c r="C18">
        <f t="shared" si="0"/>
        <v>3.590480523612897</v>
      </c>
      <c r="D18">
        <v>2</v>
      </c>
      <c r="I18">
        <f t="shared" si="1"/>
        <v>0.0009339030728587154</v>
      </c>
      <c r="N18">
        <v>0.03</v>
      </c>
      <c r="O18">
        <v>-0.03</v>
      </c>
      <c r="P18">
        <v>0.007671111111111111</v>
      </c>
    </row>
    <row r="19" spans="1:16" ht="12.75">
      <c r="B19">
        <v>0.008605014183969827</v>
      </c>
      <c r="C19">
        <f t="shared" si="0"/>
        <v>3.519384245779106</v>
      </c>
      <c r="D19">
        <v>2</v>
      </c>
      <c r="I19">
        <f t="shared" si="1"/>
        <v>0.0009339030728587154</v>
      </c>
      <c r="N19">
        <v>0.03</v>
      </c>
      <c r="O19">
        <v>-0.03</v>
      </c>
      <c r="P19">
        <v>0.007671111111111111</v>
      </c>
    </row>
    <row r="20" spans="1:16" ht="12.75">
      <c r="B20">
        <v>0.00953891725682854</v>
      </c>
      <c r="C20">
        <f t="shared" si="0"/>
        <v>3.3144312627299124</v>
      </c>
      <c r="D20">
        <v>1</v>
      </c>
      <c r="I20">
        <f t="shared" si="1"/>
        <v>0.0009339030728587154</v>
      </c>
      <c r="N20">
        <v>0.03</v>
      </c>
      <c r="O20">
        <v>-0.03</v>
      </c>
      <c r="P20">
        <v>0.007671111111111111</v>
      </c>
    </row>
    <row r="21" spans="1:16" ht="12.75">
      <c r="B21">
        <v>0.010472820329687254</v>
      </c>
      <c r="C21">
        <f t="shared" si="0"/>
        <v>2.9990214260261996</v>
      </c>
      <c r="D21">
        <v>2</v>
      </c>
      <c r="I21">
        <f t="shared" si="1"/>
        <v>0.0009339030728587154</v>
      </c>
      <c r="N21">
        <v>0.03</v>
      </c>
      <c r="O21">
        <v>-0.03</v>
      </c>
      <c r="P21">
        <v>0.007671111111111111</v>
      </c>
    </row>
    <row r="22" spans="1:16" ht="12.75">
      <c r="B22">
        <v>0.01140672340254597</v>
      </c>
      <c r="C22">
        <f t="shared" si="0"/>
        <v>2.607223974853347</v>
      </c>
      <c r="D22">
        <v>3</v>
      </c>
      <c r="I22">
        <f t="shared" si="1"/>
        <v>0.0009339030728587154</v>
      </c>
      <c r="N22">
        <v>0.03</v>
      </c>
      <c r="O22">
        <v>-0.03</v>
      </c>
      <c r="P22">
        <v>0.007671111111111111</v>
      </c>
    </row>
    <row r="23" spans="1:16" ht="12.75">
      <c r="B23">
        <v>0.012340626475404685</v>
      </c>
      <c r="C23">
        <f t="shared" si="0"/>
        <v>2.1777365206722914</v>
      </c>
      <c r="D23">
        <v>4</v>
      </c>
      <c r="I23">
        <f t="shared" si="1"/>
        <v>0.0009339030728587154</v>
      </c>
      <c r="N23">
        <v>0.03</v>
      </c>
      <c r="O23">
        <v>-0.03</v>
      </c>
      <c r="P23">
        <v>0.007671111111111111</v>
      </c>
    </row>
    <row r="24" spans="1:16" ht="12.75">
      <c r="B24">
        <v>0.013274529548263398</v>
      </c>
      <c r="C24">
        <f t="shared" si="0"/>
        <v>1.7476744948489185</v>
      </c>
      <c r="D24">
        <v>4</v>
      </c>
      <c r="I24">
        <f t="shared" si="1"/>
        <v>0.0009339030728587154</v>
      </c>
      <c r="N24">
        <v>0.03</v>
      </c>
      <c r="O24">
        <v>-0.03</v>
      </c>
      <c r="P24">
        <v>0.007671111111111111</v>
      </c>
    </row>
    <row r="25" spans="1:16" ht="12.75">
      <c r="B25">
        <v>0.014208432621122112</v>
      </c>
      <c r="C25">
        <f t="shared" si="0"/>
        <v>1.3475471907217051</v>
      </c>
      <c r="D25">
        <v>1</v>
      </c>
      <c r="I25">
        <f t="shared" si="1"/>
        <v>0.0009339030728587154</v>
      </c>
      <c r="N25">
        <v>0.03</v>
      </c>
      <c r="O25">
        <v>-0.03</v>
      </c>
      <c r="P25">
        <v>0.007671111111111111</v>
      </c>
    </row>
    <row r="26" spans="1:16" ht="12.75">
      <c r="B26">
        <v>0.015142335693980827</v>
      </c>
      <c r="C26">
        <f t="shared" si="0"/>
        <v>0.9982875121151008</v>
      </c>
      <c r="D26">
        <v>4</v>
      </c>
      <c r="I26">
        <f t="shared" si="1"/>
        <v>0.0009339030728587154</v>
      </c>
      <c r="N26">
        <v>0.03</v>
      </c>
      <c r="O26">
        <v>-0.03</v>
      </c>
      <c r="P26">
        <v>0.007671111111111111</v>
      </c>
    </row>
    <row r="27" spans="1:16" ht="12.75">
      <c r="B27">
        <v>0.016076238766839543</v>
      </c>
      <c r="C27">
        <f t="shared" si="0"/>
        <v>0.7105514247080479</v>
      </c>
      <c r="D27">
        <v>1</v>
      </c>
      <c r="I27">
        <f t="shared" si="1"/>
        <v>0.0009339030728587154</v>
      </c>
      <c r="N27">
        <v>0.03</v>
      </c>
      <c r="O27">
        <v>-0.03</v>
      </c>
      <c r="P27">
        <v>0.007671111111111111</v>
      </c>
    </row>
    <row r="28" spans="1:16" ht="12.75">
      <c r="A28" t="str">
        <f>"2s"</f>
        <v>2s</v>
      </c>
      <c r="B28">
        <v>0.017010141839698255</v>
      </c>
      <c r="C28">
        <f t="shared" si="0"/>
        <v>0.48591869861869336</v>
      </c>
      <c r="D28">
        <v>0</v>
      </c>
      <c r="I28">
        <f t="shared" si="1"/>
        <v>0.0009339030728587154</v>
      </c>
      <c r="N28">
        <v>0.03</v>
      </c>
      <c r="O28">
        <v>-0.03</v>
      </c>
      <c r="P28">
        <v>0.007671111111111111</v>
      </c>
    </row>
    <row r="29" spans="1:16" ht="12.75">
      <c r="B29">
        <v>0.017944044912556974</v>
      </c>
      <c r="C29">
        <f t="shared" si="0"/>
        <v>0.31927133561608273</v>
      </c>
      <c r="D29">
        <v>0</v>
      </c>
      <c r="I29">
        <f t="shared" si="1"/>
        <v>0.0009339030728587154</v>
      </c>
      <c r="N29">
        <v>0.03</v>
      </c>
      <c r="O29">
        <v>-0.03</v>
      </c>
      <c r="P29">
        <v>0.007671111111111111</v>
      </c>
    </row>
    <row r="30" spans="1:16" ht="12.75">
      <c r="B30">
        <v>0.018877947985415686</v>
      </c>
      <c r="C30">
        <f t="shared" si="0"/>
        <v>0.20155077265358634</v>
      </c>
      <c r="D30">
        <v>0</v>
      </c>
      <c r="I30">
        <f t="shared" si="1"/>
        <v>0.0009339030728587154</v>
      </c>
      <c r="N30">
        <v>0.03</v>
      </c>
      <c r="O30">
        <v>-0.03</v>
      </c>
      <c r="P30">
        <v>0.007671111111111111</v>
      </c>
    </row>
    <row r="31" spans="1:16" ht="12.75">
      <c r="B31">
        <v>0.019811851058274398</v>
      </c>
      <c r="C31">
        <f t="shared" si="0"/>
        <v>0.12224672310317089</v>
      </c>
      <c r="D31">
        <v>4</v>
      </c>
      <c r="I31">
        <f t="shared" si="1"/>
        <v>0.0009339030728587154</v>
      </c>
      <c r="N31">
        <v>0.03</v>
      </c>
      <c r="O31">
        <v>-0.03</v>
      </c>
      <c r="P31">
        <v>0.007671111111111111</v>
      </c>
    </row>
    <row r="32" spans="1:16" ht="12.75">
      <c r="B32">
        <v>0.020745754131133116</v>
      </c>
      <c r="C32">
        <f t="shared" si="0"/>
        <v>0.07123906424681967</v>
      </c>
      <c r="D32">
        <v>1</v>
      </c>
      <c r="I32">
        <f t="shared" si="1"/>
        <v>0.0009339030728587154</v>
      </c>
      <c r="N32">
        <v>0.03</v>
      </c>
      <c r="O32">
        <v>-0.03</v>
      </c>
      <c r="P32">
        <v>0.007671111111111111</v>
      </c>
    </row>
    <row r="33" spans="1:16" ht="12.75">
      <c r="A33" t="str">
        <f>"3s"</f>
        <v>3s</v>
      </c>
      <c r="B33">
        <v>0.02167965720399183</v>
      </c>
      <c r="C33">
        <f t="shared" si="0"/>
        <v>0.039886635707442136</v>
      </c>
      <c r="D33">
        <v>8</v>
      </c>
      <c r="I33">
        <f t="shared" si="1"/>
        <v>0.0009339030728587154</v>
      </c>
      <c r="N33">
        <v>0.03</v>
      </c>
      <c r="O33">
        <v>-0.03</v>
      </c>
      <c r="P33">
        <v>0.007671111111111111</v>
      </c>
    </row>
    <row r="34" spans="14:16" ht="12.75">
      <c r="N34">
        <v>0.03</v>
      </c>
      <c r="O34">
        <v>-0.03</v>
      </c>
      <c r="P34">
        <v>0.007671111111111111</v>
      </c>
    </row>
    <row r="35" spans="14:16" ht="12.75">
      <c r="N35">
        <v>0.03</v>
      </c>
      <c r="O35">
        <v>-0.03</v>
      </c>
      <c r="P35">
        <v>0.007671111111111111</v>
      </c>
    </row>
    <row r="36" spans="14:16" ht="12.75">
      <c r="N36">
        <v>0.03</v>
      </c>
      <c r="O36">
        <v>-0.03</v>
      </c>
      <c r="P36">
        <v>0.007671111111111111</v>
      </c>
    </row>
    <row r="37" spans="14:16" ht="12.75">
      <c r="N37">
        <v>0.03</v>
      </c>
      <c r="O37">
        <v>-0.03</v>
      </c>
      <c r="P37">
        <v>0.007671111111111111</v>
      </c>
    </row>
    <row r="38" spans="14:16" ht="12.75">
      <c r="N38">
        <v>0.03</v>
      </c>
      <c r="O38">
        <v>-0.03</v>
      </c>
      <c r="P38">
        <v>0.007671111111111111</v>
      </c>
    </row>
    <row r="39" spans="14:16" ht="12.75">
      <c r="N39">
        <v>0.03</v>
      </c>
      <c r="O39">
        <v>-0.03</v>
      </c>
      <c r="P39">
        <v>0.007671111111111111</v>
      </c>
    </row>
    <row r="40" spans="14:16" ht="12.75">
      <c r="N40">
        <v>0.03</v>
      </c>
      <c r="O40">
        <v>-0.03</v>
      </c>
      <c r="P40">
        <v>0.007671111111111111</v>
      </c>
    </row>
    <row r="41" spans="14:16" ht="12.75">
      <c r="N41">
        <v>0.03</v>
      </c>
      <c r="O41">
        <v>-0.03</v>
      </c>
      <c r="P41">
        <v>0.007671111111111111</v>
      </c>
    </row>
    <row r="42" spans="14:16" ht="12.75">
      <c r="N42">
        <v>0.03</v>
      </c>
      <c r="O42">
        <v>-0.03</v>
      </c>
      <c r="P42">
        <v>0.007671111111111111</v>
      </c>
    </row>
    <row r="43" spans="14:16" ht="12.75">
      <c r="N43">
        <v>0.03</v>
      </c>
      <c r="O43">
        <v>-0.03</v>
      </c>
      <c r="P43">
        <v>0.007671111111111111</v>
      </c>
    </row>
    <row r="44" spans="14:16" ht="12.75">
      <c r="N44">
        <v>0.03</v>
      </c>
      <c r="O44">
        <v>-0.03</v>
      </c>
      <c r="P44">
        <v>0.007671111111111111</v>
      </c>
    </row>
    <row r="45" spans="14:16" ht="12.75">
      <c r="N45">
        <v>0.03</v>
      </c>
      <c r="O45">
        <v>-0.03</v>
      </c>
      <c r="P45">
        <v>0.007671111111111111</v>
      </c>
    </row>
    <row r="46" spans="14:16" ht="12.75">
      <c r="N46">
        <v>0.03</v>
      </c>
      <c r="O46">
        <v>-0.03</v>
      </c>
      <c r="P46">
        <v>0.007671111111111111</v>
      </c>
    </row>
    <row r="47" spans="14:16" ht="12.75">
      <c r="N47">
        <v>0.03</v>
      </c>
      <c r="O47">
        <v>-0.03</v>
      </c>
      <c r="P47">
        <v>0.007671111111111111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2007-05-07T12:04:04Z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