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2" yWindow="2628" windowWidth="15480" windowHeight="10032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<sst xmlns="http://schemas.openxmlformats.org/spreadsheetml/2006/main" count="293" uniqueCount="106">
  <si>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</si>
  <si>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</si>
  <si>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</si>
  <si>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</si>
  <si>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</si>
  <si>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</si>
  <si>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</si>
  <si>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</si>
  <si>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</si>
  <si>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</si>
  <si>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</si>
  <si>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</si>
  <si>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</si>
  <si>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</si>
  <si>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</si>
  <si>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</si>
  <si>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</si>
  <si>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</si>
  <si>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</si>
  <si>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</si>
  <si>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</si>
  <si>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</si>
  <si>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</si>
  <si>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</si>
  <si>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</si>
  <si>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</si>
  <si>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</si>
  <si>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</si>
  <si>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</si>
  <si>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</si>
  <si>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</si>
  <si>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</si>
  <si>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</si>
  <si>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</si>
  <si>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</si>
  <si>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</si>
  <si>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</si>
  <si>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</si>
  <si>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</si>
  <si>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</si>
  <si>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</si>
  <si>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</si>
  <si>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</si>
  <si>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</si>
  <si>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</si>
  <si>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</si>
  <si>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</si>
  <si>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HOLE POSITIONS IN T SECTION</t>
  </si>
  <si>
    <t>JOB NUMBER</t>
  </si>
  <si>
    <t>PART NUMBER</t>
  </si>
  <si>
    <t>PART NAME</t>
  </si>
  <si>
    <t>INSPECTOR</t>
  </si>
  <si>
    <t>65707-6</t>
  </si>
  <si>
    <t>SE141-116</t>
  </si>
  <si>
    <t>WINDING FORM TYPE C</t>
  </si>
  <si>
    <t>EDWIN ROOT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</si>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</sst>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.25"/>
      <name val="Arial"/>
      <family val="0"/>
    </font>
    <font>
      <sz val="4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6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Nominal!$F$47:$F$96</c:f>
              <c:numCache>
                <c:ptCount val="50"/>
                <c:pt idx="0">
                  <c:v>0.0194</c:v>
                </c:pt>
                <c:pt idx="1">
                  <c:v>0.022</c:v>
                </c:pt>
                <c:pt idx="2">
                  <c:v>0.0126</c:v>
                </c:pt>
                <c:pt idx="3">
                  <c:v>0.0192</c:v>
                </c:pt>
                <c:pt idx="4">
                  <c:v>0.0228</c:v>
                </c:pt>
                <c:pt idx="5">
                  <c:v>0.0412</c:v>
                </c:pt>
                <c:pt idx="6">
                  <c:v>0.0126</c:v>
                </c:pt>
                <c:pt idx="7">
                  <c:v>0.014</c:v>
                </c:pt>
                <c:pt idx="8">
                  <c:v>0.0102</c:v>
                </c:pt>
                <c:pt idx="9">
                  <c:v>0.0096</c:v>
                </c:pt>
                <c:pt idx="10">
                  <c:v>0.0044</c:v>
                </c:pt>
                <c:pt idx="11">
                  <c:v>0.0046</c:v>
                </c:pt>
                <c:pt idx="12">
                  <c:v>0.0108</c:v>
                </c:pt>
                <c:pt idx="13">
                  <c:v>0.0156</c:v>
                </c:pt>
                <c:pt idx="14">
                  <c:v>0.0168</c:v>
                </c:pt>
                <c:pt idx="15">
                  <c:v>0.015</c:v>
                </c:pt>
                <c:pt idx="16">
                  <c:v>0.0206</c:v>
                </c:pt>
                <c:pt idx="17">
                  <c:v>0.0222</c:v>
                </c:pt>
                <c:pt idx="18">
                  <c:v>0.024</c:v>
                </c:pt>
                <c:pt idx="19">
                  <c:v>0.0542</c:v>
                </c:pt>
                <c:pt idx="20">
                  <c:v>0.0386</c:v>
                </c:pt>
                <c:pt idx="21">
                  <c:v>0.0544</c:v>
                </c:pt>
                <c:pt idx="22">
                  <c:v>0.0482</c:v>
                </c:pt>
                <c:pt idx="23">
                  <c:v>0.0474</c:v>
                </c:pt>
                <c:pt idx="24">
                  <c:v>0.0496</c:v>
                </c:pt>
                <c:pt idx="25">
                  <c:v>0.0548</c:v>
                </c:pt>
                <c:pt idx="26">
                  <c:v>0.049</c:v>
                </c:pt>
                <c:pt idx="27">
                  <c:v>0.0626</c:v>
                </c:pt>
                <c:pt idx="28">
                  <c:v>0.026</c:v>
                </c:pt>
                <c:pt idx="29">
                  <c:v>0.0226</c:v>
                </c:pt>
                <c:pt idx="30">
                  <c:v>0.0186</c:v>
                </c:pt>
                <c:pt idx="31">
                  <c:v>0.0314</c:v>
                </c:pt>
                <c:pt idx="32">
                  <c:v>0.0314</c:v>
                </c:pt>
                <c:pt idx="33">
                  <c:v>0.0308</c:v>
                </c:pt>
                <c:pt idx="34">
                  <c:v>0.0248</c:v>
                </c:pt>
                <c:pt idx="35">
                  <c:v>0.0248</c:v>
                </c:pt>
                <c:pt idx="36">
                  <c:v>0.0022</c:v>
                </c:pt>
                <c:pt idx="37">
                  <c:v>0.0208</c:v>
                </c:pt>
                <c:pt idx="38">
                  <c:v>0.026</c:v>
                </c:pt>
                <c:pt idx="39">
                  <c:v>0.0098</c:v>
                </c:pt>
                <c:pt idx="40">
                  <c:v>0.022</c:v>
                </c:pt>
                <c:pt idx="41">
                  <c:v>0.0216</c:v>
                </c:pt>
                <c:pt idx="42">
                  <c:v>0.0226</c:v>
                </c:pt>
                <c:pt idx="43">
                  <c:v>0.0254</c:v>
                </c:pt>
                <c:pt idx="44">
                  <c:v>0.0344</c:v>
                </c:pt>
                <c:pt idx="45">
                  <c:v>0.048</c:v>
                </c:pt>
                <c:pt idx="46">
                  <c:v>0.0656</c:v>
                </c:pt>
                <c:pt idx="47">
                  <c:v>0.0402</c:v>
                </c:pt>
                <c:pt idx="48">
                  <c:v>0.0282</c:v>
                </c:pt>
                <c:pt idx="49">
                  <c:v>0.021</c:v>
                </c:pt>
              </c:numCache>
            </c:numRef>
          </c:val>
          <c:smooth val="0"/>
        </c:ser>
        <c:marker val="1"/>
        <c:axId val="10585839"/>
        <c:axId val="28163688"/>
      </c:lineChart>
      <c:catAx>
        <c:axId val="10585839"/>
        <c:scaling>
          <c:orientation val="minMax"/>
        </c:scaling>
        <c:axPos val="b"/>
        <c:delete val="1"/>
        <c:majorTickMark val="out"/>
        <c:minorTickMark val="none"/>
        <c:tickLblPos val="nextTo"/>
        <c:crossAx val="28163688"/>
        <c:crosses val="autoZero"/>
        <c:auto val="1"/>
        <c:lblOffset val="100"/>
        <c:noMultiLvlLbl val="0"/>
      </c:catAx>
      <c:valAx>
        <c:axId val="281636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585839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18641953"/>
        <c:axId val="33559850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551.8006987326079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33603195"/>
        <c:axId val="33993300"/>
      </c:scatterChart>
      <c:valAx>
        <c:axId val="18641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559850"/>
        <c:crosses val="max"/>
        <c:crossBetween val="midCat"/>
        <c:dispUnits/>
      </c:valAx>
      <c:valAx>
        <c:axId val="335598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641953"/>
        <c:crosses val="max"/>
        <c:crossBetween val="midCat"/>
        <c:dispUnits/>
      </c:valAx>
      <c:valAx>
        <c:axId val="33603195"/>
        <c:scaling>
          <c:orientation val="minMax"/>
        </c:scaling>
        <c:axPos val="b"/>
        <c:delete val="1"/>
        <c:majorTickMark val="in"/>
        <c:minorTickMark val="none"/>
        <c:tickLblPos val="nextTo"/>
        <c:crossAx val="33993300"/>
        <c:crosses val="max"/>
        <c:crossBetween val="midCat"/>
        <c:dispUnits/>
      </c:valAx>
      <c:valAx>
        <c:axId val="3399330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360319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"/>
          <c:w val="0.965"/>
          <c:h val="0.932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3</c:v>
                </c:pt>
                <c:pt idx="13">
                  <c:v>1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0</c:v>
                </c:pt>
                <c:pt idx="18">
                  <c:v>3</c:v>
                </c:pt>
                <c:pt idx="19">
                  <c:v>4</c:v>
                </c:pt>
                <c:pt idx="20">
                  <c:v>6</c:v>
                </c:pt>
                <c:pt idx="21">
                  <c:v>1</c:v>
                </c:pt>
                <c:pt idx="22">
                  <c:v>5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2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13</c:v>
                </c:pt>
              </c:numCache>
            </c:numRef>
          </c:val>
        </c:ser>
        <c:gapWidth val="0"/>
        <c:axId val="52146601"/>
        <c:axId val="6666622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0.044318484119380046</c:v>
                </c:pt>
                <c:pt idx="1">
                  <c:v>0.07915451582979957</c:v>
                </c:pt>
                <c:pt idx="2">
                  <c:v>0.1358296923368561</c:v>
                </c:pt>
                <c:pt idx="3">
                  <c:v>0.22394530294842904</c:v>
                </c:pt>
                <c:pt idx="4">
                  <c:v>0.35474592846231395</c:v>
                </c:pt>
                <c:pt idx="5">
                  <c:v>0.5399096651318801</c:v>
                </c:pt>
                <c:pt idx="6">
                  <c:v>0.7895015830089408</c:v>
                </c:pt>
                <c:pt idx="7">
                  <c:v>1.1092083467945546</c:v>
                </c:pt>
                <c:pt idx="8">
                  <c:v>1.497274656357448</c:v>
                </c:pt>
                <c:pt idx="9">
                  <c:v>1.9418605498321284</c:v>
                </c:pt>
                <c:pt idx="10">
                  <c:v>2.419707245191432</c:v>
                </c:pt>
                <c:pt idx="11">
                  <c:v>2.896915527614825</c:v>
                </c:pt>
                <c:pt idx="12">
                  <c:v>3.3322460289179947</c:v>
                </c:pt>
                <c:pt idx="13">
                  <c:v>3.68270140303323</c:v>
                </c:pt>
                <c:pt idx="14">
                  <c:v>3.910426939754556</c:v>
                </c:pt>
                <c:pt idx="15">
                  <c:v>3.9894228040143243</c:v>
                </c:pt>
                <c:pt idx="16">
                  <c:v>3.910426939754556</c:v>
                </c:pt>
                <c:pt idx="17">
                  <c:v>3.68270140303323</c:v>
                </c:pt>
                <c:pt idx="18">
                  <c:v>3.3322460289179947</c:v>
                </c:pt>
                <c:pt idx="19">
                  <c:v>2.8969155276148246</c:v>
                </c:pt>
                <c:pt idx="20">
                  <c:v>2.419707245191432</c:v>
                </c:pt>
                <c:pt idx="21">
                  <c:v>1.9418605498321284</c:v>
                </c:pt>
                <c:pt idx="22">
                  <c:v>1.497274656357448</c:v>
                </c:pt>
                <c:pt idx="23">
                  <c:v>1.1092083467945546</c:v>
                </c:pt>
                <c:pt idx="24">
                  <c:v>0.7895015830089406</c:v>
                </c:pt>
                <c:pt idx="25">
                  <c:v>0.5399096651318797</c:v>
                </c:pt>
                <c:pt idx="26">
                  <c:v>0.35474592846231395</c:v>
                </c:pt>
                <c:pt idx="27">
                  <c:v>0.22394530294842874</c:v>
                </c:pt>
                <c:pt idx="28">
                  <c:v>0.1358296923368561</c:v>
                </c:pt>
                <c:pt idx="29">
                  <c:v>0.07915451582979957</c:v>
                </c:pt>
                <c:pt idx="30">
                  <c:v>0.044318484119380046</c:v>
                </c:pt>
              </c:numCache>
            </c:numRef>
          </c:val>
          <c:smooth val="0"/>
        </c:ser>
        <c:axId val="63125123"/>
        <c:axId val="31255196"/>
      </c:lineChart>
      <c:catAx>
        <c:axId val="5214660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6666226"/>
        <c:crosses val="autoZero"/>
        <c:auto val="0"/>
        <c:lblOffset val="100"/>
        <c:tickLblSkip val="1"/>
        <c:noMultiLvlLbl val="0"/>
      </c:catAx>
      <c:valAx>
        <c:axId val="6666622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2146601"/>
        <c:crossesAt val="1"/>
        <c:crossBetween val="between"/>
        <c:dispUnits/>
      </c:valAx>
      <c:catAx>
        <c:axId val="63125123"/>
        <c:scaling>
          <c:orientation val="minMax"/>
        </c:scaling>
        <c:axPos val="b"/>
        <c:delete val="1"/>
        <c:majorTickMark val="in"/>
        <c:minorTickMark val="none"/>
        <c:tickLblPos val="nextTo"/>
        <c:crossAx val="31255196"/>
        <c:crosses val="autoZero"/>
        <c:auto val="0"/>
        <c:lblOffset val="100"/>
        <c:tickLblSkip val="1"/>
        <c:noMultiLvlLbl val="0"/>
      </c:catAx>
      <c:valAx>
        <c:axId val="3125519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312512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Nominal!$F$47:$F$96</c:f>
              <c:numCache>
                <c:ptCount val="50"/>
                <c:pt idx="0">
                  <c:v>0.0194</c:v>
                </c:pt>
                <c:pt idx="1">
                  <c:v>0.022</c:v>
                </c:pt>
                <c:pt idx="2">
                  <c:v>0.0126</c:v>
                </c:pt>
                <c:pt idx="3">
                  <c:v>0.0192</c:v>
                </c:pt>
                <c:pt idx="4">
                  <c:v>0.0228</c:v>
                </c:pt>
                <c:pt idx="5">
                  <c:v>0.0412</c:v>
                </c:pt>
                <c:pt idx="6">
                  <c:v>0.0126</c:v>
                </c:pt>
                <c:pt idx="7">
                  <c:v>0.014</c:v>
                </c:pt>
                <c:pt idx="8">
                  <c:v>0.0102</c:v>
                </c:pt>
                <c:pt idx="9">
                  <c:v>0.0096</c:v>
                </c:pt>
                <c:pt idx="10">
                  <c:v>0.0044</c:v>
                </c:pt>
                <c:pt idx="11">
                  <c:v>0.0046</c:v>
                </c:pt>
                <c:pt idx="12">
                  <c:v>0.0108</c:v>
                </c:pt>
                <c:pt idx="13">
                  <c:v>0.0156</c:v>
                </c:pt>
                <c:pt idx="14">
                  <c:v>0.0168</c:v>
                </c:pt>
                <c:pt idx="15">
                  <c:v>0.015</c:v>
                </c:pt>
                <c:pt idx="16">
                  <c:v>0.0206</c:v>
                </c:pt>
                <c:pt idx="17">
                  <c:v>0.0222</c:v>
                </c:pt>
                <c:pt idx="18">
                  <c:v>0.024</c:v>
                </c:pt>
                <c:pt idx="19">
                  <c:v>0.0542</c:v>
                </c:pt>
                <c:pt idx="20">
                  <c:v>0.0386</c:v>
                </c:pt>
                <c:pt idx="21">
                  <c:v>0.0544</c:v>
                </c:pt>
                <c:pt idx="22">
                  <c:v>0.0482</c:v>
                </c:pt>
                <c:pt idx="23">
                  <c:v>0.0474</c:v>
                </c:pt>
                <c:pt idx="24">
                  <c:v>0.0496</c:v>
                </c:pt>
                <c:pt idx="25">
                  <c:v>0.0548</c:v>
                </c:pt>
                <c:pt idx="26">
                  <c:v>0.049</c:v>
                </c:pt>
                <c:pt idx="27">
                  <c:v>0.0626</c:v>
                </c:pt>
                <c:pt idx="28">
                  <c:v>0.026</c:v>
                </c:pt>
                <c:pt idx="29">
                  <c:v>0.0226</c:v>
                </c:pt>
                <c:pt idx="30">
                  <c:v>0.0186</c:v>
                </c:pt>
                <c:pt idx="31">
                  <c:v>0.0314</c:v>
                </c:pt>
                <c:pt idx="32">
                  <c:v>0.0314</c:v>
                </c:pt>
                <c:pt idx="33">
                  <c:v>0.0308</c:v>
                </c:pt>
                <c:pt idx="34">
                  <c:v>0.0248</c:v>
                </c:pt>
                <c:pt idx="35">
                  <c:v>0.0248</c:v>
                </c:pt>
                <c:pt idx="36">
                  <c:v>0.0022</c:v>
                </c:pt>
                <c:pt idx="37">
                  <c:v>0.0208</c:v>
                </c:pt>
                <c:pt idx="38">
                  <c:v>0.026</c:v>
                </c:pt>
                <c:pt idx="39">
                  <c:v>0.0098</c:v>
                </c:pt>
                <c:pt idx="40">
                  <c:v>0.022</c:v>
                </c:pt>
                <c:pt idx="41">
                  <c:v>0.0216</c:v>
                </c:pt>
                <c:pt idx="42">
                  <c:v>0.0226</c:v>
                </c:pt>
                <c:pt idx="43">
                  <c:v>0.0254</c:v>
                </c:pt>
                <c:pt idx="44">
                  <c:v>0.0344</c:v>
                </c:pt>
                <c:pt idx="45">
                  <c:v>0.048</c:v>
                </c:pt>
                <c:pt idx="46">
                  <c:v>0.0656</c:v>
                </c:pt>
                <c:pt idx="47">
                  <c:v>0.0402</c:v>
                </c:pt>
                <c:pt idx="48">
                  <c:v>0.0282</c:v>
                </c:pt>
                <c:pt idx="49">
                  <c:v>0.021</c:v>
                </c:pt>
              </c:numCache>
            </c:numRef>
          </c:val>
        </c:ser>
        <c:axId val="12861309"/>
        <c:axId val="48642918"/>
      </c:areaChart>
      <c:catAx>
        <c:axId val="12861309"/>
        <c:scaling>
          <c:orientation val="minMax"/>
        </c:scaling>
        <c:axPos val="b"/>
        <c:delete val="1"/>
        <c:majorTickMark val="out"/>
        <c:minorTickMark val="none"/>
        <c:tickLblPos val="nextTo"/>
        <c:crossAx val="48642918"/>
        <c:crosses val="autoZero"/>
        <c:auto val="1"/>
        <c:lblOffset val="100"/>
        <c:noMultiLvlLbl val="0"/>
      </c:catAx>
      <c:valAx>
        <c:axId val="486429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861309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"/>
          <c:w val="0.96325"/>
          <c:h val="0.931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5133079"/>
        <c:axId val="4776225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551.8006987326079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7207121"/>
        <c:axId val="43537498"/>
      </c:lineChart>
      <c:catAx>
        <c:axId val="3513307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7762256"/>
        <c:crosses val="autoZero"/>
        <c:auto val="0"/>
        <c:lblOffset val="100"/>
        <c:tickLblSkip val="1"/>
        <c:noMultiLvlLbl val="0"/>
      </c:catAx>
      <c:valAx>
        <c:axId val="4776225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5133079"/>
        <c:crossesAt val="1"/>
        <c:crossBetween val="between"/>
        <c:dispUnits/>
      </c:valAx>
      <c:catAx>
        <c:axId val="27207121"/>
        <c:scaling>
          <c:orientation val="minMax"/>
        </c:scaling>
        <c:axPos val="b"/>
        <c:delete val="1"/>
        <c:majorTickMark val="in"/>
        <c:minorTickMark val="none"/>
        <c:tickLblPos val="nextTo"/>
        <c:crossAx val="43537498"/>
        <c:crosses val="autoZero"/>
        <c:auto val="0"/>
        <c:lblOffset val="100"/>
        <c:tickLblSkip val="1"/>
        <c:noMultiLvlLbl val="0"/>
      </c:catAx>
      <c:valAx>
        <c:axId val="4353749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720712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Nominal!$F$47:$F$96</c:f>
              <c:numCache>
                <c:ptCount val="50"/>
                <c:pt idx="0">
                  <c:v>0.0194</c:v>
                </c:pt>
                <c:pt idx="1">
                  <c:v>0.022</c:v>
                </c:pt>
                <c:pt idx="2">
                  <c:v>0.0126</c:v>
                </c:pt>
                <c:pt idx="3">
                  <c:v>0.0192</c:v>
                </c:pt>
                <c:pt idx="4">
                  <c:v>0.0228</c:v>
                </c:pt>
                <c:pt idx="5">
                  <c:v>0.0412</c:v>
                </c:pt>
                <c:pt idx="6">
                  <c:v>0.0126</c:v>
                </c:pt>
                <c:pt idx="7">
                  <c:v>0.014</c:v>
                </c:pt>
                <c:pt idx="8">
                  <c:v>0.0102</c:v>
                </c:pt>
                <c:pt idx="9">
                  <c:v>0.0096</c:v>
                </c:pt>
                <c:pt idx="10">
                  <c:v>0.0044</c:v>
                </c:pt>
                <c:pt idx="11">
                  <c:v>0.0046</c:v>
                </c:pt>
                <c:pt idx="12">
                  <c:v>0.0108</c:v>
                </c:pt>
                <c:pt idx="13">
                  <c:v>0.0156</c:v>
                </c:pt>
                <c:pt idx="14">
                  <c:v>0.0168</c:v>
                </c:pt>
                <c:pt idx="15">
                  <c:v>0.015</c:v>
                </c:pt>
                <c:pt idx="16">
                  <c:v>0.0206</c:v>
                </c:pt>
                <c:pt idx="17">
                  <c:v>0.0222</c:v>
                </c:pt>
                <c:pt idx="18">
                  <c:v>0.024</c:v>
                </c:pt>
                <c:pt idx="19">
                  <c:v>0.0542</c:v>
                </c:pt>
                <c:pt idx="20">
                  <c:v>0.0386</c:v>
                </c:pt>
                <c:pt idx="21">
                  <c:v>0.0544</c:v>
                </c:pt>
                <c:pt idx="22">
                  <c:v>0.0482</c:v>
                </c:pt>
                <c:pt idx="23">
                  <c:v>0.0474</c:v>
                </c:pt>
                <c:pt idx="24">
                  <c:v>0.0496</c:v>
                </c:pt>
                <c:pt idx="25">
                  <c:v>0.0548</c:v>
                </c:pt>
                <c:pt idx="26">
                  <c:v>0.049</c:v>
                </c:pt>
                <c:pt idx="27">
                  <c:v>0.0626</c:v>
                </c:pt>
                <c:pt idx="28">
                  <c:v>0.026</c:v>
                </c:pt>
                <c:pt idx="29">
                  <c:v>0.0226</c:v>
                </c:pt>
                <c:pt idx="30">
                  <c:v>0.0186</c:v>
                </c:pt>
                <c:pt idx="31">
                  <c:v>0.0314</c:v>
                </c:pt>
                <c:pt idx="32">
                  <c:v>0.0314</c:v>
                </c:pt>
                <c:pt idx="33">
                  <c:v>0.0308</c:v>
                </c:pt>
                <c:pt idx="34">
                  <c:v>0.0248</c:v>
                </c:pt>
                <c:pt idx="35">
                  <c:v>0.0248</c:v>
                </c:pt>
                <c:pt idx="36">
                  <c:v>0.0022</c:v>
                </c:pt>
                <c:pt idx="37">
                  <c:v>0.0208</c:v>
                </c:pt>
                <c:pt idx="38">
                  <c:v>0.026</c:v>
                </c:pt>
                <c:pt idx="39">
                  <c:v>0.0098</c:v>
                </c:pt>
                <c:pt idx="40">
                  <c:v>0.022</c:v>
                </c:pt>
                <c:pt idx="41">
                  <c:v>0.0216</c:v>
                </c:pt>
                <c:pt idx="42">
                  <c:v>0.0226</c:v>
                </c:pt>
                <c:pt idx="43">
                  <c:v>0.0254</c:v>
                </c:pt>
                <c:pt idx="44">
                  <c:v>0.0344</c:v>
                </c:pt>
                <c:pt idx="45">
                  <c:v>0.048</c:v>
                </c:pt>
                <c:pt idx="46">
                  <c:v>0.0656</c:v>
                </c:pt>
                <c:pt idx="47">
                  <c:v>0.0402</c:v>
                </c:pt>
                <c:pt idx="48">
                  <c:v>0.0282</c:v>
                </c:pt>
                <c:pt idx="49">
                  <c:v>0.021</c:v>
                </c:pt>
              </c:numCache>
            </c:numRef>
          </c:val>
          <c:smooth val="1"/>
        </c:ser>
        <c:axId val="56293163"/>
        <c:axId val="36876420"/>
      </c:lineChart>
      <c:catAx>
        <c:axId val="56293163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36876420"/>
        <c:crosses val="autoZero"/>
        <c:auto val="0"/>
        <c:lblOffset val="100"/>
        <c:tickLblSkip val="1"/>
        <c:noMultiLvlLbl val="0"/>
      </c:catAx>
      <c:valAx>
        <c:axId val="3687642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629316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"/>
          <c:w val="0.96525"/>
          <c:h val="0.933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3452325"/>
        <c:axId val="3420001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551.8006987326079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9364671"/>
        <c:axId val="18737720"/>
      </c:lineChart>
      <c:catAx>
        <c:axId val="6345232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4200014"/>
        <c:crosses val="autoZero"/>
        <c:auto val="0"/>
        <c:lblOffset val="100"/>
        <c:tickLblSkip val="1"/>
        <c:noMultiLvlLbl val="0"/>
      </c:catAx>
      <c:valAx>
        <c:axId val="3420001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3452325"/>
        <c:crossesAt val="1"/>
        <c:crossBetween val="between"/>
        <c:dispUnits/>
      </c:valAx>
      <c:catAx>
        <c:axId val="39364671"/>
        <c:scaling>
          <c:orientation val="minMax"/>
        </c:scaling>
        <c:axPos val="b"/>
        <c:delete val="1"/>
        <c:majorTickMark val="in"/>
        <c:minorTickMark val="none"/>
        <c:tickLblPos val="nextTo"/>
        <c:crossAx val="18737720"/>
        <c:crosses val="autoZero"/>
        <c:auto val="0"/>
        <c:lblOffset val="100"/>
        <c:tickLblSkip val="1"/>
        <c:noMultiLvlLbl val="0"/>
      </c:catAx>
      <c:valAx>
        <c:axId val="18737720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936467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4275"/>
          <c:w val="0.939"/>
          <c:h val="0.803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Nominal!$F$47:$F$96</c:f>
              <c:numCache>
                <c:ptCount val="50"/>
                <c:pt idx="0">
                  <c:v>0.0194</c:v>
                </c:pt>
                <c:pt idx="1">
                  <c:v>0.022</c:v>
                </c:pt>
                <c:pt idx="2">
                  <c:v>0.0126</c:v>
                </c:pt>
                <c:pt idx="3">
                  <c:v>0.0192</c:v>
                </c:pt>
                <c:pt idx="4">
                  <c:v>0.0228</c:v>
                </c:pt>
                <c:pt idx="5">
                  <c:v>0.0412</c:v>
                </c:pt>
                <c:pt idx="6">
                  <c:v>0.0126</c:v>
                </c:pt>
                <c:pt idx="7">
                  <c:v>0.014</c:v>
                </c:pt>
                <c:pt idx="8">
                  <c:v>0.0102</c:v>
                </c:pt>
                <c:pt idx="9">
                  <c:v>0.0096</c:v>
                </c:pt>
                <c:pt idx="10">
                  <c:v>0.0044</c:v>
                </c:pt>
                <c:pt idx="11">
                  <c:v>0.0046</c:v>
                </c:pt>
                <c:pt idx="12">
                  <c:v>0.0108</c:v>
                </c:pt>
                <c:pt idx="13">
                  <c:v>0.0156</c:v>
                </c:pt>
                <c:pt idx="14">
                  <c:v>0.0168</c:v>
                </c:pt>
                <c:pt idx="15">
                  <c:v>0.015</c:v>
                </c:pt>
                <c:pt idx="16">
                  <c:v>0.0206</c:v>
                </c:pt>
                <c:pt idx="17">
                  <c:v>0.0222</c:v>
                </c:pt>
                <c:pt idx="18">
                  <c:v>0.024</c:v>
                </c:pt>
                <c:pt idx="19">
                  <c:v>0.0542</c:v>
                </c:pt>
                <c:pt idx="20">
                  <c:v>0.0386</c:v>
                </c:pt>
                <c:pt idx="21">
                  <c:v>0.0544</c:v>
                </c:pt>
                <c:pt idx="22">
                  <c:v>0.0482</c:v>
                </c:pt>
                <c:pt idx="23">
                  <c:v>0.0474</c:v>
                </c:pt>
                <c:pt idx="24">
                  <c:v>0.0496</c:v>
                </c:pt>
                <c:pt idx="25">
                  <c:v>0.0548</c:v>
                </c:pt>
                <c:pt idx="26">
                  <c:v>0.049</c:v>
                </c:pt>
                <c:pt idx="27">
                  <c:v>0.0626</c:v>
                </c:pt>
                <c:pt idx="28">
                  <c:v>0.026</c:v>
                </c:pt>
                <c:pt idx="29">
                  <c:v>0.0226</c:v>
                </c:pt>
                <c:pt idx="30">
                  <c:v>0.0186</c:v>
                </c:pt>
                <c:pt idx="31">
                  <c:v>0.0314</c:v>
                </c:pt>
                <c:pt idx="32">
                  <c:v>0.0314</c:v>
                </c:pt>
                <c:pt idx="33">
                  <c:v>0.0308</c:v>
                </c:pt>
                <c:pt idx="34">
                  <c:v>0.0248</c:v>
                </c:pt>
                <c:pt idx="35">
                  <c:v>0.0248</c:v>
                </c:pt>
                <c:pt idx="36">
                  <c:v>0.0022</c:v>
                </c:pt>
                <c:pt idx="37">
                  <c:v>0.0208</c:v>
                </c:pt>
                <c:pt idx="38">
                  <c:v>0.026</c:v>
                </c:pt>
                <c:pt idx="39">
                  <c:v>0.0098</c:v>
                </c:pt>
                <c:pt idx="40">
                  <c:v>0.022</c:v>
                </c:pt>
                <c:pt idx="41">
                  <c:v>0.0216</c:v>
                </c:pt>
                <c:pt idx="42">
                  <c:v>0.0226</c:v>
                </c:pt>
                <c:pt idx="43">
                  <c:v>0.0254</c:v>
                </c:pt>
                <c:pt idx="44">
                  <c:v>0.0344</c:v>
                </c:pt>
                <c:pt idx="45">
                  <c:v>0.048</c:v>
                </c:pt>
                <c:pt idx="46">
                  <c:v>0.0656</c:v>
                </c:pt>
                <c:pt idx="47">
                  <c:v>0.0402</c:v>
                </c:pt>
                <c:pt idx="48">
                  <c:v>0.0282</c:v>
                </c:pt>
                <c:pt idx="49">
                  <c:v>0.021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Gauss!$N$3:$N$52</c:f>
              <c:numCache>
                <c:ptCount val="50"/>
                <c:pt idx="0">
                  <c:v>0.03</c:v>
                </c:pt>
                <c:pt idx="1">
                  <c:v>0.03</c:v>
                </c:pt>
                <c:pt idx="2">
                  <c:v>0.03</c:v>
                </c:pt>
                <c:pt idx="3">
                  <c:v>0.03</c:v>
                </c:pt>
                <c:pt idx="4">
                  <c:v>0.03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0.03</c:v>
                </c:pt>
                <c:pt idx="9">
                  <c:v>0.03</c:v>
                </c:pt>
                <c:pt idx="10">
                  <c:v>0.03</c:v>
                </c:pt>
                <c:pt idx="11">
                  <c:v>0.03</c:v>
                </c:pt>
                <c:pt idx="12">
                  <c:v>0.03</c:v>
                </c:pt>
                <c:pt idx="13">
                  <c:v>0.03</c:v>
                </c:pt>
                <c:pt idx="14">
                  <c:v>0.03</c:v>
                </c:pt>
                <c:pt idx="15">
                  <c:v>0.03</c:v>
                </c:pt>
                <c:pt idx="16">
                  <c:v>0.03</c:v>
                </c:pt>
                <c:pt idx="17">
                  <c:v>0.03</c:v>
                </c:pt>
                <c:pt idx="18">
                  <c:v>0.03</c:v>
                </c:pt>
                <c:pt idx="19">
                  <c:v>0.03</c:v>
                </c:pt>
                <c:pt idx="20">
                  <c:v>0.03</c:v>
                </c:pt>
                <c:pt idx="21">
                  <c:v>0.03</c:v>
                </c:pt>
                <c:pt idx="22">
                  <c:v>0.03</c:v>
                </c:pt>
                <c:pt idx="23">
                  <c:v>0.03</c:v>
                </c:pt>
                <c:pt idx="24">
                  <c:v>0.03</c:v>
                </c:pt>
                <c:pt idx="25">
                  <c:v>0.03</c:v>
                </c:pt>
                <c:pt idx="26">
                  <c:v>0.03</c:v>
                </c:pt>
                <c:pt idx="27">
                  <c:v>0.03</c:v>
                </c:pt>
                <c:pt idx="28">
                  <c:v>0.03</c:v>
                </c:pt>
                <c:pt idx="29">
                  <c:v>0.03</c:v>
                </c:pt>
                <c:pt idx="30">
                  <c:v>0.03</c:v>
                </c:pt>
                <c:pt idx="31">
                  <c:v>0.03</c:v>
                </c:pt>
                <c:pt idx="32">
                  <c:v>0.03</c:v>
                </c:pt>
                <c:pt idx="33">
                  <c:v>0.03</c:v>
                </c:pt>
                <c:pt idx="34">
                  <c:v>0.03</c:v>
                </c:pt>
                <c:pt idx="35">
                  <c:v>0.03</c:v>
                </c:pt>
                <c:pt idx="36">
                  <c:v>0.03</c:v>
                </c:pt>
                <c:pt idx="37">
                  <c:v>0.03</c:v>
                </c:pt>
                <c:pt idx="38">
                  <c:v>0.03</c:v>
                </c:pt>
                <c:pt idx="39">
                  <c:v>0.03</c:v>
                </c:pt>
                <c:pt idx="40">
                  <c:v>0.03</c:v>
                </c:pt>
                <c:pt idx="41">
                  <c:v>0.03</c:v>
                </c:pt>
                <c:pt idx="42">
                  <c:v>0.03</c:v>
                </c:pt>
                <c:pt idx="43">
                  <c:v>0.03</c:v>
                </c:pt>
                <c:pt idx="44">
                  <c:v>0.03</c:v>
                </c:pt>
                <c:pt idx="45">
                  <c:v>0.03</c:v>
                </c:pt>
                <c:pt idx="46">
                  <c:v>0.03</c:v>
                </c:pt>
                <c:pt idx="47">
                  <c:v>0.03</c:v>
                </c:pt>
                <c:pt idx="48">
                  <c:v>0.03</c:v>
                </c:pt>
                <c:pt idx="49">
                  <c:v>0.03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Gauss!$O$3:$O$52</c:f>
              <c:numCache>
                <c:ptCount val="50"/>
                <c:pt idx="0">
                  <c:v>-0.03</c:v>
                </c:pt>
                <c:pt idx="1">
                  <c:v>-0.03</c:v>
                </c:pt>
                <c:pt idx="2">
                  <c:v>-0.03</c:v>
                </c:pt>
                <c:pt idx="3">
                  <c:v>-0.03</c:v>
                </c:pt>
                <c:pt idx="4">
                  <c:v>-0.03</c:v>
                </c:pt>
                <c:pt idx="5">
                  <c:v>-0.03</c:v>
                </c:pt>
                <c:pt idx="6">
                  <c:v>-0.03</c:v>
                </c:pt>
                <c:pt idx="7">
                  <c:v>-0.03</c:v>
                </c:pt>
                <c:pt idx="8">
                  <c:v>-0.03</c:v>
                </c:pt>
                <c:pt idx="9">
                  <c:v>-0.03</c:v>
                </c:pt>
                <c:pt idx="10">
                  <c:v>-0.03</c:v>
                </c:pt>
                <c:pt idx="11">
                  <c:v>-0.03</c:v>
                </c:pt>
                <c:pt idx="12">
                  <c:v>-0.03</c:v>
                </c:pt>
                <c:pt idx="13">
                  <c:v>-0.03</c:v>
                </c:pt>
                <c:pt idx="14">
                  <c:v>-0.03</c:v>
                </c:pt>
                <c:pt idx="15">
                  <c:v>-0.03</c:v>
                </c:pt>
                <c:pt idx="16">
                  <c:v>-0.03</c:v>
                </c:pt>
                <c:pt idx="17">
                  <c:v>-0.03</c:v>
                </c:pt>
                <c:pt idx="18">
                  <c:v>-0.03</c:v>
                </c:pt>
                <c:pt idx="19">
                  <c:v>-0.03</c:v>
                </c:pt>
                <c:pt idx="20">
                  <c:v>-0.03</c:v>
                </c:pt>
                <c:pt idx="21">
                  <c:v>-0.03</c:v>
                </c:pt>
                <c:pt idx="22">
                  <c:v>-0.03</c:v>
                </c:pt>
                <c:pt idx="23">
                  <c:v>-0.03</c:v>
                </c:pt>
                <c:pt idx="24">
                  <c:v>-0.03</c:v>
                </c:pt>
                <c:pt idx="25">
                  <c:v>-0.03</c:v>
                </c:pt>
                <c:pt idx="26">
                  <c:v>-0.03</c:v>
                </c:pt>
                <c:pt idx="27">
                  <c:v>-0.03</c:v>
                </c:pt>
                <c:pt idx="28">
                  <c:v>-0.03</c:v>
                </c:pt>
                <c:pt idx="29">
                  <c:v>-0.03</c:v>
                </c:pt>
                <c:pt idx="30">
                  <c:v>-0.03</c:v>
                </c:pt>
                <c:pt idx="31">
                  <c:v>-0.03</c:v>
                </c:pt>
                <c:pt idx="32">
                  <c:v>-0.03</c:v>
                </c:pt>
                <c:pt idx="33">
                  <c:v>-0.03</c:v>
                </c:pt>
                <c:pt idx="34">
                  <c:v>-0.03</c:v>
                </c:pt>
                <c:pt idx="35">
                  <c:v>-0.03</c:v>
                </c:pt>
                <c:pt idx="36">
                  <c:v>-0.03</c:v>
                </c:pt>
                <c:pt idx="37">
                  <c:v>-0.03</c:v>
                </c:pt>
                <c:pt idx="38">
                  <c:v>-0.03</c:v>
                </c:pt>
                <c:pt idx="39">
                  <c:v>-0.03</c:v>
                </c:pt>
                <c:pt idx="40">
                  <c:v>-0.03</c:v>
                </c:pt>
                <c:pt idx="41">
                  <c:v>-0.03</c:v>
                </c:pt>
                <c:pt idx="42">
                  <c:v>-0.03</c:v>
                </c:pt>
                <c:pt idx="43">
                  <c:v>-0.03</c:v>
                </c:pt>
                <c:pt idx="44">
                  <c:v>-0.03</c:v>
                </c:pt>
                <c:pt idx="45">
                  <c:v>-0.03</c:v>
                </c:pt>
                <c:pt idx="46">
                  <c:v>-0.03</c:v>
                </c:pt>
                <c:pt idx="47">
                  <c:v>-0.03</c:v>
                </c:pt>
                <c:pt idx="48">
                  <c:v>-0.03</c:v>
                </c:pt>
                <c:pt idx="49">
                  <c:v>-0.03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Gauss!$P$3:$P$52</c:f>
              <c:numCache>
                <c:ptCount val="50"/>
                <c:pt idx="0">
                  <c:v>0.013746000000000003</c:v>
                </c:pt>
                <c:pt idx="1">
                  <c:v>0.013746000000000003</c:v>
                </c:pt>
                <c:pt idx="2">
                  <c:v>0.013746000000000003</c:v>
                </c:pt>
                <c:pt idx="3">
                  <c:v>0.013746000000000003</c:v>
                </c:pt>
                <c:pt idx="4">
                  <c:v>0.013746000000000003</c:v>
                </c:pt>
                <c:pt idx="5">
                  <c:v>0.013746000000000003</c:v>
                </c:pt>
                <c:pt idx="6">
                  <c:v>0.013746000000000003</c:v>
                </c:pt>
                <c:pt idx="7">
                  <c:v>0.013746000000000003</c:v>
                </c:pt>
                <c:pt idx="8">
                  <c:v>0.013746000000000003</c:v>
                </c:pt>
                <c:pt idx="9">
                  <c:v>0.013746000000000003</c:v>
                </c:pt>
                <c:pt idx="10">
                  <c:v>0.013746000000000003</c:v>
                </c:pt>
                <c:pt idx="11">
                  <c:v>0.013746000000000003</c:v>
                </c:pt>
                <c:pt idx="12">
                  <c:v>0.013746000000000003</c:v>
                </c:pt>
                <c:pt idx="13">
                  <c:v>0.013746000000000003</c:v>
                </c:pt>
                <c:pt idx="14">
                  <c:v>0.013746000000000003</c:v>
                </c:pt>
                <c:pt idx="15">
                  <c:v>0.013746000000000003</c:v>
                </c:pt>
                <c:pt idx="16">
                  <c:v>0.013746000000000003</c:v>
                </c:pt>
                <c:pt idx="17">
                  <c:v>0.013746000000000003</c:v>
                </c:pt>
                <c:pt idx="18">
                  <c:v>0.013746000000000003</c:v>
                </c:pt>
                <c:pt idx="19">
                  <c:v>0.013746000000000003</c:v>
                </c:pt>
                <c:pt idx="20">
                  <c:v>0.013746000000000003</c:v>
                </c:pt>
                <c:pt idx="21">
                  <c:v>0.013746000000000003</c:v>
                </c:pt>
                <c:pt idx="22">
                  <c:v>0.013746000000000003</c:v>
                </c:pt>
                <c:pt idx="23">
                  <c:v>0.013746000000000003</c:v>
                </c:pt>
                <c:pt idx="24">
                  <c:v>0.013746000000000003</c:v>
                </c:pt>
                <c:pt idx="25">
                  <c:v>0.013746000000000003</c:v>
                </c:pt>
                <c:pt idx="26">
                  <c:v>0.013746000000000003</c:v>
                </c:pt>
                <c:pt idx="27">
                  <c:v>0.013746000000000003</c:v>
                </c:pt>
                <c:pt idx="28">
                  <c:v>0.013746000000000003</c:v>
                </c:pt>
                <c:pt idx="29">
                  <c:v>0.013746000000000003</c:v>
                </c:pt>
                <c:pt idx="30">
                  <c:v>0.013746000000000003</c:v>
                </c:pt>
                <c:pt idx="31">
                  <c:v>0.013746000000000003</c:v>
                </c:pt>
                <c:pt idx="32">
                  <c:v>0.013746000000000003</c:v>
                </c:pt>
                <c:pt idx="33">
                  <c:v>0.013746000000000003</c:v>
                </c:pt>
                <c:pt idx="34">
                  <c:v>0.013746000000000003</c:v>
                </c:pt>
                <c:pt idx="35">
                  <c:v>0.013746000000000003</c:v>
                </c:pt>
                <c:pt idx="36">
                  <c:v>0.013746000000000003</c:v>
                </c:pt>
                <c:pt idx="37">
                  <c:v>0.013746000000000003</c:v>
                </c:pt>
                <c:pt idx="38">
                  <c:v>0.013746000000000003</c:v>
                </c:pt>
                <c:pt idx="39">
                  <c:v>0.013746000000000003</c:v>
                </c:pt>
                <c:pt idx="40">
                  <c:v>0.013746000000000003</c:v>
                </c:pt>
                <c:pt idx="41">
                  <c:v>0.013746000000000003</c:v>
                </c:pt>
                <c:pt idx="42">
                  <c:v>0.013746000000000003</c:v>
                </c:pt>
                <c:pt idx="43">
                  <c:v>0.013746000000000003</c:v>
                </c:pt>
                <c:pt idx="44">
                  <c:v>0.013746000000000003</c:v>
                </c:pt>
                <c:pt idx="45">
                  <c:v>0.013746000000000003</c:v>
                </c:pt>
                <c:pt idx="46">
                  <c:v>0.013746000000000003</c:v>
                </c:pt>
                <c:pt idx="47">
                  <c:v>0.013746000000000003</c:v>
                </c:pt>
                <c:pt idx="48">
                  <c:v>0.013746000000000003</c:v>
                </c:pt>
                <c:pt idx="49">
                  <c:v>0.013746000000000003</c:v>
                </c:pt>
              </c:numCache>
            </c:numRef>
          </c:val>
          <c:smooth val="0"/>
        </c:ser>
        <c:marker val="1"/>
        <c:axId val="34421753"/>
        <c:axId val="41360322"/>
      </c:lineChart>
      <c:catAx>
        <c:axId val="34421753"/>
        <c:scaling>
          <c:orientation val="minMax"/>
        </c:scaling>
        <c:axPos val="b"/>
        <c:delete val="1"/>
        <c:majorTickMark val="out"/>
        <c:minorTickMark val="none"/>
        <c:tickLblPos val="nextTo"/>
        <c:crossAx val="41360322"/>
        <c:crosses val="autoZero"/>
        <c:auto val="1"/>
        <c:lblOffset val="100"/>
        <c:noMultiLvlLbl val="0"/>
      </c:catAx>
      <c:valAx>
        <c:axId val="413603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344217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5"/>
          <c:y val="0.943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"/>
          <c:w val="0.9775"/>
          <c:h val="0.957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6698579"/>
        <c:axId val="6185175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9794893"/>
        <c:axId val="43936310"/>
      </c:lineChart>
      <c:catAx>
        <c:axId val="366985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1851756"/>
        <c:crosses val="autoZero"/>
        <c:auto val="0"/>
        <c:lblOffset val="100"/>
        <c:tickLblSkip val="1"/>
        <c:noMultiLvlLbl val="0"/>
      </c:catAx>
      <c:valAx>
        <c:axId val="618517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6698579"/>
        <c:crossesAt val="1"/>
        <c:crossBetween val="between"/>
        <c:dispUnits/>
      </c:valAx>
      <c:catAx>
        <c:axId val="19794893"/>
        <c:scaling>
          <c:orientation val="minMax"/>
        </c:scaling>
        <c:axPos val="b"/>
        <c:delete val="1"/>
        <c:majorTickMark val="in"/>
        <c:minorTickMark val="none"/>
        <c:tickLblPos val="nextTo"/>
        <c:crossAx val="43936310"/>
        <c:crosses val="autoZero"/>
        <c:auto val="0"/>
        <c:lblOffset val="100"/>
        <c:tickLblSkip val="1"/>
        <c:noMultiLvlLbl val="0"/>
      </c:catAx>
      <c:valAx>
        <c:axId val="43936310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979489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59882471"/>
        <c:axId val="2071328"/>
      </c:scatterChart>
      <c:valAx>
        <c:axId val="598824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71328"/>
        <c:crosses val="max"/>
        <c:crossBetween val="midCat"/>
        <c:dispUnits/>
      </c:valAx>
      <c:valAx>
        <c:axId val="20713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882471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7-6 AFTER BEST FIT0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7-6 AFTER BEST FIT0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7-6 AFTER BEST FIT0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65707-6 AFTER BEST FIT0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65707-6 AFTER BEST FIT0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192250" cy="7410450"/>
    <xdr:graphicFrame>
      <xdr:nvGraphicFramePr>
        <xdr:cNvPr id="1" name="Shape 1025"/>
        <xdr:cNvGraphicFramePr/>
      </xdr:nvGraphicFramePr>
      <xdr:xfrm>
        <a:off x="0" y="0"/>
        <a:ext cx="14192250" cy="741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123825</xdr:rowOff>
    </xdr:from>
    <xdr:to>
      <xdr:col>13</xdr:col>
      <xdr:colOff>0</xdr:colOff>
      <xdr:row>32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71525"/>
          <a:ext cx="7924800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9525</xdr:rowOff>
    </xdr:from>
    <xdr:to>
      <xdr:col>7</xdr:col>
      <xdr:colOff>0</xdr:colOff>
      <xdr:row>32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6200" y="2400300"/>
          <a:ext cx="584835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9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39209.34989583334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 t="s">
        <v>54</v>
      </c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55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50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</v>
      </c>
      <c r="D6" s="68"/>
      <c r="E6" s="63" t="s">
        <v>35</v>
      </c>
      <c r="F6" s="63"/>
      <c r="G6" s="48">
        <v>2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0.03</v>
      </c>
      <c r="D7" s="68"/>
      <c r="E7" s="67" t="s">
        <v>19</v>
      </c>
      <c r="F7" s="67"/>
      <c r="G7" s="36">
        <v>0.013746000000000003</v>
      </c>
      <c r="H7" s="6"/>
    </row>
    <row r="8" spans="2:8" ht="13.5">
      <c r="B8" s="58" t="s">
        <v>37</v>
      </c>
      <c r="C8" s="68">
        <v>-0.03</v>
      </c>
      <c r="D8" s="68"/>
      <c r="E8" s="63" t="s">
        <v>12</v>
      </c>
      <c r="F8" s="63"/>
      <c r="G8" s="35">
        <v>0.032805152795650445</v>
      </c>
      <c r="H8" s="5"/>
    </row>
    <row r="9" spans="5:8" ht="13.5">
      <c r="E9" s="63" t="s">
        <v>13</v>
      </c>
      <c r="F9" s="63"/>
      <c r="G9" s="35">
        <v>0.0010795274591635059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0.03172562533648694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0</v>
      </c>
      <c r="L12" s="44">
        <v>0</v>
      </c>
      <c r="M12" s="44">
        <v>48</v>
      </c>
      <c r="N12" s="44">
        <v>48</v>
      </c>
      <c r="O12" s="45">
        <v>96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2</v>
      </c>
      <c r="N13" s="44">
        <v>2</v>
      </c>
      <c r="O13" s="45">
        <v>4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0</v>
      </c>
      <c r="L15" s="44">
        <v>0</v>
      </c>
      <c r="M15" s="44">
        <v>50</v>
      </c>
      <c r="N15" s="44">
        <v>50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0.014453107745282523</v>
      </c>
      <c r="L18" s="42">
        <v>0.023899037564760306</v>
      </c>
      <c r="M18" s="42">
        <v>0.009097009002253742</v>
      </c>
      <c r="N18" s="51">
        <v>0.032805152795650445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-0.02056765689729545</v>
      </c>
      <c r="L19" s="42">
        <v>-0.02831487629297058</v>
      </c>
      <c r="M19" s="42">
        <v>-0.011225930614596535</v>
      </c>
      <c r="N19" s="51">
        <v>0.0010795274591635059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0.03502076464257797</v>
      </c>
      <c r="L20" s="42">
        <v>0.05221391385773089</v>
      </c>
      <c r="M20" s="42">
        <v>0.020322939616850277</v>
      </c>
      <c r="N20" s="51">
        <v>0.03172562533648694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0.0002086697950887384</v>
      </c>
      <c r="L22" s="42">
        <v>-0.004343526931554749</v>
      </c>
      <c r="M22" s="42">
        <v>0.002122588571303794</v>
      </c>
      <c r="N22" s="51">
        <v>0.013746000000000003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0.008545309788987319</v>
      </c>
      <c r="L23" s="42">
        <v>0.012552790900139556</v>
      </c>
      <c r="M23" s="42">
        <v>0.004370448543972798</v>
      </c>
      <c r="N23" s="51">
        <v>0.015801762536119278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0.00862949240037576</v>
      </c>
      <c r="L24" s="42">
        <v>0.011896935515959692</v>
      </c>
      <c r="M24" s="42">
        <v>0.0038591844110979854</v>
      </c>
      <c r="N24" s="51">
        <v>0.007872950591767234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56</v>
      </c>
      <c r="C47" s="24">
        <v>39.1524</v>
      </c>
      <c r="D47" s="24">
        <v>-3.4291</v>
      </c>
      <c r="E47" s="24">
        <v>-18.97</v>
      </c>
      <c r="F47" s="60">
        <v>0.0194</v>
      </c>
    </row>
    <row r="48" spans="2:6" ht="13.5">
      <c r="B48" s="27" t="s">
        <v>57</v>
      </c>
      <c r="C48" s="24">
        <v>40.3092</v>
      </c>
      <c r="D48" s="24">
        <v>-5.5888</v>
      </c>
      <c r="E48" s="24">
        <v>-20.7047</v>
      </c>
      <c r="F48" s="60">
        <v>0.022</v>
      </c>
    </row>
    <row r="49" spans="2:6" ht="13.5">
      <c r="B49" s="27" t="s">
        <v>58</v>
      </c>
      <c r="C49" s="24">
        <v>40.097</v>
      </c>
      <c r="D49" s="24">
        <v>-7.6227</v>
      </c>
      <c r="E49" s="24">
        <v>-22.6695</v>
      </c>
      <c r="F49" s="60">
        <v>0.0126</v>
      </c>
    </row>
    <row r="50" spans="2:6" ht="13.5">
      <c r="B50" s="27" t="s">
        <v>59</v>
      </c>
      <c r="C50" s="24">
        <v>38.2841</v>
      </c>
      <c r="D50" s="24">
        <v>-10.6761</v>
      </c>
      <c r="E50" s="24">
        <v>-26.6242</v>
      </c>
      <c r="F50" s="60">
        <v>0.0192</v>
      </c>
    </row>
    <row r="51" spans="2:6" ht="13.5">
      <c r="B51" s="27" t="s">
        <v>60</v>
      </c>
      <c r="C51" s="24">
        <v>36.0237</v>
      </c>
      <c r="D51" s="24">
        <v>-13.6499</v>
      </c>
      <c r="E51" s="24">
        <v>-30.6921</v>
      </c>
      <c r="F51" s="60">
        <v>0.0228</v>
      </c>
    </row>
    <row r="52" spans="2:6" ht="13.5">
      <c r="B52" s="27" t="s">
        <v>61</v>
      </c>
      <c r="C52" s="24">
        <v>33.7854</v>
      </c>
      <c r="D52" s="24">
        <v>-17.1398</v>
      </c>
      <c r="E52" s="24">
        <v>-34.4802</v>
      </c>
      <c r="F52" s="60">
        <v>0.0412</v>
      </c>
    </row>
    <row r="53" spans="2:6" ht="13.5">
      <c r="B53" s="27" t="s">
        <v>62</v>
      </c>
      <c r="C53" s="24">
        <v>31.8471</v>
      </c>
      <c r="D53" s="24">
        <v>-20.853</v>
      </c>
      <c r="E53" s="24">
        <v>-37.9492</v>
      </c>
      <c r="F53" s="60">
        <v>0.0126</v>
      </c>
    </row>
    <row r="54" spans="2:6" ht="13.5">
      <c r="B54" s="27" t="s">
        <v>63</v>
      </c>
      <c r="C54" s="24">
        <v>30.4011</v>
      </c>
      <c r="D54" s="24">
        <v>-24.2012</v>
      </c>
      <c r="E54" s="24">
        <v>-41.6248</v>
      </c>
      <c r="F54" s="60">
        <v>0.014</v>
      </c>
    </row>
    <row r="55" spans="2:6" ht="13.5">
      <c r="B55" s="27" t="s">
        <v>64</v>
      </c>
      <c r="C55" s="24">
        <v>29.7523</v>
      </c>
      <c r="D55" s="24">
        <v>-26.3114</v>
      </c>
      <c r="E55" s="24">
        <v>-45.9251</v>
      </c>
      <c r="F55" s="60">
        <v>0.0102</v>
      </c>
    </row>
    <row r="56" spans="2:6" ht="13.5">
      <c r="B56" s="27" t="s">
        <v>65</v>
      </c>
      <c r="C56" s="24">
        <v>30.1834</v>
      </c>
      <c r="D56" s="24">
        <v>-26.176</v>
      </c>
      <c r="E56" s="24">
        <v>-50.5946</v>
      </c>
      <c r="F56" s="60">
        <v>0.0096</v>
      </c>
    </row>
    <row r="57" spans="2:6" ht="13.5">
      <c r="B57" s="27" t="s">
        <v>66</v>
      </c>
      <c r="C57" s="24">
        <v>32.6097</v>
      </c>
      <c r="D57" s="24">
        <v>-23.9172</v>
      </c>
      <c r="E57" s="24">
        <v>-54.4651</v>
      </c>
      <c r="F57" s="60">
        <v>0.0044</v>
      </c>
    </row>
    <row r="58" spans="2:6" ht="13.5">
      <c r="B58" s="27" t="s">
        <v>67</v>
      </c>
      <c r="C58" s="24">
        <v>36.1142</v>
      </c>
      <c r="D58" s="24">
        <v>-21.0765</v>
      </c>
      <c r="E58" s="24">
        <v>-57.2276</v>
      </c>
      <c r="F58" s="60">
        <v>0.0046</v>
      </c>
    </row>
    <row r="59" spans="2:6" ht="13.5">
      <c r="B59" s="27" t="s">
        <v>68</v>
      </c>
      <c r="C59" s="24">
        <v>37.2395</v>
      </c>
      <c r="D59" s="24">
        <v>-18.1045</v>
      </c>
      <c r="E59" s="24">
        <v>-60.4168</v>
      </c>
      <c r="F59" s="60">
        <v>0.0108</v>
      </c>
    </row>
    <row r="60" spans="2:6" ht="13.5">
      <c r="B60" s="27" t="s">
        <v>69</v>
      </c>
      <c r="C60" s="24">
        <v>34.8633</v>
      </c>
      <c r="D60" s="24">
        <v>-15.3791</v>
      </c>
      <c r="E60" s="24">
        <v>-63.8617</v>
      </c>
      <c r="F60" s="60">
        <v>0.0156</v>
      </c>
    </row>
    <row r="61" spans="2:6" ht="13.5">
      <c r="B61" s="27" t="s">
        <v>70</v>
      </c>
      <c r="C61" s="24">
        <v>31.3608</v>
      </c>
      <c r="D61" s="24">
        <v>-13.0345</v>
      </c>
      <c r="E61" s="24">
        <v>-67.2242</v>
      </c>
      <c r="F61" s="60">
        <v>0.0168</v>
      </c>
    </row>
    <row r="62" spans="2:6" ht="13.5">
      <c r="B62" s="27" t="s">
        <v>71</v>
      </c>
      <c r="C62" s="24">
        <v>31.2455</v>
      </c>
      <c r="D62" s="24">
        <v>-8.7921</v>
      </c>
      <c r="E62" s="24">
        <v>-69.8244</v>
      </c>
      <c r="F62" s="60">
        <v>0.015</v>
      </c>
    </row>
    <row r="63" spans="2:6" ht="13.5">
      <c r="B63" s="27" t="s">
        <v>72</v>
      </c>
      <c r="C63" s="24">
        <v>35.3808</v>
      </c>
      <c r="D63" s="24">
        <v>-5.6869</v>
      </c>
      <c r="E63" s="24">
        <v>-69.3597</v>
      </c>
      <c r="F63" s="60">
        <v>0.0206</v>
      </c>
    </row>
    <row r="64" spans="2:6" ht="13.5">
      <c r="B64" s="27" t="s">
        <v>73</v>
      </c>
      <c r="C64" s="24">
        <v>40.2293</v>
      </c>
      <c r="D64" s="24">
        <v>-6.4472</v>
      </c>
      <c r="E64" s="24">
        <v>-67.0413</v>
      </c>
      <c r="F64" s="60">
        <v>0.0222</v>
      </c>
    </row>
    <row r="65" spans="2:6" ht="13.5">
      <c r="B65" s="27" t="s">
        <v>74</v>
      </c>
      <c r="C65" s="24">
        <v>44.556</v>
      </c>
      <c r="D65" s="24">
        <v>-8.0795</v>
      </c>
      <c r="E65" s="24">
        <v>-64.46</v>
      </c>
      <c r="F65" s="60">
        <v>0.024</v>
      </c>
    </row>
    <row r="66" spans="2:6" ht="13.5">
      <c r="B66" s="27" t="s">
        <v>75</v>
      </c>
      <c r="C66" s="24">
        <v>48.7492</v>
      </c>
      <c r="D66" s="24">
        <v>-9.5082</v>
      </c>
      <c r="E66" s="24">
        <v>-61.589</v>
      </c>
      <c r="F66" s="60">
        <v>0.0542</v>
      </c>
    </row>
    <row r="67" spans="2:6" ht="13.5">
      <c r="B67" s="27" t="s">
        <v>76</v>
      </c>
      <c r="C67" s="24">
        <v>52.8803</v>
      </c>
      <c r="D67" s="24">
        <v>-10.8005</v>
      </c>
      <c r="E67" s="24">
        <v>-58.4447</v>
      </c>
      <c r="F67" s="60">
        <v>0.0386</v>
      </c>
    </row>
    <row r="68" spans="2:6" ht="13.5">
      <c r="B68" s="27" t="s">
        <v>77</v>
      </c>
      <c r="C68" s="24">
        <v>57.1969</v>
      </c>
      <c r="D68" s="24">
        <v>-11.5775</v>
      </c>
      <c r="E68" s="24">
        <v>-55.2142</v>
      </c>
      <c r="F68" s="60">
        <v>0.0544</v>
      </c>
    </row>
    <row r="69" spans="2:6" ht="13.5">
      <c r="B69" s="27" t="s">
        <v>78</v>
      </c>
      <c r="C69" s="24">
        <v>61.7143</v>
      </c>
      <c r="D69" s="24">
        <v>-9.732</v>
      </c>
      <c r="E69" s="24">
        <v>-52.7233</v>
      </c>
      <c r="F69" s="60">
        <v>0.0482</v>
      </c>
    </row>
    <row r="70" spans="2:6" ht="13.5">
      <c r="B70" s="27" t="s">
        <v>79</v>
      </c>
      <c r="C70" s="24">
        <v>62.994</v>
      </c>
      <c r="D70" s="24">
        <v>-4.7941</v>
      </c>
      <c r="E70" s="24">
        <v>-52.8351</v>
      </c>
      <c r="F70" s="60">
        <v>0.0474</v>
      </c>
    </row>
    <row r="71" spans="2:6" ht="13.5">
      <c r="B71" s="27" t="s">
        <v>80</v>
      </c>
      <c r="C71" s="24">
        <v>60.2095</v>
      </c>
      <c r="D71" s="24">
        <v>-0.7963</v>
      </c>
      <c r="E71" s="24">
        <v>-54.6469</v>
      </c>
      <c r="F71" s="60">
        <v>0.0496</v>
      </c>
    </row>
    <row r="72" spans="2:6" ht="13.5">
      <c r="B72" s="27" t="s">
        <v>81</v>
      </c>
      <c r="C72" s="24">
        <v>60.7012</v>
      </c>
      <c r="D72" s="24">
        <v>-0.7997</v>
      </c>
      <c r="E72" s="24">
        <v>-55.5177</v>
      </c>
      <c r="F72" s="60">
        <v>0.0548</v>
      </c>
    </row>
    <row r="73" spans="2:6" ht="13.5">
      <c r="B73" s="27" t="s">
        <v>82</v>
      </c>
      <c r="C73" s="24">
        <v>56.3744</v>
      </c>
      <c r="D73" s="24">
        <v>2.2371</v>
      </c>
      <c r="E73" s="24">
        <v>-56.6721</v>
      </c>
      <c r="F73" s="60">
        <v>0.049</v>
      </c>
    </row>
    <row r="74" spans="2:7" ht="13.5">
      <c r="B74" s="27" t="s">
        <v>83</v>
      </c>
      <c r="C74" s="24">
        <v>56.8783</v>
      </c>
      <c r="D74" s="24">
        <v>2.3522</v>
      </c>
      <c r="E74" s="24">
        <v>-57.5282</v>
      </c>
      <c r="F74" s="60">
        <v>0.0626</v>
      </c>
      <c r="G74" s="60">
        <v>0.0013000000000000025</v>
      </c>
    </row>
    <row r="75" spans="2:6" ht="13.5">
      <c r="B75" s="27" t="s">
        <v>84</v>
      </c>
      <c r="C75" s="24">
        <v>53.9543</v>
      </c>
      <c r="D75" s="24">
        <v>7.7095</v>
      </c>
      <c r="E75" s="24">
        <v>-56.5897</v>
      </c>
      <c r="F75" s="60">
        <v>0.026</v>
      </c>
    </row>
    <row r="76" spans="2:6" ht="13.5">
      <c r="B76" s="27" t="s">
        <v>85</v>
      </c>
      <c r="C76" s="24">
        <v>53.0484</v>
      </c>
      <c r="D76" s="24">
        <v>15.6189</v>
      </c>
      <c r="E76" s="24">
        <v>-52.227</v>
      </c>
      <c r="F76" s="60">
        <v>0.0226</v>
      </c>
    </row>
    <row r="77" spans="2:6" ht="13.5">
      <c r="B77" s="27" t="s">
        <v>86</v>
      </c>
      <c r="C77" s="24">
        <v>50.8413</v>
      </c>
      <c r="D77" s="24">
        <v>19.5922</v>
      </c>
      <c r="E77" s="24">
        <v>-49.8014</v>
      </c>
      <c r="F77" s="60">
        <v>0.0186</v>
      </c>
    </row>
    <row r="78" spans="2:6" ht="13.5">
      <c r="B78" s="27" t="s">
        <v>87</v>
      </c>
      <c r="C78" s="24">
        <v>47.2312</v>
      </c>
      <c r="D78" s="24">
        <v>22.9396</v>
      </c>
      <c r="E78" s="24">
        <v>-48.0727</v>
      </c>
      <c r="F78" s="60">
        <v>0.0314</v>
      </c>
    </row>
    <row r="79" spans="2:6" ht="13.5">
      <c r="B79" s="27" t="s">
        <v>88</v>
      </c>
      <c r="C79" s="24">
        <v>42.7516</v>
      </c>
      <c r="D79" s="24">
        <v>25.5822</v>
      </c>
      <c r="E79" s="24">
        <v>-47.0912</v>
      </c>
      <c r="F79" s="60">
        <v>0.0314</v>
      </c>
    </row>
    <row r="80" spans="2:6" ht="13.5">
      <c r="B80" s="27" t="s">
        <v>89</v>
      </c>
      <c r="C80" s="24">
        <v>38.0464</v>
      </c>
      <c r="D80" s="24">
        <v>27.7294</v>
      </c>
      <c r="E80" s="24">
        <v>-46.2591</v>
      </c>
      <c r="F80" s="60">
        <v>0.0308</v>
      </c>
    </row>
    <row r="81" spans="2:6" ht="13.5">
      <c r="B81" s="27" t="s">
        <v>90</v>
      </c>
      <c r="C81" s="24">
        <v>33.56</v>
      </c>
      <c r="D81" s="24">
        <v>29.4266</v>
      </c>
      <c r="E81" s="24">
        <v>-44.724</v>
      </c>
      <c r="F81" s="60">
        <v>0.0248</v>
      </c>
    </row>
    <row r="82" spans="2:6" ht="13.5">
      <c r="B82" s="27" t="s">
        <v>91</v>
      </c>
      <c r="C82" s="24">
        <v>29.5897</v>
      </c>
      <c r="D82" s="24">
        <v>30.4823</v>
      </c>
      <c r="E82" s="24">
        <v>-41.9903</v>
      </c>
      <c r="F82" s="60">
        <v>0.0248</v>
      </c>
    </row>
    <row r="83" spans="2:6" ht="13.5">
      <c r="B83" s="27" t="s">
        <v>92</v>
      </c>
      <c r="C83" s="24">
        <v>25.8313</v>
      </c>
      <c r="D83" s="24">
        <v>30.4287</v>
      </c>
      <c r="E83" s="24">
        <v>-38.8622</v>
      </c>
      <c r="F83" s="60">
        <v>0.0022</v>
      </c>
    </row>
    <row r="84" spans="2:6" ht="13.5">
      <c r="B84" s="27" t="s">
        <v>93</v>
      </c>
      <c r="C84" s="24">
        <v>22.0608</v>
      </c>
      <c r="D84" s="24">
        <v>28.2367</v>
      </c>
      <c r="E84" s="24">
        <v>-37.7775</v>
      </c>
      <c r="F84" s="60">
        <v>0.0208</v>
      </c>
    </row>
    <row r="85" spans="2:6" ht="13.5">
      <c r="B85" s="27" t="s">
        <v>94</v>
      </c>
      <c r="C85" s="24">
        <v>18.8247</v>
      </c>
      <c r="D85" s="24">
        <v>24.4709</v>
      </c>
      <c r="E85" s="24">
        <v>-38.6867</v>
      </c>
      <c r="F85" s="60">
        <v>0.026</v>
      </c>
    </row>
    <row r="86" spans="2:6" ht="13.5">
      <c r="B86" s="27" t="s">
        <v>95</v>
      </c>
      <c r="C86" s="24">
        <v>15.7239</v>
      </c>
      <c r="D86" s="24">
        <v>20.149</v>
      </c>
      <c r="E86" s="24">
        <v>-39.6836</v>
      </c>
      <c r="F86" s="60">
        <v>0.0098</v>
      </c>
    </row>
    <row r="87" spans="2:6" ht="13.5">
      <c r="B87" s="27" t="s">
        <v>96</v>
      </c>
      <c r="C87" s="24">
        <v>12.4103</v>
      </c>
      <c r="D87" s="24">
        <v>15.7677</v>
      </c>
      <c r="E87" s="24">
        <v>-39.2794</v>
      </c>
      <c r="F87" s="60">
        <v>0.022</v>
      </c>
    </row>
    <row r="88" spans="2:6" ht="13.5">
      <c r="B88" s="27" t="s">
        <v>97</v>
      </c>
      <c r="C88" s="24">
        <v>10.4145</v>
      </c>
      <c r="D88" s="24">
        <v>12.9256</v>
      </c>
      <c r="E88" s="24">
        <v>-35.4627</v>
      </c>
      <c r="F88" s="60">
        <v>0.0216</v>
      </c>
    </row>
    <row r="89" spans="2:6" ht="13.5">
      <c r="B89" s="27" t="s">
        <v>98</v>
      </c>
      <c r="C89" s="24">
        <v>10.648</v>
      </c>
      <c r="D89" s="24">
        <v>11.844</v>
      </c>
      <c r="E89" s="24">
        <v>-30.6013</v>
      </c>
      <c r="F89" s="60">
        <v>0.0226</v>
      </c>
    </row>
    <row r="90" spans="2:6" ht="13.5">
      <c r="B90" s="27" t="s">
        <v>99</v>
      </c>
      <c r="C90" s="24">
        <v>11.9295</v>
      </c>
      <c r="D90" s="24">
        <v>10.0369</v>
      </c>
      <c r="E90" s="24">
        <v>-26.2323</v>
      </c>
      <c r="F90" s="60">
        <v>0.0254</v>
      </c>
    </row>
    <row r="91" spans="2:6" ht="13.5">
      <c r="B91" s="27" t="s">
        <v>100</v>
      </c>
      <c r="C91" s="24">
        <v>13.4036</v>
      </c>
      <c r="D91" s="24">
        <v>7.0668</v>
      </c>
      <c r="E91" s="24">
        <v>-22.5712</v>
      </c>
      <c r="F91" s="60">
        <v>0.0344</v>
      </c>
    </row>
    <row r="92" spans="2:6" ht="13.5">
      <c r="B92" s="27" t="s">
        <v>101</v>
      </c>
      <c r="C92" s="24">
        <v>15.046</v>
      </c>
      <c r="D92" s="24">
        <v>3.165</v>
      </c>
      <c r="E92" s="24">
        <v>-21.143</v>
      </c>
      <c r="F92" s="60">
        <v>0.048</v>
      </c>
    </row>
    <row r="93" spans="2:7" ht="13.5">
      <c r="B93" s="27" t="s">
        <v>102</v>
      </c>
      <c r="C93" s="24">
        <v>18.4044</v>
      </c>
      <c r="D93" s="24">
        <v>-0.5762</v>
      </c>
      <c r="E93" s="24">
        <v>-20.6121</v>
      </c>
      <c r="F93" s="60">
        <v>0.0656</v>
      </c>
      <c r="G93" s="60">
        <v>0.002800000000000004</v>
      </c>
    </row>
    <row r="94" spans="2:6" ht="13.5">
      <c r="B94" s="27" t="s">
        <v>103</v>
      </c>
      <c r="C94" s="24">
        <v>23.1317</v>
      </c>
      <c r="D94" s="24">
        <v>-1.738</v>
      </c>
      <c r="E94" s="24">
        <v>-20.0996</v>
      </c>
      <c r="F94" s="60">
        <v>0.0402</v>
      </c>
    </row>
    <row r="95" spans="2:6" ht="13.5">
      <c r="B95" s="27" t="s">
        <v>104</v>
      </c>
      <c r="C95" s="24">
        <v>28.5289</v>
      </c>
      <c r="D95" s="24">
        <v>-1.1833</v>
      </c>
      <c r="E95" s="24">
        <v>-19.3409</v>
      </c>
      <c r="F95" s="60">
        <v>0.0282</v>
      </c>
    </row>
    <row r="96" spans="2:6" ht="13.5">
      <c r="B96" s="27" t="s">
        <v>105</v>
      </c>
      <c r="C96" s="24">
        <v>34.0649</v>
      </c>
      <c r="D96" s="24">
        <v>-1.1999</v>
      </c>
      <c r="E96" s="24">
        <v>-18.286</v>
      </c>
      <c r="F96" s="60">
        <v>0.021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96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39209.34989583334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 t="s">
        <v>54</v>
      </c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55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50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</v>
      </c>
      <c r="D7" s="73"/>
      <c r="E7" s="71" t="s">
        <v>19</v>
      </c>
      <c r="F7" s="71"/>
      <c r="G7" s="35">
        <v>0.013746000000000003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0.03</v>
      </c>
      <c r="D8" s="73"/>
      <c r="E8" s="2"/>
      <c r="F8" s="14" t="s">
        <v>12</v>
      </c>
      <c r="G8" s="35">
        <v>0.032805152795650445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-0.03</v>
      </c>
      <c r="D9" s="73"/>
      <c r="E9" s="2"/>
      <c r="F9" s="14" t="s">
        <v>13</v>
      </c>
      <c r="G9" s="35">
        <v>0.0010795274591635059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0.03172562533648694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0.007872950591767234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39.1600871561884</v>
      </c>
      <c r="D47" s="24">
        <v>-3.434691275233376</v>
      </c>
      <c r="E47" s="24">
        <v>-18.971980378411537</v>
      </c>
      <c r="F47" s="60">
        <v>0.0194</v>
      </c>
    </row>
    <row r="48" spans="2:6" ht="13.5">
      <c r="B48" s="27" t="s">
        <v>57</v>
      </c>
      <c r="C48" s="24">
        <v>40.317915902151626</v>
      </c>
      <c r="D48" s="24">
        <v>-5.595545189479831</v>
      </c>
      <c r="E48" s="24">
        <v>-20.704324514699508</v>
      </c>
      <c r="F48" s="60">
        <v>0.022</v>
      </c>
    </row>
    <row r="49" spans="2:6" ht="13.5">
      <c r="B49" s="27" t="s">
        <v>58</v>
      </c>
      <c r="C49" s="24">
        <v>40.098972885662825</v>
      </c>
      <c r="D49" s="24">
        <v>-7.627971039728628</v>
      </c>
      <c r="E49" s="24">
        <v>-22.67241065696002</v>
      </c>
      <c r="F49" s="60">
        <v>0.0126</v>
      </c>
    </row>
    <row r="50" spans="2:6" ht="13.5">
      <c r="B50" s="27" t="s">
        <v>59</v>
      </c>
      <c r="C50" s="24">
        <v>38.293099900163426</v>
      </c>
      <c r="D50" s="24">
        <v>-10.679503424898051</v>
      </c>
      <c r="E50" s="24">
        <v>-26.623903475497922</v>
      </c>
      <c r="F50" s="60">
        <v>0.0192</v>
      </c>
    </row>
    <row r="51" spans="2:6" ht="13.5">
      <c r="B51" s="27" t="s">
        <v>60</v>
      </c>
      <c r="C51" s="24">
        <v>36.0340686850561</v>
      </c>
      <c r="D51" s="24">
        <v>-13.653295528525373</v>
      </c>
      <c r="E51" s="24">
        <v>-30.695367567678062</v>
      </c>
      <c r="F51" s="60">
        <v>0.0228</v>
      </c>
    </row>
    <row r="52" spans="2:6" ht="13.5">
      <c r="B52" s="27" t="s">
        <v>61</v>
      </c>
      <c r="C52" s="24">
        <v>33.80572260144993</v>
      </c>
      <c r="D52" s="24">
        <v>-17.14009169901076</v>
      </c>
      <c r="E52" s="24">
        <v>-34.48338926990837</v>
      </c>
      <c r="F52" s="60">
        <v>0.0412</v>
      </c>
    </row>
    <row r="53" spans="2:6" ht="13.5">
      <c r="B53" s="27" t="s">
        <v>62</v>
      </c>
      <c r="C53" s="24">
        <v>31.85100161490137</v>
      </c>
      <c r="D53" s="24">
        <v>-20.8488660551908</v>
      </c>
      <c r="E53" s="24">
        <v>-37.94638199852297</v>
      </c>
      <c r="F53" s="60">
        <v>0.0126</v>
      </c>
    </row>
    <row r="54" spans="2:6" ht="13.5">
      <c r="B54" s="27" t="s">
        <v>63</v>
      </c>
      <c r="C54" s="24">
        <v>30.403274460397014</v>
      </c>
      <c r="D54" s="24">
        <v>-24.197005980464354</v>
      </c>
      <c r="E54" s="24">
        <v>-41.61957220704146</v>
      </c>
      <c r="F54" s="60">
        <v>0.014</v>
      </c>
    </row>
    <row r="55" spans="2:6" ht="13.5">
      <c r="B55" s="27" t="s">
        <v>64</v>
      </c>
      <c r="C55" s="24">
        <v>29.755539316249575</v>
      </c>
      <c r="D55" s="24">
        <v>-26.309285127768433</v>
      </c>
      <c r="E55" s="24">
        <v>-45.921783298650595</v>
      </c>
      <c r="F55" s="60">
        <v>0.0102</v>
      </c>
    </row>
    <row r="56" spans="2:6" ht="13.5">
      <c r="B56" s="27" t="s">
        <v>65</v>
      </c>
      <c r="C56" s="24">
        <v>30.187531022824434</v>
      </c>
      <c r="D56" s="24">
        <v>-26.174428340450675</v>
      </c>
      <c r="E56" s="24">
        <v>-50.59266643100807</v>
      </c>
      <c r="F56" s="60">
        <v>0.0096</v>
      </c>
    </row>
    <row r="57" spans="2:6" ht="13.5">
      <c r="B57" s="27" t="s">
        <v>66</v>
      </c>
      <c r="C57" s="24">
        <v>32.61157173473549</v>
      </c>
      <c r="D57" s="24">
        <v>-23.916436774378344</v>
      </c>
      <c r="E57" s="24">
        <v>-54.464336432339636</v>
      </c>
      <c r="F57" s="60">
        <v>0.0044</v>
      </c>
    </row>
    <row r="58" spans="2:6" ht="13.5">
      <c r="B58" s="27" t="s">
        <v>67</v>
      </c>
      <c r="C58" s="24">
        <v>36.116171074985886</v>
      </c>
      <c r="D58" s="24">
        <v>-21.07536812190684</v>
      </c>
      <c r="E58" s="24">
        <v>-57.22754481834012</v>
      </c>
      <c r="F58" s="60">
        <v>0.0046</v>
      </c>
    </row>
    <row r="59" spans="2:6" ht="13.5">
      <c r="B59" s="27" t="s">
        <v>68</v>
      </c>
      <c r="C59" s="24">
        <v>37.24132948352823</v>
      </c>
      <c r="D59" s="24">
        <v>-18.100068546206455</v>
      </c>
      <c r="E59" s="24">
        <v>-60.41919138740124</v>
      </c>
      <c r="F59" s="60">
        <v>0.0108</v>
      </c>
    </row>
    <row r="60" spans="2:6" ht="13.5">
      <c r="B60" s="27" t="s">
        <v>69</v>
      </c>
      <c r="C60" s="24">
        <v>34.8652183173307</v>
      </c>
      <c r="D60" s="24">
        <v>-15.372217165811996</v>
      </c>
      <c r="E60" s="24">
        <v>-63.864870343769894</v>
      </c>
      <c r="F60" s="60">
        <v>0.0156</v>
      </c>
    </row>
    <row r="61" spans="2:6" ht="13.5">
      <c r="B61" s="27" t="s">
        <v>70</v>
      </c>
      <c r="C61" s="24">
        <v>31.361383485920086</v>
      </c>
      <c r="D61" s="24">
        <v>-13.027308770258191</v>
      </c>
      <c r="E61" s="24">
        <v>-67.22850657427676</v>
      </c>
      <c r="F61" s="60">
        <v>0.0168</v>
      </c>
    </row>
    <row r="62" spans="2:6" ht="13.5">
      <c r="B62" s="27" t="s">
        <v>71</v>
      </c>
      <c r="C62" s="24">
        <v>31.24474079147478</v>
      </c>
      <c r="D62" s="24">
        <v>-8.785662414444184</v>
      </c>
      <c r="E62" s="24">
        <v>-69.8281676739258</v>
      </c>
      <c r="F62" s="60">
        <v>0.015</v>
      </c>
    </row>
    <row r="63" spans="2:6" ht="13.5">
      <c r="B63" s="27" t="s">
        <v>72</v>
      </c>
      <c r="C63" s="24">
        <v>35.376542959847036</v>
      </c>
      <c r="D63" s="24">
        <v>-5.679377105308669</v>
      </c>
      <c r="E63" s="24">
        <v>-69.36533040449731</v>
      </c>
      <c r="F63" s="60">
        <v>0.0206</v>
      </c>
    </row>
    <row r="64" spans="2:6" ht="13.5">
      <c r="B64" s="27" t="s">
        <v>73</v>
      </c>
      <c r="C64" s="24">
        <v>40.22498761352939</v>
      </c>
      <c r="D64" s="24">
        <v>-6.438550940766305</v>
      </c>
      <c r="E64" s="24">
        <v>-67.04671377178597</v>
      </c>
      <c r="F64" s="60">
        <v>0.0222</v>
      </c>
    </row>
    <row r="65" spans="2:6" ht="13.5">
      <c r="B65" s="27" t="s">
        <v>74</v>
      </c>
      <c r="C65" s="24">
        <v>44.55882915227855</v>
      </c>
      <c r="D65" s="24">
        <v>-8.08992199895884</v>
      </c>
      <c r="E65" s="24">
        <v>-64.45476256872226</v>
      </c>
      <c r="F65" s="60">
        <v>0.024</v>
      </c>
    </row>
    <row r="66" spans="2:6" ht="13.5">
      <c r="B66" s="27" t="s">
        <v>75</v>
      </c>
      <c r="C66" s="24">
        <v>48.75726301075241</v>
      </c>
      <c r="D66" s="24">
        <v>-9.4825198122901</v>
      </c>
      <c r="E66" s="24">
        <v>-61.59177248067708</v>
      </c>
      <c r="F66" s="60">
        <v>0.0542</v>
      </c>
    </row>
    <row r="67" spans="2:6" ht="13.5">
      <c r="B67" s="27" t="s">
        <v>76</v>
      </c>
      <c r="C67" s="24">
        <v>52.88012428997868</v>
      </c>
      <c r="D67" s="24">
        <v>-10.781724649781218</v>
      </c>
      <c r="E67" s="24">
        <v>-58.44912377708716</v>
      </c>
      <c r="F67" s="60">
        <v>0.0386</v>
      </c>
    </row>
    <row r="68" spans="2:6" ht="13.5">
      <c r="B68" s="27" t="s">
        <v>77</v>
      </c>
      <c r="C68" s="24">
        <v>57.18887100151619</v>
      </c>
      <c r="D68" s="24">
        <v>-11.553164634557074</v>
      </c>
      <c r="E68" s="24">
        <v>-55.22329700900225</v>
      </c>
      <c r="F68" s="60">
        <v>0.0544</v>
      </c>
    </row>
    <row r="69" spans="2:6" ht="13.5">
      <c r="B69" s="27" t="s">
        <v>78</v>
      </c>
      <c r="C69" s="24">
        <v>61.70766486173659</v>
      </c>
      <c r="D69" s="24">
        <v>-9.709923276330297</v>
      </c>
      <c r="E69" s="24">
        <v>-52.73018875625366</v>
      </c>
      <c r="F69" s="60">
        <v>0.0482</v>
      </c>
    </row>
    <row r="70" spans="2:6" ht="13.5">
      <c r="B70" s="27" t="s">
        <v>79</v>
      </c>
      <c r="C70" s="24">
        <v>62.990406172635495</v>
      </c>
      <c r="D70" s="24">
        <v>-4.771115157567872</v>
      </c>
      <c r="E70" s="24">
        <v>-52.839818564609914</v>
      </c>
      <c r="F70" s="60">
        <v>0.0474</v>
      </c>
    </row>
    <row r="71" spans="2:6" ht="13.5">
      <c r="B71" s="27" t="s">
        <v>80</v>
      </c>
      <c r="C71" s="24">
        <v>60.20282761542907</v>
      </c>
      <c r="D71" s="24">
        <v>-0.7726902299149463</v>
      </c>
      <c r="E71" s="24">
        <v>-54.650688224521446</v>
      </c>
      <c r="F71" s="60">
        <v>0.0496</v>
      </c>
    </row>
    <row r="72" spans="2:6" ht="13.5">
      <c r="B72" s="27" t="s">
        <v>81</v>
      </c>
      <c r="C72" s="24">
        <v>60.69233675850135</v>
      </c>
      <c r="D72" s="24">
        <v>-0.7742685590238925</v>
      </c>
      <c r="E72" s="24">
        <v>-55.52272134247458</v>
      </c>
      <c r="F72" s="60">
        <v>0.0548</v>
      </c>
    </row>
    <row r="73" spans="2:6" ht="13.5">
      <c r="B73" s="27" t="s">
        <v>82</v>
      </c>
      <c r="C73" s="24">
        <v>56.36758295684052</v>
      </c>
      <c r="D73" s="24">
        <v>2.260646383174267</v>
      </c>
      <c r="E73" s="24">
        <v>-56.672765462286385</v>
      </c>
      <c r="F73" s="60">
        <v>0.049</v>
      </c>
    </row>
    <row r="74" spans="2:7" ht="13.5">
      <c r="B74" s="27" t="s">
        <v>83</v>
      </c>
      <c r="C74" s="24">
        <v>56.86546039797817</v>
      </c>
      <c r="D74" s="24">
        <v>2.3805148762929704</v>
      </c>
      <c r="E74" s="24">
        <v>-57.53169097401907</v>
      </c>
      <c r="F74" s="60">
        <v>0.0626</v>
      </c>
      <c r="G74" s="39">
        <v>0.0013000000000000025</v>
      </c>
    </row>
    <row r="75" spans="2:6" ht="13.5">
      <c r="B75" s="27" t="s">
        <v>84</v>
      </c>
      <c r="C75" s="24">
        <v>53.94299337949058</v>
      </c>
      <c r="D75" s="24">
        <v>7.71250863698128</v>
      </c>
      <c r="E75" s="24">
        <v>-56.595315025930255</v>
      </c>
      <c r="F75" s="60">
        <v>0.026</v>
      </c>
    </row>
    <row r="76" spans="2:6" ht="13.5">
      <c r="B76" s="27" t="s">
        <v>85</v>
      </c>
      <c r="C76" s="24">
        <v>53.03866657981705</v>
      </c>
      <c r="D76" s="24">
        <v>15.620124041321054</v>
      </c>
      <c r="E76" s="24">
        <v>-52.23265995007493</v>
      </c>
      <c r="F76" s="60">
        <v>0.0226</v>
      </c>
    </row>
    <row r="77" spans="2:6" ht="13.5">
      <c r="B77" s="27" t="s">
        <v>86</v>
      </c>
      <c r="C77" s="24">
        <v>50.83424211474093</v>
      </c>
      <c r="D77" s="24">
        <v>19.59105128125215</v>
      </c>
      <c r="E77" s="24">
        <v>-49.80730989479474</v>
      </c>
      <c r="F77" s="60">
        <v>0.0186</v>
      </c>
    </row>
    <row r="78" spans="2:6" ht="13.5">
      <c r="B78" s="27" t="s">
        <v>87</v>
      </c>
      <c r="C78" s="24">
        <v>47.21718239081494</v>
      </c>
      <c r="D78" s="24">
        <v>22.940468498211615</v>
      </c>
      <c r="E78" s="24">
        <v>-48.07966873795283</v>
      </c>
      <c r="F78" s="60">
        <v>0.0314</v>
      </c>
    </row>
    <row r="79" spans="2:6" ht="13.5">
      <c r="B79" s="27" t="s">
        <v>88</v>
      </c>
      <c r="C79" s="24">
        <v>42.73714689225472</v>
      </c>
      <c r="D79" s="24">
        <v>25.582958318478582</v>
      </c>
      <c r="E79" s="24">
        <v>-47.09728206110544</v>
      </c>
      <c r="F79" s="60">
        <v>0.0314</v>
      </c>
    </row>
    <row r="80" spans="2:6" ht="13.5">
      <c r="B80" s="27" t="s">
        <v>89</v>
      </c>
      <c r="C80" s="24">
        <v>38.03233898046032</v>
      </c>
      <c r="D80" s="24">
        <v>27.72847378738126</v>
      </c>
      <c r="E80" s="24">
        <v>-46.26529433878444</v>
      </c>
      <c r="F80" s="60">
        <v>0.0308</v>
      </c>
    </row>
    <row r="81" spans="2:6" ht="13.5">
      <c r="B81" s="27" t="s">
        <v>90</v>
      </c>
      <c r="C81" s="24">
        <v>33.54776116784513</v>
      </c>
      <c r="D81" s="24">
        <v>29.425773740225893</v>
      </c>
      <c r="E81" s="24">
        <v>-44.725998474094624</v>
      </c>
      <c r="F81" s="60">
        <v>0.0248</v>
      </c>
    </row>
    <row r="82" spans="2:6" ht="13.5">
      <c r="B82" s="27" t="s">
        <v>91</v>
      </c>
      <c r="C82" s="24">
        <v>29.57806653692211</v>
      </c>
      <c r="D82" s="24">
        <v>30.47902699319537</v>
      </c>
      <c r="E82" s="24">
        <v>-41.99312681883404</v>
      </c>
      <c r="F82" s="60">
        <v>0.0248</v>
      </c>
    </row>
    <row r="83" spans="2:6" ht="13.5">
      <c r="B83" s="27" t="s">
        <v>92</v>
      </c>
      <c r="C83" s="24">
        <v>25.832062404963846</v>
      </c>
      <c r="D83" s="24">
        <v>30.428849888315582</v>
      </c>
      <c r="E83" s="24">
        <v>-38.86294943425265</v>
      </c>
      <c r="F83" s="60">
        <v>0.0022</v>
      </c>
    </row>
    <row r="84" spans="2:6" ht="13.5">
      <c r="B84" s="27" t="s">
        <v>93</v>
      </c>
      <c r="C84" s="24">
        <v>22.05328375752114</v>
      </c>
      <c r="D84" s="24">
        <v>28.229768454375513</v>
      </c>
      <c r="E84" s="24">
        <v>-37.77950875010221</v>
      </c>
      <c r="F84" s="60">
        <v>0.0208</v>
      </c>
    </row>
    <row r="85" spans="2:6" ht="13.5">
      <c r="B85" s="27" t="s">
        <v>94</v>
      </c>
      <c r="C85" s="24">
        <v>18.817107791213804</v>
      </c>
      <c r="D85" s="24">
        <v>24.460653390626938</v>
      </c>
      <c r="E85" s="24">
        <v>-38.68941558642537</v>
      </c>
      <c r="F85" s="60">
        <v>0.026</v>
      </c>
    </row>
    <row r="86" spans="2:6" ht="13.5">
      <c r="B86" s="27" t="s">
        <v>95</v>
      </c>
      <c r="C86" s="24">
        <v>15.726549342929047</v>
      </c>
      <c r="D86" s="24">
        <v>20.152905497564127</v>
      </c>
      <c r="E86" s="24">
        <v>-39.684727442507466</v>
      </c>
      <c r="F86" s="60">
        <v>0.0098</v>
      </c>
    </row>
    <row r="87" spans="2:6" ht="13.5">
      <c r="B87" s="27" t="s">
        <v>96</v>
      </c>
      <c r="C87" s="24">
        <v>12.416153174890413</v>
      </c>
      <c r="D87" s="24">
        <v>15.773761019273522</v>
      </c>
      <c r="E87" s="24">
        <v>-39.27227313179906</v>
      </c>
      <c r="F87" s="60">
        <v>0.022</v>
      </c>
    </row>
    <row r="88" spans="2:6" ht="13.5">
      <c r="B88" s="27" t="s">
        <v>97</v>
      </c>
      <c r="C88" s="24">
        <v>10.420391328160498</v>
      </c>
      <c r="D88" s="24">
        <v>12.934321522034228</v>
      </c>
      <c r="E88" s="24">
        <v>-35.46508060400668</v>
      </c>
      <c r="F88" s="60">
        <v>0.0216</v>
      </c>
    </row>
    <row r="89" spans="2:6" ht="13.5">
      <c r="B89" s="27" t="s">
        <v>98</v>
      </c>
      <c r="C89" s="24">
        <v>10.652564978505822</v>
      </c>
      <c r="D89" s="24">
        <v>11.85422845391351</v>
      </c>
      <c r="E89" s="24">
        <v>-30.602499571839267</v>
      </c>
      <c r="F89" s="60">
        <v>0.0226</v>
      </c>
    </row>
    <row r="90" spans="2:6" ht="13.5">
      <c r="B90" s="27" t="s">
        <v>99</v>
      </c>
      <c r="C90" s="24">
        <v>11.93394304171169</v>
      </c>
      <c r="D90" s="24">
        <v>10.048839260277145</v>
      </c>
      <c r="E90" s="24">
        <v>-26.232782752602965</v>
      </c>
      <c r="F90" s="60">
        <v>0.0254</v>
      </c>
    </row>
    <row r="91" spans="2:6" ht="13.5">
      <c r="B91" s="27" t="s">
        <v>100</v>
      </c>
      <c r="C91" s="24">
        <v>13.396034589727533</v>
      </c>
      <c r="D91" s="24">
        <v>7.051408749326919</v>
      </c>
      <c r="E91" s="24">
        <v>-22.572192417318842</v>
      </c>
      <c r="F91" s="60">
        <v>0.0344</v>
      </c>
    </row>
    <row r="92" spans="2:6" ht="13.5">
      <c r="B92" s="27" t="s">
        <v>101</v>
      </c>
      <c r="C92" s="24">
        <v>15.047384453821408</v>
      </c>
      <c r="D92" s="24">
        <v>3.1411009624352397</v>
      </c>
      <c r="E92" s="24">
        <v>-21.144090620814865</v>
      </c>
      <c r="F92" s="60">
        <v>0.048</v>
      </c>
    </row>
    <row r="93" spans="2:7" ht="13.5">
      <c r="B93" s="27" t="s">
        <v>102</v>
      </c>
      <c r="C93" s="24">
        <v>18.424967656897294</v>
      </c>
      <c r="D93" s="24">
        <v>-0.5532407312499424</v>
      </c>
      <c r="E93" s="24">
        <v>-20.600874069385405</v>
      </c>
      <c r="F93" s="60">
        <v>0.0656</v>
      </c>
      <c r="G93" s="39">
        <v>0.002800000000000004</v>
      </c>
    </row>
    <row r="94" spans="2:6" ht="13.5">
      <c r="B94" s="27" t="s">
        <v>103</v>
      </c>
      <c r="C94" s="24">
        <v>23.14626536428723</v>
      </c>
      <c r="D94" s="24">
        <v>-1.751026835889002</v>
      </c>
      <c r="E94" s="24">
        <v>-20.104495243961857</v>
      </c>
      <c r="F94" s="60">
        <v>0.0402</v>
      </c>
    </row>
    <row r="95" spans="2:6" ht="13.5">
      <c r="B95" s="27" t="s">
        <v>104</v>
      </c>
      <c r="C95" s="24">
        <v>28.54172793497945</v>
      </c>
      <c r="D95" s="24">
        <v>-1.1885478455698486</v>
      </c>
      <c r="E95" s="24">
        <v>-19.343497285623016</v>
      </c>
      <c r="F95" s="60">
        <v>0.0282</v>
      </c>
    </row>
    <row r="96" spans="2:6" ht="13.5">
      <c r="B96" s="27" t="s">
        <v>105</v>
      </c>
      <c r="C96" s="24">
        <v>34.07050742424729</v>
      </c>
      <c r="D96" s="24">
        <v>-1.206290177115136</v>
      </c>
      <c r="E96" s="24">
        <v>-18.292116851985142</v>
      </c>
      <c r="F96" s="60">
        <v>0.021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96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39209.34989583334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 t="s">
        <v>54</v>
      </c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55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50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</v>
      </c>
      <c r="D7" s="73"/>
      <c r="E7" s="77" t="s">
        <v>19</v>
      </c>
      <c r="F7" s="77"/>
      <c r="G7" s="36">
        <v>0.013746000000000003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0.03</v>
      </c>
      <c r="D8" s="73"/>
      <c r="E8" s="1"/>
      <c r="F8" s="14" t="s">
        <v>12</v>
      </c>
      <c r="G8" s="35">
        <v>0.032805152795650445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-0.03</v>
      </c>
      <c r="D9" s="73"/>
      <c r="E9" s="1"/>
      <c r="F9" s="14" t="s">
        <v>13</v>
      </c>
      <c r="G9" s="35">
        <v>0.0010795274591635059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0.03172562533648694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0.007872950591767234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-0.007687156188403321</v>
      </c>
      <c r="D47" s="24">
        <v>0.005591275233375992</v>
      </c>
      <c r="E47" s="24">
        <v>0.0019803784115381973</v>
      </c>
      <c r="F47" s="60">
        <v>0.0194</v>
      </c>
    </row>
    <row r="48" spans="2:6" ht="13.5">
      <c r="B48" s="27" t="s">
        <v>57</v>
      </c>
      <c r="C48" s="24">
        <v>-0.00871590215162854</v>
      </c>
      <c r="D48" s="24">
        <v>0.006745189479831382</v>
      </c>
      <c r="E48" s="24">
        <v>-0.00037548530049136275</v>
      </c>
      <c r="F48" s="60">
        <v>0.022</v>
      </c>
    </row>
    <row r="49" spans="2:6" ht="13.5">
      <c r="B49" s="27" t="s">
        <v>58</v>
      </c>
      <c r="C49" s="24">
        <v>-0.001972885662823387</v>
      </c>
      <c r="D49" s="24">
        <v>0.005271039728627969</v>
      </c>
      <c r="E49" s="24">
        <v>0.002910656960022351</v>
      </c>
      <c r="F49" s="60">
        <v>0.0126</v>
      </c>
    </row>
    <row r="50" spans="2:6" ht="13.5">
      <c r="B50" s="27" t="s">
        <v>59</v>
      </c>
      <c r="C50" s="24">
        <v>-0.008999900163424002</v>
      </c>
      <c r="D50" s="24">
        <v>0.0034034248980514548</v>
      </c>
      <c r="E50" s="24">
        <v>-0.0002965245020760676</v>
      </c>
      <c r="F50" s="60">
        <v>0.0192</v>
      </c>
    </row>
    <row r="51" spans="2:6" ht="13.5">
      <c r="B51" s="27" t="s">
        <v>60</v>
      </c>
      <c r="C51" s="24">
        <v>-0.010368685056100446</v>
      </c>
      <c r="D51" s="24">
        <v>0.003395528525372171</v>
      </c>
      <c r="E51" s="24">
        <v>0.003267567678062022</v>
      </c>
      <c r="F51" s="60">
        <v>0.0228</v>
      </c>
    </row>
    <row r="52" spans="2:6" ht="13.5">
      <c r="B52" s="27" t="s">
        <v>61</v>
      </c>
      <c r="C52" s="24">
        <v>-0.02032260144992648</v>
      </c>
      <c r="D52" s="24">
        <v>0.0002916990107593165</v>
      </c>
      <c r="E52" s="24">
        <v>0.0031892699083684306</v>
      </c>
      <c r="F52" s="60">
        <v>0.0412</v>
      </c>
    </row>
    <row r="53" spans="2:6" ht="13.5">
      <c r="B53" s="27" t="s">
        <v>62</v>
      </c>
      <c r="C53" s="24">
        <v>-0.0039016149013697543</v>
      </c>
      <c r="D53" s="24">
        <v>-0.00413394480920104</v>
      </c>
      <c r="E53" s="24">
        <v>-0.002818001477024268</v>
      </c>
      <c r="F53" s="60">
        <v>0.0126</v>
      </c>
    </row>
    <row r="54" spans="2:6" ht="13.5">
      <c r="B54" s="27" t="s">
        <v>63</v>
      </c>
      <c r="C54" s="24">
        <v>-0.0021744603970148546</v>
      </c>
      <c r="D54" s="24">
        <v>-0.004194019535646021</v>
      </c>
      <c r="E54" s="24">
        <v>-0.005227792958542921</v>
      </c>
      <c r="F54" s="60">
        <v>0.014</v>
      </c>
    </row>
    <row r="55" spans="2:6" ht="13.5">
      <c r="B55" s="27" t="s">
        <v>64</v>
      </c>
      <c r="C55" s="24">
        <v>-0.0032393162495729655</v>
      </c>
      <c r="D55" s="24">
        <v>-0.002114872231565812</v>
      </c>
      <c r="E55" s="24">
        <v>-0.0033167013494050934</v>
      </c>
      <c r="F55" s="60">
        <v>0.0102</v>
      </c>
    </row>
    <row r="56" spans="2:6" ht="13.5">
      <c r="B56" s="27" t="s">
        <v>65</v>
      </c>
      <c r="C56" s="24">
        <v>-0.0041310228244348934</v>
      </c>
      <c r="D56" s="24">
        <v>-0.0015716595493238117</v>
      </c>
      <c r="E56" s="24">
        <v>-0.0019335689919302013</v>
      </c>
      <c r="F56" s="60">
        <v>0.0096</v>
      </c>
    </row>
    <row r="57" spans="2:6" ht="13.5">
      <c r="B57" s="27" t="s">
        <v>66</v>
      </c>
      <c r="C57" s="24">
        <v>-0.0018717347354950675</v>
      </c>
      <c r="D57" s="24">
        <v>-0.0007632256216574262</v>
      </c>
      <c r="E57" s="24">
        <v>-0.0007635676603641173</v>
      </c>
      <c r="F57" s="60">
        <v>0.0044</v>
      </c>
    </row>
    <row r="58" spans="2:6" ht="13.5">
      <c r="B58" s="27" t="s">
        <v>67</v>
      </c>
      <c r="C58" s="24">
        <v>-0.0019710749858887766</v>
      </c>
      <c r="D58" s="24">
        <v>-0.0011318780931581784</v>
      </c>
      <c r="E58" s="24">
        <v>-5.5181659881498035E-05</v>
      </c>
      <c r="F58" s="60">
        <v>0.0046</v>
      </c>
    </row>
    <row r="59" spans="2:6" ht="13.5">
      <c r="B59" s="27" t="s">
        <v>68</v>
      </c>
      <c r="C59" s="24">
        <v>-0.001829483528233311</v>
      </c>
      <c r="D59" s="24">
        <v>-0.0044314537935470355</v>
      </c>
      <c r="E59" s="24">
        <v>0.002391387401239342</v>
      </c>
      <c r="F59" s="60">
        <v>0.0108</v>
      </c>
    </row>
    <row r="60" spans="2:6" ht="13.5">
      <c r="B60" s="27" t="s">
        <v>69</v>
      </c>
      <c r="C60" s="24">
        <v>-0.0019183173306984713</v>
      </c>
      <c r="D60" s="24">
        <v>-0.006882834188003173</v>
      </c>
      <c r="E60" s="24">
        <v>0.003170343769895112</v>
      </c>
      <c r="F60" s="60">
        <v>0.0156</v>
      </c>
    </row>
    <row r="61" spans="2:6" ht="13.5">
      <c r="B61" s="27" t="s">
        <v>70</v>
      </c>
      <c r="C61" s="24">
        <v>-0.0005834859200852804</v>
      </c>
      <c r="D61" s="24">
        <v>-0.007191229741808414</v>
      </c>
      <c r="E61" s="24">
        <v>0.00430657427676806</v>
      </c>
      <c r="F61" s="60">
        <v>0.0168</v>
      </c>
    </row>
    <row r="62" spans="2:6" ht="13.5">
      <c r="B62" s="27" t="s">
        <v>71</v>
      </c>
      <c r="C62" s="24">
        <v>0.0007592085252206004</v>
      </c>
      <c r="D62" s="24">
        <v>-0.006437585555815417</v>
      </c>
      <c r="E62" s="24">
        <v>0.0037676739258074576</v>
      </c>
      <c r="F62" s="60">
        <v>0.015</v>
      </c>
    </row>
    <row r="63" spans="2:6" ht="13.5">
      <c r="B63" s="27" t="s">
        <v>72</v>
      </c>
      <c r="C63" s="24">
        <v>0.004257040152964464</v>
      </c>
      <c r="D63" s="24">
        <v>-0.007522894691330606</v>
      </c>
      <c r="E63" s="24">
        <v>0.005630404497310337</v>
      </c>
      <c r="F63" s="60">
        <v>0.0206</v>
      </c>
    </row>
    <row r="64" spans="2:6" ht="13.5">
      <c r="B64" s="27" t="s">
        <v>73</v>
      </c>
      <c r="C64" s="24">
        <v>0.004312386470608942</v>
      </c>
      <c r="D64" s="24">
        <v>-0.008649059233694523</v>
      </c>
      <c r="E64" s="24">
        <v>0.0054137717859674694</v>
      </c>
      <c r="F64" s="60">
        <v>0.0222</v>
      </c>
    </row>
    <row r="65" spans="2:6" ht="13.5">
      <c r="B65" s="27" t="s">
        <v>74</v>
      </c>
      <c r="C65" s="24">
        <v>-0.0028291522785508505</v>
      </c>
      <c r="D65" s="24">
        <v>0.010421998958840106</v>
      </c>
      <c r="E65" s="24">
        <v>-0.005237431277734572</v>
      </c>
      <c r="F65" s="60">
        <v>0.024</v>
      </c>
    </row>
    <row r="66" spans="2:6" ht="13.5">
      <c r="B66" s="27" t="s">
        <v>75</v>
      </c>
      <c r="C66" s="24">
        <v>-0.008063010752408672</v>
      </c>
      <c r="D66" s="24">
        <v>-0.025680187709900437</v>
      </c>
      <c r="E66" s="24">
        <v>0.00277248067708058</v>
      </c>
      <c r="F66" s="60">
        <v>0.0542</v>
      </c>
    </row>
    <row r="67" spans="2:6" ht="13.5">
      <c r="B67" s="27" t="s">
        <v>76</v>
      </c>
      <c r="C67" s="24">
        <v>0.0001757100213168883</v>
      </c>
      <c r="D67" s="24">
        <v>-0.01877535021878174</v>
      </c>
      <c r="E67" s="24">
        <v>0.004423777087161795</v>
      </c>
      <c r="F67" s="60">
        <v>0.0386</v>
      </c>
    </row>
    <row r="68" spans="2:6" ht="13.5">
      <c r="B68" s="27" t="s">
        <v>77</v>
      </c>
      <c r="C68" s="24">
        <v>0.008028998483808891</v>
      </c>
      <c r="D68" s="24">
        <v>-0.02433536544292636</v>
      </c>
      <c r="E68" s="24">
        <v>0.009097009002253742</v>
      </c>
      <c r="F68" s="60">
        <v>0.0544</v>
      </c>
    </row>
    <row r="69" spans="2:6" ht="13.5">
      <c r="B69" s="27" t="s">
        <v>78</v>
      </c>
      <c r="C69" s="24">
        <v>0.006635138263412443</v>
      </c>
      <c r="D69" s="24">
        <v>-0.022076723669702147</v>
      </c>
      <c r="E69" s="24">
        <v>0.006888756253658812</v>
      </c>
      <c r="F69" s="60">
        <v>0.0482</v>
      </c>
    </row>
    <row r="70" spans="2:6" ht="13.5">
      <c r="B70" s="27" t="s">
        <v>79</v>
      </c>
      <c r="C70" s="24">
        <v>0.0035938273645044205</v>
      </c>
      <c r="D70" s="24">
        <v>-0.022984842432128616</v>
      </c>
      <c r="E70" s="24">
        <v>0.004718564609916598</v>
      </c>
      <c r="F70" s="60">
        <v>0.0474</v>
      </c>
    </row>
    <row r="71" spans="2:6" ht="13.5">
      <c r="B71" s="27" t="s">
        <v>80</v>
      </c>
      <c r="C71" s="24">
        <v>0.006672384570926226</v>
      </c>
      <c r="D71" s="24">
        <v>-0.023609770085053716</v>
      </c>
      <c r="E71" s="24">
        <v>0.0037882245214433397</v>
      </c>
      <c r="F71" s="60">
        <v>0.0496</v>
      </c>
    </row>
    <row r="72" spans="2:6" ht="13.5">
      <c r="B72" s="27" t="s">
        <v>81</v>
      </c>
      <c r="C72" s="24">
        <v>0.00886324149865203</v>
      </c>
      <c r="D72" s="24">
        <v>-0.0254314409761075</v>
      </c>
      <c r="E72" s="24">
        <v>0.005021342474584856</v>
      </c>
      <c r="F72" s="60">
        <v>0.0548</v>
      </c>
    </row>
    <row r="73" spans="2:6" ht="13.5">
      <c r="B73" s="27" t="s">
        <v>82</v>
      </c>
      <c r="C73" s="24">
        <v>0.006817043159479397</v>
      </c>
      <c r="D73" s="24">
        <v>-0.02354638317426705</v>
      </c>
      <c r="E73" s="24">
        <v>0.0006654622863848658</v>
      </c>
      <c r="F73" s="60">
        <v>0.049</v>
      </c>
    </row>
    <row r="74" spans="2:7" ht="13.5">
      <c r="B74" s="27" t="s">
        <v>83</v>
      </c>
      <c r="C74" s="24">
        <v>0.01283960202183465</v>
      </c>
      <c r="D74" s="24">
        <v>-0.02831487629297058</v>
      </c>
      <c r="E74" s="24">
        <v>0.0034909740190727234</v>
      </c>
      <c r="F74" s="60">
        <v>0.0626</v>
      </c>
      <c r="G74" s="39">
        <v>0.0013000000000000025</v>
      </c>
    </row>
    <row r="75" spans="2:6" ht="13.5">
      <c r="B75" s="27" t="s">
        <v>84</v>
      </c>
      <c r="C75" s="24">
        <v>0.011306620509422771</v>
      </c>
      <c r="D75" s="24">
        <v>-0.003008636981279622</v>
      </c>
      <c r="E75" s="24">
        <v>0.005615025930254092</v>
      </c>
      <c r="F75" s="60">
        <v>0.026</v>
      </c>
    </row>
    <row r="76" spans="2:6" ht="13.5">
      <c r="B76" s="27" t="s">
        <v>85</v>
      </c>
      <c r="C76" s="24">
        <v>0.009733420182953978</v>
      </c>
      <c r="D76" s="24">
        <v>-0.0012240413210538037</v>
      </c>
      <c r="E76" s="24">
        <v>0.0056599500749356935</v>
      </c>
      <c r="F76" s="60">
        <v>0.0226</v>
      </c>
    </row>
    <row r="77" spans="2:6" ht="13.5">
      <c r="B77" s="27" t="s">
        <v>86</v>
      </c>
      <c r="C77" s="24">
        <v>0.007057885259065699</v>
      </c>
      <c r="D77" s="24">
        <v>0.0011487187478493865</v>
      </c>
      <c r="E77" s="24">
        <v>0.005909894794740467</v>
      </c>
      <c r="F77" s="60">
        <v>0.0186</v>
      </c>
    </row>
    <row r="78" spans="2:6" ht="13.5">
      <c r="B78" s="27" t="s">
        <v>87</v>
      </c>
      <c r="C78" s="24">
        <v>0.014017609185060564</v>
      </c>
      <c r="D78" s="24">
        <v>-0.0008684982116164974</v>
      </c>
      <c r="E78" s="24">
        <v>0.006968737952831816</v>
      </c>
      <c r="F78" s="60">
        <v>0.0314</v>
      </c>
    </row>
    <row r="79" spans="2:6" ht="13.5">
      <c r="B79" s="27" t="s">
        <v>88</v>
      </c>
      <c r="C79" s="24">
        <v>0.014453107745282523</v>
      </c>
      <c r="D79" s="24">
        <v>-0.0007583184785815433</v>
      </c>
      <c r="E79" s="24">
        <v>0.006082061105438186</v>
      </c>
      <c r="F79" s="60">
        <v>0.0314</v>
      </c>
    </row>
    <row r="80" spans="2:6" ht="13.5">
      <c r="B80" s="27" t="s">
        <v>89</v>
      </c>
      <c r="C80" s="24">
        <v>0.014061019539681752</v>
      </c>
      <c r="D80" s="24">
        <v>0.0009262126187365993</v>
      </c>
      <c r="E80" s="24">
        <v>0.006194338784446529</v>
      </c>
      <c r="F80" s="60">
        <v>0.0308</v>
      </c>
    </row>
    <row r="81" spans="2:6" ht="13.5">
      <c r="B81" s="27" t="s">
        <v>90</v>
      </c>
      <c r="C81" s="24">
        <v>0.012238832154871204</v>
      </c>
      <c r="D81" s="24">
        <v>0.0008262597741079958</v>
      </c>
      <c r="E81" s="24">
        <v>0.0019984740946270563</v>
      </c>
      <c r="F81" s="60">
        <v>0.0248</v>
      </c>
    </row>
    <row r="82" spans="2:6" ht="13.5">
      <c r="B82" s="27" t="s">
        <v>91</v>
      </c>
      <c r="C82" s="24">
        <v>0.011633463077892259</v>
      </c>
      <c r="D82" s="24">
        <v>0.00327300680462983</v>
      </c>
      <c r="E82" s="24">
        <v>0.0028268188340447864</v>
      </c>
      <c r="F82" s="60">
        <v>0.0248</v>
      </c>
    </row>
    <row r="83" spans="2:6" ht="13.5">
      <c r="B83" s="27" t="s">
        <v>92</v>
      </c>
      <c r="C83" s="24">
        <v>-0.0007624049638472741</v>
      </c>
      <c r="D83" s="24">
        <v>-0.00014988831558326865</v>
      </c>
      <c r="E83" s="24">
        <v>0.0007494342526470632</v>
      </c>
      <c r="F83" s="60">
        <v>0.0022</v>
      </c>
    </row>
    <row r="84" spans="2:6" ht="13.5">
      <c r="B84" s="27" t="s">
        <v>93</v>
      </c>
      <c r="C84" s="24">
        <v>0.007516242478860846</v>
      </c>
      <c r="D84" s="24">
        <v>0.006931545624485835</v>
      </c>
      <c r="E84" s="24">
        <v>0.002008750102206136</v>
      </c>
      <c r="F84" s="60">
        <v>0.0208</v>
      </c>
    </row>
    <row r="85" spans="2:6" ht="13.5">
      <c r="B85" s="27" t="s">
        <v>94</v>
      </c>
      <c r="C85" s="24">
        <v>0.007592208786196153</v>
      </c>
      <c r="D85" s="24">
        <v>0.010246609373062654</v>
      </c>
      <c r="E85" s="24">
        <v>0.002715586425367178</v>
      </c>
      <c r="F85" s="60">
        <v>0.026</v>
      </c>
    </row>
    <row r="86" spans="2:6" ht="13.5">
      <c r="B86" s="27" t="s">
        <v>95</v>
      </c>
      <c r="C86" s="24">
        <v>-0.0026493429290468384</v>
      </c>
      <c r="D86" s="24">
        <v>-0.0039054975641263923</v>
      </c>
      <c r="E86" s="24">
        <v>0.0011274425074674355</v>
      </c>
      <c r="F86" s="60">
        <v>0.0098</v>
      </c>
    </row>
    <row r="87" spans="2:6" ht="13.5">
      <c r="B87" s="27" t="s">
        <v>96</v>
      </c>
      <c r="C87" s="24">
        <v>-0.005853174890413371</v>
      </c>
      <c r="D87" s="24">
        <v>-0.006061019273522206</v>
      </c>
      <c r="E87" s="24">
        <v>-0.007126868200941772</v>
      </c>
      <c r="F87" s="60">
        <v>0.022</v>
      </c>
    </row>
    <row r="88" spans="2:6" ht="13.5">
      <c r="B88" s="27" t="s">
        <v>97</v>
      </c>
      <c r="C88" s="24">
        <v>-0.005891328160497977</v>
      </c>
      <c r="D88" s="24">
        <v>-0.008721522034228713</v>
      </c>
      <c r="E88" s="24">
        <v>0.002380604006681608</v>
      </c>
      <c r="F88" s="60">
        <v>0.0216</v>
      </c>
    </row>
    <row r="89" spans="2:6" ht="13.5">
      <c r="B89" s="27" t="s">
        <v>98</v>
      </c>
      <c r="C89" s="24">
        <v>-0.004564978505822381</v>
      </c>
      <c r="D89" s="24">
        <v>-0.010228453913510904</v>
      </c>
      <c r="E89" s="24">
        <v>0.001199571839268998</v>
      </c>
      <c r="F89" s="60">
        <v>0.0226</v>
      </c>
    </row>
    <row r="90" spans="2:6" ht="13.5">
      <c r="B90" s="27" t="s">
        <v>99</v>
      </c>
      <c r="C90" s="24">
        <v>-0.004443041711688522</v>
      </c>
      <c r="D90" s="24">
        <v>-0.011939260277145536</v>
      </c>
      <c r="E90" s="24">
        <v>0.00048275260296648526</v>
      </c>
      <c r="F90" s="60">
        <v>0.0254</v>
      </c>
    </row>
    <row r="91" spans="2:6" ht="13.5">
      <c r="B91" s="27" t="s">
        <v>100</v>
      </c>
      <c r="C91" s="24">
        <v>0.007565410272468043</v>
      </c>
      <c r="D91" s="24">
        <v>0.01539125067308067</v>
      </c>
      <c r="E91" s="24">
        <v>0.0009924173188409213</v>
      </c>
      <c r="F91" s="60">
        <v>0.0344</v>
      </c>
    </row>
    <row r="92" spans="2:6" ht="13.5">
      <c r="B92" s="27" t="s">
        <v>101</v>
      </c>
      <c r="C92" s="24">
        <v>-0.0013844538214087265</v>
      </c>
      <c r="D92" s="24">
        <v>0.023899037564760306</v>
      </c>
      <c r="E92" s="24">
        <v>0.0010906208148639962</v>
      </c>
      <c r="F92" s="60">
        <v>0.048</v>
      </c>
    </row>
    <row r="93" spans="2:7" ht="13.5">
      <c r="B93" s="27" t="s">
        <v>102</v>
      </c>
      <c r="C93" s="24">
        <v>-0.02056765689729545</v>
      </c>
      <c r="D93" s="24">
        <v>-0.022959268750057604</v>
      </c>
      <c r="E93" s="24">
        <v>-0.011225930614596535</v>
      </c>
      <c r="F93" s="60">
        <v>0.0656</v>
      </c>
      <c r="G93" s="39">
        <v>0.002800000000000004</v>
      </c>
    </row>
    <row r="94" spans="2:6" ht="13.5">
      <c r="B94" s="27" t="s">
        <v>103</v>
      </c>
      <c r="C94" s="24">
        <v>-0.01456536428723254</v>
      </c>
      <c r="D94" s="24">
        <v>0.013026835889001998</v>
      </c>
      <c r="E94" s="24">
        <v>0.004895243961858142</v>
      </c>
      <c r="F94" s="60">
        <v>0.0402</v>
      </c>
    </row>
    <row r="95" spans="2:6" ht="13.5">
      <c r="B95" s="27" t="s">
        <v>104</v>
      </c>
      <c r="C95" s="24">
        <v>-0.01282793497944823</v>
      </c>
      <c r="D95" s="24">
        <v>0.005247845569848586</v>
      </c>
      <c r="E95" s="24">
        <v>0.0025972856230147556</v>
      </c>
      <c r="F95" s="60">
        <v>0.0282</v>
      </c>
    </row>
    <row r="96" spans="2:6" ht="13.5">
      <c r="B96" s="27" t="s">
        <v>105</v>
      </c>
      <c r="C96" s="24">
        <v>-0.00560742424728744</v>
      </c>
      <c r="D96" s="24">
        <v>0.006390177115136009</v>
      </c>
      <c r="E96" s="24">
        <v>0.00611685198514067</v>
      </c>
      <c r="F96" s="60">
        <v>0.021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39209.34989583334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 t="s">
        <v>54</v>
      </c>
      <c r="D11" s="78"/>
    </row>
    <row r="12" spans="2:4" ht="13.5">
      <c r="B12" s="4" t="s">
        <v>51</v>
      </c>
      <c r="C12" s="78" t="s">
        <v>55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50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0</v>
      </c>
      <c r="D36" s="44">
        <v>0</v>
      </c>
      <c r="E36" s="44">
        <v>48</v>
      </c>
      <c r="F36" s="44">
        <v>48</v>
      </c>
      <c r="G36" s="45">
        <v>96</v>
      </c>
      <c r="H36" s="56"/>
    </row>
    <row r="37" spans="2:8" ht="13.5">
      <c r="B37" s="49" t="s">
        <v>39</v>
      </c>
      <c r="C37" s="44">
        <v>0</v>
      </c>
      <c r="D37" s="44"/>
      <c r="E37" s="44">
        <v>2</v>
      </c>
      <c r="F37" s="44">
        <v>2</v>
      </c>
      <c r="G37" s="45">
        <v>4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0</v>
      </c>
      <c r="D39" s="44">
        <v>0</v>
      </c>
      <c r="E39" s="44">
        <v>50</v>
      </c>
      <c r="F39" s="44">
        <v>50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0.014453107745282523</v>
      </c>
      <c r="D42" s="42">
        <v>0.023899037564760306</v>
      </c>
      <c r="E42" s="42">
        <v>0.009097009002253742</v>
      </c>
      <c r="F42" s="51">
        <v>0.032805152795650445</v>
      </c>
    </row>
    <row r="43" spans="2:6" ht="13.5">
      <c r="B43" s="49" t="s">
        <v>13</v>
      </c>
      <c r="C43" s="42">
        <v>-0.02056765689729545</v>
      </c>
      <c r="D43" s="42">
        <v>-0.02831487629297058</v>
      </c>
      <c r="E43" s="42">
        <v>-0.011225930614596535</v>
      </c>
      <c r="F43" s="51">
        <v>0.0010795274591635059</v>
      </c>
    </row>
    <row r="44" spans="2:6" ht="13.5">
      <c r="B44" s="49" t="s">
        <v>14</v>
      </c>
      <c r="C44" s="42">
        <v>0.03502076464257797</v>
      </c>
      <c r="D44" s="42">
        <v>0.05221391385773089</v>
      </c>
      <c r="E44" s="42">
        <v>0.020322939616850277</v>
      </c>
      <c r="F44" s="51">
        <v>0.03172562533648694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0.0002086697950887384</v>
      </c>
      <c r="D46" s="42">
        <v>-0.004343526931554749</v>
      </c>
      <c r="E46" s="42">
        <v>0.002122588571303794</v>
      </c>
      <c r="F46" s="51">
        <v>0.013746000000000003</v>
      </c>
    </row>
    <row r="47" spans="2:6" ht="13.5">
      <c r="B47" s="49" t="s">
        <v>26</v>
      </c>
      <c r="C47" s="42">
        <v>0.008545309788987319</v>
      </c>
      <c r="D47" s="42">
        <v>0.012552790900139556</v>
      </c>
      <c r="E47" s="42">
        <v>0.004370448543972798</v>
      </c>
      <c r="F47" s="51">
        <v>0.015801762536119278</v>
      </c>
    </row>
    <row r="48" spans="2:6" ht="13.5">
      <c r="B48" s="49" t="s">
        <v>27</v>
      </c>
      <c r="C48" s="42">
        <v>0.00862949240037576</v>
      </c>
      <c r="D48" s="42">
        <v>0.011896935515959692</v>
      </c>
      <c r="E48" s="42">
        <v>0.0038591844110979854</v>
      </c>
      <c r="F48" s="51">
        <v>0.007872950591767234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52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0.03</v>
      </c>
      <c r="C1">
        <f>MAX(GaussDistr_1)-1</f>
        <v>12</v>
      </c>
      <c r="F1" t="s">
        <v>21</v>
      </c>
      <c r="G1">
        <v>50</v>
      </c>
    </row>
    <row r="2" spans="2:3" ht="12.75">
      <c r="B2">
        <v>-0.03</v>
      </c>
      <c r="C2">
        <f>MAX(GaussDistr_1)-1</f>
        <v>12</v>
      </c>
    </row>
    <row r="3" spans="1:16" ht="12.75">
      <c r="A3" t="str">
        <f>"-3s"</f>
        <v>-3s</v>
      </c>
      <c r="B3">
        <v>-0.009872851775301698</v>
      </c>
      <c r="C3">
        <f aca="true" t="shared" si="0" ref="C3:C33">NORMDIST(B3,AveDev3D_0,StandardDev3D_0,FALSE)*NumPoints_7*I3</f>
        <v>0.044318484119380046</v>
      </c>
      <c r="D3">
        <v>0</v>
      </c>
      <c r="F3" t="s">
        <v>17</v>
      </c>
      <c r="G3">
        <v>15</v>
      </c>
      <c r="I3">
        <f>B5-B4</f>
        <v>0.0015745901183534458</v>
      </c>
      <c r="N3">
        <v>0.03</v>
      </c>
      <c r="O3">
        <v>-0.03</v>
      </c>
      <c r="P3">
        <v>0.013746000000000003</v>
      </c>
    </row>
    <row r="4" spans="1:16" ht="12.75">
      <c r="B4">
        <v>-0.008298261656948252</v>
      </c>
      <c r="C4">
        <f t="shared" si="0"/>
        <v>0.07915451582979957</v>
      </c>
      <c r="D4">
        <v>0</v>
      </c>
      <c r="F4" t="s">
        <v>18</v>
      </c>
      <c r="G4">
        <v>5</v>
      </c>
      <c r="I4">
        <f>I3</f>
        <v>0.0015745901183534458</v>
      </c>
      <c r="N4">
        <v>0.03</v>
      </c>
      <c r="O4">
        <v>-0.03</v>
      </c>
      <c r="P4">
        <v>0.013746000000000003</v>
      </c>
    </row>
    <row r="5" spans="1:16" ht="12.75">
      <c r="B5">
        <v>-0.006723671538594806</v>
      </c>
      <c r="C5">
        <f t="shared" si="0"/>
        <v>0.1358296923368561</v>
      </c>
      <c r="D5">
        <v>0</v>
      </c>
      <c r="I5">
        <f>I4</f>
        <v>0.0015745901183534458</v>
      </c>
      <c r="N5">
        <v>0.03</v>
      </c>
      <c r="O5">
        <v>-0.03</v>
      </c>
      <c r="P5">
        <v>0.013746000000000003</v>
      </c>
    </row>
    <row r="6" spans="1:16" ht="12.75">
      <c r="B6">
        <v>-0.005149081420241357</v>
      </c>
      <c r="C6">
        <f t="shared" si="0"/>
        <v>0.22394530294842904</v>
      </c>
      <c r="D6">
        <v>0</v>
      </c>
      <c r="I6">
        <f aca="true" t="shared" si="1" ref="I6:I33">I5</f>
        <v>0.0015745901183534458</v>
      </c>
      <c r="N6">
        <v>0.03</v>
      </c>
      <c r="O6">
        <v>-0.03</v>
      </c>
      <c r="P6">
        <v>0.013746000000000003</v>
      </c>
    </row>
    <row r="7" spans="1:16" ht="12.75">
      <c r="B7">
        <v>-0.003574491301887915</v>
      </c>
      <c r="C7">
        <f t="shared" si="0"/>
        <v>0.35474592846231395</v>
      </c>
      <c r="D7">
        <v>0</v>
      </c>
      <c r="I7">
        <f t="shared" si="1"/>
        <v>0.0015745901183534458</v>
      </c>
      <c r="N7">
        <v>0.03</v>
      </c>
      <c r="O7">
        <v>-0.03</v>
      </c>
      <c r="P7">
        <v>0.013746000000000003</v>
      </c>
    </row>
    <row r="8" spans="1:16" ht="12.75">
      <c r="A8" t="str">
        <f>"-2s"</f>
        <v>-2s</v>
      </c>
      <c r="B8">
        <v>-0.0019999011835344655</v>
      </c>
      <c r="C8">
        <f t="shared" si="0"/>
        <v>0.5399096651318801</v>
      </c>
      <c r="D8">
        <v>0</v>
      </c>
      <c r="I8">
        <f t="shared" si="1"/>
        <v>0.0015745901183534458</v>
      </c>
      <c r="N8">
        <v>0.03</v>
      </c>
      <c r="O8">
        <v>-0.03</v>
      </c>
      <c r="P8">
        <v>0.013746000000000003</v>
      </c>
    </row>
    <row r="9" spans="1:16" ht="12.75">
      <c r="B9">
        <v>-0.0004253110651810197</v>
      </c>
      <c r="C9">
        <f t="shared" si="0"/>
        <v>0.7895015830089408</v>
      </c>
      <c r="D9">
        <v>0</v>
      </c>
      <c r="I9">
        <f t="shared" si="1"/>
        <v>0.0015745901183534458</v>
      </c>
      <c r="N9">
        <v>0.03</v>
      </c>
      <c r="O9">
        <v>-0.03</v>
      </c>
      <c r="P9">
        <v>0.013746000000000003</v>
      </c>
    </row>
    <row r="10" spans="1:16" ht="12.75">
      <c r="B10">
        <v>0.0011492790531724278</v>
      </c>
      <c r="C10">
        <f t="shared" si="0"/>
        <v>1.1092083467945546</v>
      </c>
      <c r="D10">
        <v>1</v>
      </c>
      <c r="I10">
        <f t="shared" si="1"/>
        <v>0.0015745901183534458</v>
      </c>
      <c r="N10">
        <v>0.03</v>
      </c>
      <c r="O10">
        <v>-0.03</v>
      </c>
      <c r="P10">
        <v>0.013746000000000003</v>
      </c>
    </row>
    <row r="11" spans="1:16" ht="12.75">
      <c r="B11">
        <v>0.0027238691715258754</v>
      </c>
      <c r="C11">
        <f t="shared" si="0"/>
        <v>1.497274656357448</v>
      </c>
      <c r="D11">
        <v>0</v>
      </c>
      <c r="I11">
        <f t="shared" si="1"/>
        <v>0.0015745901183534458</v>
      </c>
      <c r="N11">
        <v>0.03</v>
      </c>
      <c r="O11">
        <v>-0.03</v>
      </c>
      <c r="P11">
        <v>0.013746000000000003</v>
      </c>
    </row>
    <row r="12" spans="1:16" ht="12.75">
      <c r="B12">
        <v>0.004298459289879323</v>
      </c>
      <c r="C12">
        <f t="shared" si="0"/>
        <v>1.9418605498321284</v>
      </c>
      <c r="D12">
        <v>2</v>
      </c>
      <c r="I12">
        <f t="shared" si="1"/>
        <v>0.0015745901183534458</v>
      </c>
      <c r="N12">
        <v>0.03</v>
      </c>
      <c r="O12">
        <v>-0.03</v>
      </c>
      <c r="P12">
        <v>0.013746000000000003</v>
      </c>
    </row>
    <row r="13" spans="1:16" ht="12.75">
      <c r="B13">
        <v>0.005873049408232769</v>
      </c>
      <c r="C13">
        <f t="shared" si="0"/>
        <v>2.419707245191432</v>
      </c>
      <c r="D13">
        <v>0</v>
      </c>
      <c r="I13">
        <f t="shared" si="1"/>
        <v>0.0015745901183534458</v>
      </c>
      <c r="N13">
        <v>0.03</v>
      </c>
      <c r="O13">
        <v>-0.03</v>
      </c>
      <c r="P13">
        <v>0.013746000000000003</v>
      </c>
    </row>
    <row r="14" spans="1:16" ht="12.75">
      <c r="B14">
        <v>0.007447639526586215</v>
      </c>
      <c r="C14">
        <f t="shared" si="0"/>
        <v>2.896915527614825</v>
      </c>
      <c r="D14">
        <v>0</v>
      </c>
      <c r="I14">
        <f t="shared" si="1"/>
        <v>0.0015745901183534458</v>
      </c>
      <c r="N14">
        <v>0.03</v>
      </c>
      <c r="O14">
        <v>-0.03</v>
      </c>
      <c r="P14">
        <v>0.013746000000000003</v>
      </c>
    </row>
    <row r="15" spans="1:16" ht="12.75">
      <c r="B15">
        <v>0.009022229644939664</v>
      </c>
      <c r="C15">
        <f t="shared" si="0"/>
        <v>3.3322460289179947</v>
      </c>
      <c r="D15">
        <v>3</v>
      </c>
      <c r="I15">
        <f t="shared" si="1"/>
        <v>0.0015745901183534458</v>
      </c>
      <c r="N15">
        <v>0.03</v>
      </c>
      <c r="O15">
        <v>-0.03</v>
      </c>
      <c r="P15">
        <v>0.013746000000000003</v>
      </c>
    </row>
    <row r="16" spans="1:16" ht="12.75">
      <c r="B16">
        <v>0.01059681976329311</v>
      </c>
      <c r="C16">
        <f t="shared" si="0"/>
        <v>3.68270140303323</v>
      </c>
      <c r="D16">
        <v>1</v>
      </c>
      <c r="I16">
        <f t="shared" si="1"/>
        <v>0.0015745901183534458</v>
      </c>
      <c r="N16">
        <v>0.03</v>
      </c>
      <c r="O16">
        <v>-0.03</v>
      </c>
      <c r="P16">
        <v>0.013746000000000003</v>
      </c>
    </row>
    <row r="17" spans="1:16" ht="12.75">
      <c r="B17">
        <v>0.012171409881646555</v>
      </c>
      <c r="C17">
        <f t="shared" si="0"/>
        <v>3.910426939754556</v>
      </c>
      <c r="D17">
        <v>2</v>
      </c>
      <c r="I17">
        <f t="shared" si="1"/>
        <v>0.0015745901183534458</v>
      </c>
      <c r="N17">
        <v>0.03</v>
      </c>
      <c r="O17">
        <v>-0.03</v>
      </c>
      <c r="P17">
        <v>0.013746000000000003</v>
      </c>
    </row>
    <row r="18" spans="1:16" ht="12.75">
      <c r="A18" t="str">
        <f>"0"</f>
        <v>0</v>
      </c>
      <c r="B18">
        <v>0.013746000000000003</v>
      </c>
      <c r="C18">
        <f t="shared" si="0"/>
        <v>3.9894228040143243</v>
      </c>
      <c r="D18">
        <v>2</v>
      </c>
      <c r="I18">
        <f t="shared" si="1"/>
        <v>0.0015745901183534458</v>
      </c>
      <c r="N18">
        <v>0.03</v>
      </c>
      <c r="O18">
        <v>-0.03</v>
      </c>
      <c r="P18">
        <v>0.013746000000000003</v>
      </c>
    </row>
    <row r="19" spans="1:16" ht="12.75">
      <c r="B19">
        <v>0.01532059011835345</v>
      </c>
      <c r="C19">
        <f t="shared" si="0"/>
        <v>3.910426939754556</v>
      </c>
      <c r="D19">
        <v>2</v>
      </c>
      <c r="I19">
        <f t="shared" si="1"/>
        <v>0.0015745901183534458</v>
      </c>
      <c r="N19">
        <v>0.03</v>
      </c>
      <c r="O19">
        <v>-0.03</v>
      </c>
      <c r="P19">
        <v>0.013746000000000003</v>
      </c>
    </row>
    <row r="20" spans="1:16" ht="12.75">
      <c r="B20">
        <v>0.016895180236706896</v>
      </c>
      <c r="C20">
        <f t="shared" si="0"/>
        <v>3.68270140303323</v>
      </c>
      <c r="D20">
        <v>0</v>
      </c>
      <c r="I20">
        <f t="shared" si="1"/>
        <v>0.0015745901183534458</v>
      </c>
      <c r="N20">
        <v>0.03</v>
      </c>
      <c r="O20">
        <v>-0.03</v>
      </c>
      <c r="P20">
        <v>0.013746000000000003</v>
      </c>
    </row>
    <row r="21" spans="1:16" ht="12.75">
      <c r="B21">
        <v>0.018469770355060342</v>
      </c>
      <c r="C21">
        <f t="shared" si="0"/>
        <v>3.3322460289179947</v>
      </c>
      <c r="D21">
        <v>3</v>
      </c>
      <c r="I21">
        <f t="shared" si="1"/>
        <v>0.0015745901183534458</v>
      </c>
      <c r="N21">
        <v>0.03</v>
      </c>
      <c r="O21">
        <v>-0.03</v>
      </c>
      <c r="P21">
        <v>0.013746000000000003</v>
      </c>
    </row>
    <row r="22" spans="1:16" ht="12.75">
      <c r="B22">
        <v>0.02004436047341379</v>
      </c>
      <c r="C22">
        <f t="shared" si="0"/>
        <v>2.8969155276148246</v>
      </c>
      <c r="D22">
        <v>4</v>
      </c>
      <c r="I22">
        <f t="shared" si="1"/>
        <v>0.0015745901183534458</v>
      </c>
      <c r="N22">
        <v>0.03</v>
      </c>
      <c r="O22">
        <v>-0.03</v>
      </c>
      <c r="P22">
        <v>0.013746000000000003</v>
      </c>
    </row>
    <row r="23" spans="1:16" ht="12.75">
      <c r="B23">
        <v>0.021618950591767237</v>
      </c>
      <c r="C23">
        <f t="shared" si="0"/>
        <v>2.419707245191432</v>
      </c>
      <c r="D23">
        <v>6</v>
      </c>
      <c r="I23">
        <f t="shared" si="1"/>
        <v>0.0015745901183534458</v>
      </c>
      <c r="N23">
        <v>0.03</v>
      </c>
      <c r="O23">
        <v>-0.03</v>
      </c>
      <c r="P23">
        <v>0.013746000000000003</v>
      </c>
    </row>
    <row r="24" spans="1:16" ht="12.75">
      <c r="B24">
        <v>0.023193540710120683</v>
      </c>
      <c r="C24">
        <f t="shared" si="0"/>
        <v>1.9418605498321284</v>
      </c>
      <c r="D24">
        <v>1</v>
      </c>
      <c r="I24">
        <f t="shared" si="1"/>
        <v>0.0015745901183534458</v>
      </c>
      <c r="N24">
        <v>0.03</v>
      </c>
      <c r="O24">
        <v>-0.03</v>
      </c>
      <c r="P24">
        <v>0.013746000000000003</v>
      </c>
    </row>
    <row r="25" spans="1:16" ht="12.75">
      <c r="B25">
        <v>0.02476813082847413</v>
      </c>
      <c r="C25">
        <f t="shared" si="0"/>
        <v>1.497274656357448</v>
      </c>
      <c r="D25">
        <v>5</v>
      </c>
      <c r="I25">
        <f t="shared" si="1"/>
        <v>0.0015745901183534458</v>
      </c>
      <c r="N25">
        <v>0.03</v>
      </c>
      <c r="O25">
        <v>-0.03</v>
      </c>
      <c r="P25">
        <v>0.013746000000000003</v>
      </c>
    </row>
    <row r="26" spans="1:16" ht="12.75">
      <c r="B26">
        <v>0.026342720946827578</v>
      </c>
      <c r="C26">
        <f t="shared" si="0"/>
        <v>1.1092083467945546</v>
      </c>
      <c r="D26">
        <v>0</v>
      </c>
      <c r="I26">
        <f t="shared" si="1"/>
        <v>0.0015745901183534458</v>
      </c>
      <c r="N26">
        <v>0.03</v>
      </c>
      <c r="O26">
        <v>-0.03</v>
      </c>
      <c r="P26">
        <v>0.013746000000000003</v>
      </c>
    </row>
    <row r="27" spans="1:16" ht="12.75">
      <c r="B27">
        <v>0.027917311065181027</v>
      </c>
      <c r="C27">
        <f t="shared" si="0"/>
        <v>0.7895015830089406</v>
      </c>
      <c r="D27">
        <v>1</v>
      </c>
      <c r="I27">
        <f t="shared" si="1"/>
        <v>0.0015745901183534458</v>
      </c>
      <c r="N27">
        <v>0.03</v>
      </c>
      <c r="O27">
        <v>-0.03</v>
      </c>
      <c r="P27">
        <v>0.013746000000000003</v>
      </c>
    </row>
    <row r="28" spans="1:16" ht="12.75">
      <c r="A28" t="str">
        <f>"2s"</f>
        <v>2s</v>
      </c>
      <c r="B28">
        <v>0.029491901183534473</v>
      </c>
      <c r="C28">
        <f t="shared" si="0"/>
        <v>0.5399096651318797</v>
      </c>
      <c r="D28">
        <v>1</v>
      </c>
      <c r="I28">
        <f t="shared" si="1"/>
        <v>0.0015745901183534458</v>
      </c>
      <c r="N28">
        <v>0.03</v>
      </c>
      <c r="O28">
        <v>-0.03</v>
      </c>
      <c r="P28">
        <v>0.013746000000000003</v>
      </c>
    </row>
    <row r="29" spans="1:16" ht="12.75">
      <c r="B29">
        <v>0.03106649130188792</v>
      </c>
      <c r="C29">
        <f t="shared" si="0"/>
        <v>0.35474592846231395</v>
      </c>
      <c r="D29">
        <v>2</v>
      </c>
      <c r="I29">
        <f t="shared" si="1"/>
        <v>0.0015745901183534458</v>
      </c>
      <c r="N29">
        <v>0.03</v>
      </c>
      <c r="O29">
        <v>-0.03</v>
      </c>
      <c r="P29">
        <v>0.013746000000000003</v>
      </c>
    </row>
    <row r="30" spans="1:16" ht="12.75">
      <c r="B30">
        <v>0.032641081420241365</v>
      </c>
      <c r="C30">
        <f t="shared" si="0"/>
        <v>0.22394530294842874</v>
      </c>
      <c r="D30">
        <v>0</v>
      </c>
      <c r="I30">
        <f t="shared" si="1"/>
        <v>0.0015745901183534458</v>
      </c>
      <c r="N30">
        <v>0.03</v>
      </c>
      <c r="O30">
        <v>-0.03</v>
      </c>
      <c r="P30">
        <v>0.013746000000000003</v>
      </c>
    </row>
    <row r="31" spans="1:16" ht="12.75">
      <c r="B31">
        <v>0.03421567153859481</v>
      </c>
      <c r="C31">
        <f t="shared" si="0"/>
        <v>0.1358296923368561</v>
      </c>
      <c r="D31">
        <v>1</v>
      </c>
      <c r="I31">
        <f t="shared" si="1"/>
        <v>0.0015745901183534458</v>
      </c>
      <c r="N31">
        <v>0.03</v>
      </c>
      <c r="O31">
        <v>-0.03</v>
      </c>
      <c r="P31">
        <v>0.013746000000000003</v>
      </c>
    </row>
    <row r="32" spans="1:16" ht="12.75">
      <c r="B32">
        <v>0.035790261656948257</v>
      </c>
      <c r="C32">
        <f t="shared" si="0"/>
        <v>0.07915451582979957</v>
      </c>
      <c r="D32">
        <v>0</v>
      </c>
      <c r="I32">
        <f t="shared" si="1"/>
        <v>0.0015745901183534458</v>
      </c>
      <c r="N32">
        <v>0.03</v>
      </c>
      <c r="O32">
        <v>-0.03</v>
      </c>
      <c r="P32">
        <v>0.013746000000000003</v>
      </c>
    </row>
    <row r="33" spans="1:16" ht="12.75">
      <c r="A33" t="str">
        <f>"3s"</f>
        <v>3s</v>
      </c>
      <c r="B33">
        <v>0.0373648517753017</v>
      </c>
      <c r="C33">
        <f t="shared" si="0"/>
        <v>0.044318484119380046</v>
      </c>
      <c r="D33">
        <v>13</v>
      </c>
      <c r="I33">
        <f t="shared" si="1"/>
        <v>0.0015745901183534458</v>
      </c>
      <c r="N33">
        <v>0.03</v>
      </c>
      <c r="O33">
        <v>-0.03</v>
      </c>
      <c r="P33">
        <v>0.013746000000000003</v>
      </c>
    </row>
    <row r="34" spans="14:16" ht="12.75">
      <c r="N34">
        <v>0.03</v>
      </c>
      <c r="O34">
        <v>-0.03</v>
      </c>
      <c r="P34">
        <v>0.013746000000000003</v>
      </c>
    </row>
    <row r="35" spans="14:16" ht="12.75">
      <c r="N35">
        <v>0.03</v>
      </c>
      <c r="O35">
        <v>-0.03</v>
      </c>
      <c r="P35">
        <v>0.013746000000000003</v>
      </c>
    </row>
    <row r="36" spans="14:16" ht="12.75">
      <c r="N36">
        <v>0.03</v>
      </c>
      <c r="O36">
        <v>-0.03</v>
      </c>
      <c r="P36">
        <v>0.013746000000000003</v>
      </c>
    </row>
    <row r="37" spans="14:16" ht="12.75">
      <c r="N37">
        <v>0.03</v>
      </c>
      <c r="O37">
        <v>-0.03</v>
      </c>
      <c r="P37">
        <v>0.013746000000000003</v>
      </c>
    </row>
    <row r="38" spans="14:16" ht="12.75">
      <c r="N38">
        <v>0.03</v>
      </c>
      <c r="O38">
        <v>-0.03</v>
      </c>
      <c r="P38">
        <v>0.013746000000000003</v>
      </c>
    </row>
    <row r="39" spans="14:16" ht="12.75">
      <c r="N39">
        <v>0.03</v>
      </c>
      <c r="O39">
        <v>-0.03</v>
      </c>
      <c r="P39">
        <v>0.013746000000000003</v>
      </c>
    </row>
    <row r="40" spans="14:16" ht="12.75">
      <c r="N40">
        <v>0.03</v>
      </c>
      <c r="O40">
        <v>-0.03</v>
      </c>
      <c r="P40">
        <v>0.013746000000000003</v>
      </c>
    </row>
    <row r="41" spans="14:16" ht="12.75">
      <c r="N41">
        <v>0.03</v>
      </c>
      <c r="O41">
        <v>-0.03</v>
      </c>
      <c r="P41">
        <v>0.013746000000000003</v>
      </c>
    </row>
    <row r="42" spans="14:16" ht="12.75">
      <c r="N42">
        <v>0.03</v>
      </c>
      <c r="O42">
        <v>-0.03</v>
      </c>
      <c r="P42">
        <v>0.013746000000000003</v>
      </c>
    </row>
    <row r="43" spans="14:16" ht="12.75">
      <c r="N43">
        <v>0.03</v>
      </c>
      <c r="O43">
        <v>-0.03</v>
      </c>
      <c r="P43">
        <v>0.013746000000000003</v>
      </c>
    </row>
    <row r="44" spans="14:16" ht="12.75">
      <c r="N44">
        <v>0.03</v>
      </c>
      <c r="O44">
        <v>-0.03</v>
      </c>
      <c r="P44">
        <v>0.013746000000000003</v>
      </c>
    </row>
    <row r="45" spans="14:16" ht="12.75">
      <c r="N45">
        <v>0.03</v>
      </c>
      <c r="O45">
        <v>-0.03</v>
      </c>
      <c r="P45">
        <v>0.013746000000000003</v>
      </c>
    </row>
    <row r="46" spans="14:16" ht="12.75">
      <c r="N46">
        <v>0.03</v>
      </c>
      <c r="O46">
        <v>-0.03</v>
      </c>
      <c r="P46">
        <v>0.013746000000000003</v>
      </c>
    </row>
    <row r="47" spans="14:16" ht="12.75">
      <c r="N47">
        <v>0.03</v>
      </c>
      <c r="O47">
        <v>-0.03</v>
      </c>
      <c r="P47">
        <v>0.013746000000000003</v>
      </c>
    </row>
    <row r="48" spans="14:16" ht="12.75">
      <c r="N48">
        <v>0.03</v>
      </c>
      <c r="O48">
        <v>-0.03</v>
      </c>
      <c r="P48">
        <v>0.013746000000000003</v>
      </c>
    </row>
    <row r="49" spans="14:16" ht="12.75">
      <c r="N49">
        <v>0.03</v>
      </c>
      <c r="O49">
        <v>-0.03</v>
      </c>
      <c r="P49">
        <v>0.013746000000000003</v>
      </c>
    </row>
    <row r="50" spans="14:16" ht="12.75">
      <c r="N50">
        <v>0.03</v>
      </c>
      <c r="O50">
        <v>-0.03</v>
      </c>
      <c r="P50">
        <v>0.013746000000000003</v>
      </c>
    </row>
    <row r="51" spans="14:16" ht="12.75">
      <c r="N51">
        <v>0.03</v>
      </c>
      <c r="O51">
        <v>-0.03</v>
      </c>
      <c r="P51">
        <v>0.013746000000000003</v>
      </c>
    </row>
    <row r="52" spans="14:16" ht="12.75">
      <c r="N52">
        <v>0.03</v>
      </c>
      <c r="O52">
        <v>-0.03</v>
      </c>
      <c r="P52">
        <v>0.013746000000000003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QCUSER1</cp:lastModifiedBy>
  <cp:lastPrinted>2004-11-02T21:37:34Z</cp:lastPrinted>
  <dcterms:created xsi:type="dcterms:W3CDTF">2004-07-06T03:38:11Z</dcterms:created>
  <dcterms:modified xsi:type="dcterms:W3CDTF">2007-05-07T12:24:46Z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