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150" activeTab="1"/>
  </bookViews>
  <sheets>
    <sheet name="distortion post 75%" sheetId="1" r:id="rId1"/>
    <sheet name="B1 weld comparo" sheetId="2" r:id="rId2"/>
    <sheet name="032108 B1 Preweld" sheetId="3" r:id="rId3"/>
    <sheet name="20080226 HPA 1 B Root WELD" sheetId="4" r:id="rId4"/>
  </sheets>
  <definedNames/>
  <calcPr fullCalcOnLoad="1" refMode="R1C1"/>
</workbook>
</file>

<file path=xl/sharedStrings.xml><?xml version="1.0" encoding="utf-8"?>
<sst xmlns="http://schemas.openxmlformats.org/spreadsheetml/2006/main" count="321" uniqueCount="25">
  <si>
    <t>Point</t>
  </si>
  <si>
    <t>032708 B1 Nose Post Root weld</t>
  </si>
  <si>
    <t>032708 B1 Septum Post Root weld</t>
  </si>
  <si>
    <t>032108 B1Nose Pre Weld</t>
  </si>
  <si>
    <t>032108  B1 Septum Pre weld</t>
  </si>
  <si>
    <t>dx</t>
  </si>
  <si>
    <t>dy</t>
  </si>
  <si>
    <t>dz</t>
  </si>
  <si>
    <t>ds</t>
  </si>
  <si>
    <t>post root weld vs pre root weld</t>
  </si>
  <si>
    <t>Septum</t>
  </si>
  <si>
    <t>Nose region</t>
  </si>
  <si>
    <t>032708 Septum post 75% Fill (warm)</t>
  </si>
  <si>
    <t>032708 B1 Nose Post 75% fill (warm)</t>
  </si>
  <si>
    <t>post 75% (warm) vs preweld</t>
  </si>
  <si>
    <t>032708 Septum Post Fill Next day 75 % completed</t>
  </si>
  <si>
    <t>032808 B1 Nose Post fill next day 75% completed</t>
  </si>
  <si>
    <t>post 75% (cooled) vs preweld</t>
  </si>
  <si>
    <t>phi</t>
  </si>
  <si>
    <t>032808 Nose Post 100% weld</t>
  </si>
  <si>
    <t>032808 Septum post 100 % weld</t>
  </si>
  <si>
    <t>post 100% (warm) vs preweld</t>
  </si>
  <si>
    <t>032808 Nose Post Re-Fill</t>
  </si>
  <si>
    <t>032808 Septum Post Re-Fill</t>
  </si>
  <si>
    <t>post 100% (re-fill) vs preweld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</si>
</sst>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/>
    </xf>
    <xf numFmtId="0" fontId="4" fillId="0" borderId="0" xfId="0" applyFont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coil distortion nose region analysis post 75% cooled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comparo'!$F$3:$F$12</c:f>
              <c:numCache>
                <c:ptCount val="10"/>
                <c:pt idx="0">
                  <c:v>121.97303147521231</c:v>
                </c:pt>
                <c:pt idx="1">
                  <c:v>113.60964793426515</c:v>
                </c:pt>
                <c:pt idx="2">
                  <c:v>83.5157891666215</c:v>
                </c:pt>
                <c:pt idx="3">
                  <c:v>52.08602523936505</c:v>
                </c:pt>
                <c:pt idx="4">
                  <c:v>34.01597992488357</c:v>
                </c:pt>
                <c:pt idx="5">
                  <c:v>-36.03721283503265</c:v>
                </c:pt>
                <c:pt idx="6">
                  <c:v>-73.49093766674373</c:v>
                </c:pt>
                <c:pt idx="7">
                  <c:v>-94.4764545575959</c:v>
                </c:pt>
                <c:pt idx="8">
                  <c:v>-119.67174816894038</c:v>
                </c:pt>
                <c:pt idx="9">
                  <c:v>163.6287202663848</c:v>
                </c:pt>
              </c:numCache>
            </c:numRef>
          </c:xVal>
          <c:yVal>
            <c:numRef>
              <c:f>'B1 weld comparo'!$AL$3:$AL$12</c:f>
              <c:numCache>
                <c:ptCount val="10"/>
                <c:pt idx="0">
                  <c:v>0.00040865633483170763</c:v>
                </c:pt>
                <c:pt idx="1">
                  <c:v>0.0013023824323113045</c:v>
                </c:pt>
                <c:pt idx="2">
                  <c:v>0.001403032430131892</c:v>
                </c:pt>
                <c:pt idx="3">
                  <c:v>0.003245828091562867</c:v>
                </c:pt>
                <c:pt idx="4">
                  <c:v>0.004376402632300409</c:v>
                </c:pt>
                <c:pt idx="5">
                  <c:v>0.003245581611974437</c:v>
                </c:pt>
                <c:pt idx="6">
                  <c:v>0.0027993213463289733</c:v>
                </c:pt>
                <c:pt idx="7">
                  <c:v>0.011799919491255827</c:v>
                </c:pt>
                <c:pt idx="8">
                  <c:v>0.009267675005090726</c:v>
                </c:pt>
                <c:pt idx="9">
                  <c:v>0.005950218483383751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comparo'!$F$3:$F$12</c:f>
              <c:numCache>
                <c:ptCount val="10"/>
                <c:pt idx="0">
                  <c:v>121.97303147521231</c:v>
                </c:pt>
                <c:pt idx="1">
                  <c:v>113.60964793426515</c:v>
                </c:pt>
                <c:pt idx="2">
                  <c:v>83.5157891666215</c:v>
                </c:pt>
                <c:pt idx="3">
                  <c:v>52.08602523936505</c:v>
                </c:pt>
                <c:pt idx="4">
                  <c:v>34.01597992488357</c:v>
                </c:pt>
                <c:pt idx="5">
                  <c:v>-36.03721283503265</c:v>
                </c:pt>
                <c:pt idx="6">
                  <c:v>-73.49093766674373</c:v>
                </c:pt>
                <c:pt idx="7">
                  <c:v>-94.4764545575959</c:v>
                </c:pt>
                <c:pt idx="8">
                  <c:v>-119.67174816894038</c:v>
                </c:pt>
                <c:pt idx="9">
                  <c:v>163.6287202663848</c:v>
                </c:pt>
              </c:numCache>
            </c:numRef>
          </c:xVal>
          <c:yVal>
            <c:numRef>
              <c:f>'B1 weld comparo'!$AK$3:$AK$12</c:f>
              <c:numCache>
                <c:ptCount val="10"/>
                <c:pt idx="0">
                  <c:v>9.999999999976694E-05</c:v>
                </c:pt>
                <c:pt idx="1">
                  <c:v>-6.999999999912632E-05</c:v>
                </c:pt>
                <c:pt idx="2">
                  <c:v>-0.001120000000000232</c:v>
                </c:pt>
                <c:pt idx="3">
                  <c:v>-0.0029599999999980753</c:v>
                </c:pt>
                <c:pt idx="4">
                  <c:v>-0.0031800000000004047</c:v>
                </c:pt>
                <c:pt idx="5">
                  <c:v>-0.0024299999999968236</c:v>
                </c:pt>
                <c:pt idx="6">
                  <c:v>0.0001299999999986312</c:v>
                </c:pt>
                <c:pt idx="7">
                  <c:v>0.007340000000002789</c:v>
                </c:pt>
                <c:pt idx="8">
                  <c:v>0.00662999999999947</c:v>
                </c:pt>
                <c:pt idx="9">
                  <c:v>-0.005069999999999908</c:v>
                </c:pt>
              </c:numCache>
            </c:numRef>
          </c:yVal>
          <c:smooth val="0"/>
        </c:ser>
        <c:ser>
          <c:idx val="2"/>
          <c:order val="2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comparo'!$F$3:$F$12</c:f>
              <c:numCache>
                <c:ptCount val="10"/>
                <c:pt idx="0">
                  <c:v>121.97303147521231</c:v>
                </c:pt>
                <c:pt idx="1">
                  <c:v>113.60964793426515</c:v>
                </c:pt>
                <c:pt idx="2">
                  <c:v>83.5157891666215</c:v>
                </c:pt>
                <c:pt idx="3">
                  <c:v>52.08602523936505</c:v>
                </c:pt>
                <c:pt idx="4">
                  <c:v>34.01597992488357</c:v>
                </c:pt>
                <c:pt idx="5">
                  <c:v>-36.03721283503265</c:v>
                </c:pt>
                <c:pt idx="6">
                  <c:v>-73.49093766674373</c:v>
                </c:pt>
                <c:pt idx="7">
                  <c:v>-94.4764545575959</c:v>
                </c:pt>
                <c:pt idx="8">
                  <c:v>-119.67174816894038</c:v>
                </c:pt>
                <c:pt idx="9">
                  <c:v>163.6287202663848</c:v>
                </c:pt>
              </c:numCache>
            </c:numRef>
          </c:xVal>
          <c:yVal>
            <c:numRef>
              <c:f>'B1 weld comparo'!$AJ$3:$AJ$12</c:f>
              <c:numCache>
                <c:ptCount val="10"/>
                <c:pt idx="0">
                  <c:v>0.0002899999999996794</c:v>
                </c:pt>
                <c:pt idx="1">
                  <c:v>-0.00027999999999650527</c:v>
                </c:pt>
                <c:pt idx="2">
                  <c:v>0.0006500000000002615</c:v>
                </c:pt>
                <c:pt idx="3">
                  <c:v>0.0013299999999958345</c:v>
                </c:pt>
                <c:pt idx="4">
                  <c:v>0.002729999999999677</c:v>
                </c:pt>
                <c:pt idx="5">
                  <c:v>0.0020799999999994156</c:v>
                </c:pt>
                <c:pt idx="6">
                  <c:v>0.0018799999999998818</c:v>
                </c:pt>
                <c:pt idx="7">
                  <c:v>0.00484000000000151</c:v>
                </c:pt>
                <c:pt idx="8">
                  <c:v>0.0034500000000008413</c:v>
                </c:pt>
                <c:pt idx="9">
                  <c:v>-0.0003900000000012227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comparo'!$F$3:$F$12</c:f>
              <c:numCache>
                <c:ptCount val="10"/>
                <c:pt idx="0">
                  <c:v>121.97303147521231</c:v>
                </c:pt>
                <c:pt idx="1">
                  <c:v>113.60964793426515</c:v>
                </c:pt>
                <c:pt idx="2">
                  <c:v>83.5157891666215</c:v>
                </c:pt>
                <c:pt idx="3">
                  <c:v>52.08602523936505</c:v>
                </c:pt>
                <c:pt idx="4">
                  <c:v>34.01597992488357</c:v>
                </c:pt>
                <c:pt idx="5">
                  <c:v>-36.03721283503265</c:v>
                </c:pt>
                <c:pt idx="6">
                  <c:v>-73.49093766674373</c:v>
                </c:pt>
                <c:pt idx="7">
                  <c:v>-94.4764545575959</c:v>
                </c:pt>
                <c:pt idx="8">
                  <c:v>-119.67174816894038</c:v>
                </c:pt>
                <c:pt idx="9">
                  <c:v>163.6287202663848</c:v>
                </c:pt>
              </c:numCache>
            </c:numRef>
          </c:xVal>
          <c:yVal>
            <c:numRef>
              <c:f>'B1 weld comparo'!$AI$3:$AI$12</c:f>
              <c:numCache>
                <c:ptCount val="10"/>
                <c:pt idx="0">
                  <c:v>0.00026999999999688384</c:v>
                </c:pt>
                <c:pt idx="1">
                  <c:v>0.001269999999998106</c:v>
                </c:pt>
                <c:pt idx="2">
                  <c:v>0.0005400000000008731</c:v>
                </c:pt>
                <c:pt idx="3">
                  <c:v>-7.00000000080081E-05</c:v>
                </c:pt>
                <c:pt idx="4">
                  <c:v>0.0012600000000020373</c:v>
                </c:pt>
                <c:pt idx="5">
                  <c:v>0.0005500000000040473</c:v>
                </c:pt>
                <c:pt idx="6">
                  <c:v>0.002070000000003347</c:v>
                </c:pt>
                <c:pt idx="7">
                  <c:v>0.00787000000000404</c:v>
                </c:pt>
                <c:pt idx="8">
                  <c:v>0.005479999999998597</c:v>
                </c:pt>
                <c:pt idx="9">
                  <c:v>-0.003090000000000259</c:v>
                </c:pt>
              </c:numCache>
            </c:numRef>
          </c:yVal>
          <c:smooth val="0"/>
        </c:ser>
        <c:axId val="19838955"/>
        <c:axId val="44332868"/>
      </c:scatterChart>
      <c:valAx>
        <c:axId val="198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poloidal angle phi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32868"/>
        <c:crossesAt val="-0.006"/>
        <c:crossBetween val="midCat"/>
        <c:dispUnits/>
      </c:valAx>
      <c:valAx>
        <c:axId val="4433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deflection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8955"/>
        <c:crossesAt val="-1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zoomScale="75" zoomScaleNormal="75" workbookViewId="0" topLeftCell="AH1">
      <selection activeCell="BE15" sqref="BE15"/>
    </sheetView>
  </sheetViews>
  <sheetFormatPr defaultColWidth="9.140625" defaultRowHeight="12.75"/>
  <cols>
    <col min="1" max="3" width="9.28125" style="0" bestFit="1" customWidth="1"/>
    <col min="4" max="5" width="9.7109375" style="0" bestFit="1" customWidth="1"/>
    <col min="6" max="9" width="9.28125" style="0" bestFit="1" customWidth="1"/>
    <col min="10" max="10" width="9.7109375" style="0" bestFit="1" customWidth="1"/>
    <col min="11" max="11" width="9.8515625" style="0" bestFit="1" customWidth="1"/>
    <col min="12" max="18" width="9.421875" style="0" bestFit="1" customWidth="1"/>
    <col min="20" max="20" width="9.421875" style="0" bestFit="1" customWidth="1"/>
    <col min="21" max="22" width="10.00390625" style="0" bestFit="1" customWidth="1"/>
    <col min="23" max="23" width="9.28125" style="0" bestFit="1" customWidth="1"/>
    <col min="24" max="26" width="9.57421875" style="0" bestFit="1" customWidth="1"/>
    <col min="27" max="27" width="12.8515625" style="0" bestFit="1" customWidth="1"/>
    <col min="29" max="29" width="9.421875" style="0" bestFit="1" customWidth="1"/>
    <col min="31" max="31" width="9.421875" style="0" bestFit="1" customWidth="1"/>
    <col min="32" max="32" width="9.57421875" style="0" bestFit="1" customWidth="1"/>
    <col min="33" max="33" width="9.421875" style="0" bestFit="1" customWidth="1"/>
    <col min="35" max="38" width="9.421875" style="0" bestFit="1" customWidth="1"/>
    <col min="40" max="40" width="9.28125" style="0" bestFit="1" customWidth="1"/>
    <col min="42" max="43" width="9.28125" style="0" bestFit="1" customWidth="1"/>
    <col min="44" max="44" width="9.421875" style="0" bestFit="1" customWidth="1"/>
    <col min="46" max="48" width="9.28125" style="0" bestFit="1" customWidth="1"/>
    <col min="49" max="49" width="11.57421875" style="0" bestFit="1" customWidth="1"/>
    <col min="60" max="60" width="12.421875" style="0" bestFit="1" customWidth="1"/>
  </cols>
  <sheetData>
    <row r="1" spans="13:57" ht="12.75">
      <c r="M1" t="s">
        <v>9</v>
      </c>
      <c r="X1" t="s">
        <v>14</v>
      </c>
      <c r="AI1" t="s">
        <v>17</v>
      </c>
      <c r="AT1" t="s">
        <v>21</v>
      </c>
      <c r="BE1" t="s">
        <v>24</v>
      </c>
    </row>
    <row r="2" spans="1:60" ht="12.75">
      <c r="A2" s="3" t="s">
        <v>3</v>
      </c>
      <c r="B2" s="3"/>
      <c r="C2" s="3"/>
      <c r="D2" s="3"/>
      <c r="E2" s="3"/>
      <c r="F2" s="3" t="s">
        <v>18</v>
      </c>
      <c r="G2" s="3" t="s">
        <v>1</v>
      </c>
      <c r="H2" s="3"/>
      <c r="I2" s="3"/>
      <c r="J2" s="3"/>
      <c r="K2" s="3"/>
      <c r="L2" s="3"/>
      <c r="M2" s="4" t="s">
        <v>5</v>
      </c>
      <c r="N2" s="4" t="s">
        <v>6</v>
      </c>
      <c r="O2" s="4" t="s">
        <v>7</v>
      </c>
      <c r="P2" s="4" t="s">
        <v>8</v>
      </c>
      <c r="Q2" s="3"/>
      <c r="R2" s="3" t="s">
        <v>13</v>
      </c>
      <c r="S2" s="3"/>
      <c r="T2" s="3"/>
      <c r="U2" s="3"/>
      <c r="V2" s="3"/>
      <c r="W2" s="3"/>
      <c r="X2" s="4" t="s">
        <v>5</v>
      </c>
      <c r="Y2" s="4" t="s">
        <v>6</v>
      </c>
      <c r="Z2" s="4" t="s">
        <v>7</v>
      </c>
      <c r="AA2" s="4" t="s">
        <v>8</v>
      </c>
      <c r="AB2" s="3"/>
      <c r="AC2" s="3" t="s">
        <v>16</v>
      </c>
      <c r="AD2" s="3"/>
      <c r="AE2" s="3"/>
      <c r="AF2" s="3"/>
      <c r="AG2" s="3"/>
      <c r="AH2" s="3"/>
      <c r="AI2" s="4" t="s">
        <v>5</v>
      </c>
      <c r="AJ2" s="4" t="s">
        <v>6</v>
      </c>
      <c r="AK2" s="4" t="s">
        <v>7</v>
      </c>
      <c r="AL2" s="4" t="s">
        <v>8</v>
      </c>
      <c r="AM2" s="3"/>
      <c r="AN2" s="3" t="s">
        <v>19</v>
      </c>
      <c r="AO2" s="3"/>
      <c r="AP2" s="3"/>
      <c r="AQ2" s="3"/>
      <c r="AR2" s="3"/>
      <c r="AS2" s="3"/>
      <c r="AT2" s="4" t="s">
        <v>5</v>
      </c>
      <c r="AU2" s="4" t="s">
        <v>6</v>
      </c>
      <c r="AV2" s="4" t="s">
        <v>7</v>
      </c>
      <c r="AW2" s="4" t="s">
        <v>8</v>
      </c>
      <c r="AX2" s="3"/>
      <c r="AY2" s="3" t="s">
        <v>22</v>
      </c>
      <c r="AZ2" s="3"/>
      <c r="BA2" s="3"/>
      <c r="BB2" s="3"/>
      <c r="BC2" s="3"/>
      <c r="BD2" s="3"/>
      <c r="BE2" s="4" t="s">
        <v>5</v>
      </c>
      <c r="BF2" s="4" t="s">
        <v>6</v>
      </c>
      <c r="BG2" s="4" t="s">
        <v>7</v>
      </c>
      <c r="BH2" s="4" t="s">
        <v>8</v>
      </c>
    </row>
    <row r="3" spans="1:60" ht="12.75">
      <c r="A3" s="3">
        <v>1</v>
      </c>
      <c r="B3" s="3" t="s">
        <v>0</v>
      </c>
      <c r="C3" s="5">
        <v>21.48588</v>
      </c>
      <c r="D3" s="5">
        <v>45.66946</v>
      </c>
      <c r="E3" s="5">
        <v>-8.77811</v>
      </c>
      <c r="F3" s="12">
        <f>57.293*ATAN2(C3-50,D3)</f>
        <v>121.97303147521231</v>
      </c>
      <c r="G3" s="3">
        <v>1</v>
      </c>
      <c r="H3" s="3" t="s">
        <v>0</v>
      </c>
      <c r="I3" s="5">
        <v>21.48863</v>
      </c>
      <c r="J3" s="5">
        <v>45.67209</v>
      </c>
      <c r="K3" s="5">
        <v>-8.77532</v>
      </c>
      <c r="L3" s="3"/>
      <c r="M3" s="6">
        <f>I3-C3</f>
        <v>0.00274999999999892</v>
      </c>
      <c r="N3" s="6">
        <f>J3-D3</f>
        <v>0.0026299999999963575</v>
      </c>
      <c r="O3" s="6">
        <f>K3-E3</f>
        <v>0.002789999999999182</v>
      </c>
      <c r="P3" s="6">
        <f>SQRT(SUMSQ(M3:O3))</f>
        <v>0.004718421346167629</v>
      </c>
      <c r="Q3" s="3"/>
      <c r="R3" s="3">
        <v>1</v>
      </c>
      <c r="S3" s="3" t="s">
        <v>0</v>
      </c>
      <c r="T3" s="5">
        <v>21.48833</v>
      </c>
      <c r="U3" s="5">
        <v>45.67511</v>
      </c>
      <c r="V3" s="5">
        <v>-8.77334</v>
      </c>
      <c r="W3" s="3"/>
      <c r="X3" s="6">
        <f>T3-C3</f>
        <v>0.002449999999999619</v>
      </c>
      <c r="Y3" s="6">
        <f>U3-D3</f>
        <v>0.005649999999995714</v>
      </c>
      <c r="Z3" s="6">
        <f>V3-E3</f>
        <v>0.004770000000000607</v>
      </c>
      <c r="AA3" s="6">
        <f>SQRT(SUMSQ(X3:Z3))</f>
        <v>0.0077896020437475165</v>
      </c>
      <c r="AB3" s="3"/>
      <c r="AC3" s="3">
        <v>1</v>
      </c>
      <c r="AD3" s="3" t="s">
        <v>0</v>
      </c>
      <c r="AE3" s="3">
        <v>21.48615</v>
      </c>
      <c r="AF3" s="3">
        <v>45.66975</v>
      </c>
      <c r="AG3" s="3">
        <v>-8.77801</v>
      </c>
      <c r="AH3" s="3"/>
      <c r="AI3" s="5">
        <f>AE3-C3</f>
        <v>0.00026999999999688384</v>
      </c>
      <c r="AJ3" s="5">
        <f>AF3-D3</f>
        <v>0.0002899999999996794</v>
      </c>
      <c r="AK3" s="5">
        <f>AG3-E3</f>
        <v>9.999999999976694E-05</v>
      </c>
      <c r="AL3" s="6">
        <f>SQRT(SUMSQ(AI3:AK3))</f>
        <v>0.00040865633483170763</v>
      </c>
      <c r="AM3" s="3"/>
      <c r="AN3" s="3">
        <v>1</v>
      </c>
      <c r="AO3" s="3" t="s">
        <v>0</v>
      </c>
      <c r="AP3" s="3">
        <v>21.48659</v>
      </c>
      <c r="AQ3" s="3">
        <v>45.66846</v>
      </c>
      <c r="AR3" s="3">
        <v>-8.77396</v>
      </c>
      <c r="AS3" s="3"/>
      <c r="AT3" s="6">
        <f>AP3-C3</f>
        <v>0.00070999999999799</v>
      </c>
      <c r="AU3" s="6">
        <f>AQ3-D3</f>
        <v>-0.0009999999999976694</v>
      </c>
      <c r="AV3" s="6">
        <f>AR3-E3</f>
        <v>0.00414999999999921</v>
      </c>
      <c r="AW3" s="6">
        <f>SQRT(SUMSQ(AT3:AV3))</f>
        <v>0.004327424176110533</v>
      </c>
      <c r="AX3" s="3"/>
      <c r="AY3" s="3">
        <v>1</v>
      </c>
      <c r="AZ3" s="3" t="s">
        <v>0</v>
      </c>
      <c r="BA3" s="3">
        <v>21.48594</v>
      </c>
      <c r="BB3" s="3">
        <v>45.66808</v>
      </c>
      <c r="BC3" s="3">
        <v>-8.77298</v>
      </c>
      <c r="BD3" s="3"/>
      <c r="BE3" s="6">
        <f>BA3-C3</f>
        <v>5.999999999772854E-05</v>
      </c>
      <c r="BF3" s="6">
        <f>BB3-D3</f>
        <v>-0.0013799999999974943</v>
      </c>
      <c r="BG3" s="6">
        <f>BC3-E3</f>
        <v>0.005129999999999413</v>
      </c>
      <c r="BH3" s="6">
        <f>SQRT(SUMSQ(BE3:BG3))</f>
        <v>0.005312711172272288</v>
      </c>
    </row>
    <row r="4" spans="1:60" ht="12.75">
      <c r="A4" s="3">
        <v>2</v>
      </c>
      <c r="B4" s="3" t="s">
        <v>0</v>
      </c>
      <c r="C4" s="5">
        <v>27.84542</v>
      </c>
      <c r="D4" s="5">
        <v>50.67328</v>
      </c>
      <c r="E4" s="5">
        <v>-11.0919</v>
      </c>
      <c r="F4" s="12">
        <f aca="true" t="shared" si="0" ref="F4:F12">57.293*ATAN2(C4-50,D4)</f>
        <v>113.60964793426515</v>
      </c>
      <c r="G4" s="3">
        <v>2</v>
      </c>
      <c r="H4" s="3" t="s">
        <v>0</v>
      </c>
      <c r="I4" s="5">
        <v>27.84683</v>
      </c>
      <c r="J4" s="5">
        <v>50.67498</v>
      </c>
      <c r="K4" s="5">
        <v>-11.09208</v>
      </c>
      <c r="L4" s="3"/>
      <c r="M4" s="6">
        <f aca="true" t="shared" si="1" ref="M4:M12">I4-C4</f>
        <v>0.0014099999999999113</v>
      </c>
      <c r="N4" s="6">
        <f aca="true" t="shared" si="2" ref="N4:N12">J4-D4</f>
        <v>0.0016999999999995907</v>
      </c>
      <c r="O4" s="6">
        <f aca="true" t="shared" si="3" ref="O4:O12">K4-E4</f>
        <v>-0.00017999999999851468</v>
      </c>
      <c r="P4" s="6">
        <f aca="true" t="shared" si="4" ref="P4:P12">SQRT(SUMSQ(M4:O4))</f>
        <v>0.002215964801164004</v>
      </c>
      <c r="Q4" s="3"/>
      <c r="R4" s="3">
        <v>2</v>
      </c>
      <c r="S4" s="3" t="s">
        <v>0</v>
      </c>
      <c r="T4" s="5">
        <v>27.84825</v>
      </c>
      <c r="U4" s="5">
        <v>50.67779</v>
      </c>
      <c r="V4" s="5">
        <v>-11.08962</v>
      </c>
      <c r="W4" s="3"/>
      <c r="X4" s="6">
        <f aca="true" t="shared" si="5" ref="X4:X12">T4-C4</f>
        <v>0.002829999999999444</v>
      </c>
      <c r="Y4" s="6">
        <f aca="true" t="shared" si="6" ref="Y4:Y12">U4-D4</f>
        <v>0.004510000000003345</v>
      </c>
      <c r="Z4" s="6">
        <f aca="true" t="shared" si="7" ref="Z4:Z12">V4-E4</f>
        <v>0.002280000000000726</v>
      </c>
      <c r="AA4" s="6">
        <f aca="true" t="shared" si="8" ref="AA4:AA12">SQRT(SUMSQ(X4:Z4))</f>
        <v>0.005792011740322211</v>
      </c>
      <c r="AB4" s="3"/>
      <c r="AC4" s="3">
        <v>2</v>
      </c>
      <c r="AD4" s="3" t="s">
        <v>0</v>
      </c>
      <c r="AE4" s="3">
        <v>27.84669</v>
      </c>
      <c r="AF4" s="3">
        <v>50.673</v>
      </c>
      <c r="AG4" s="3">
        <v>-11.09197</v>
      </c>
      <c r="AH4" s="3"/>
      <c r="AI4" s="5">
        <f aca="true" t="shared" si="9" ref="AI4:AI12">AE4-C4</f>
        <v>0.001269999999998106</v>
      </c>
      <c r="AJ4" s="5">
        <f aca="true" t="shared" si="10" ref="AJ4:AJ12">AF4-D4</f>
        <v>-0.00027999999999650527</v>
      </c>
      <c r="AK4" s="5">
        <f aca="true" t="shared" si="11" ref="AK4:AK12">AG4-E4</f>
        <v>-6.999999999912632E-05</v>
      </c>
      <c r="AL4" s="6">
        <f aca="true" t="shared" si="12" ref="AL4:AL12">SQRT(SUMSQ(AI4:AK4))</f>
        <v>0.0013023824323113045</v>
      </c>
      <c r="AM4" s="3"/>
      <c r="AN4" s="3">
        <v>2</v>
      </c>
      <c r="AO4" s="3" t="s">
        <v>0</v>
      </c>
      <c r="AP4" s="3">
        <v>27.84713</v>
      </c>
      <c r="AQ4" s="3">
        <v>50.67133</v>
      </c>
      <c r="AR4" s="3">
        <v>-11.08665</v>
      </c>
      <c r="AS4" s="3"/>
      <c r="AT4" s="6">
        <f aca="true" t="shared" si="13" ref="AT4:AT12">AP4-C4</f>
        <v>0.0017099999999992122</v>
      </c>
      <c r="AU4" s="6">
        <f aca="true" t="shared" si="14" ref="AU4:AU12">AQ4-D4</f>
        <v>-0.0019500000000007844</v>
      </c>
      <c r="AV4" s="6">
        <f aca="true" t="shared" si="15" ref="AV4:AV12">AR4-E4</f>
        <v>0.005250000000000199</v>
      </c>
      <c r="AW4" s="6">
        <f aca="true" t="shared" si="16" ref="AW4:AW12">SQRT(SUMSQ(AT4:AV4))</f>
        <v>0.005855689540950959</v>
      </c>
      <c r="AX4" s="3"/>
      <c r="AY4" s="3">
        <v>2</v>
      </c>
      <c r="AZ4" s="3" t="s">
        <v>0</v>
      </c>
      <c r="BA4" s="3">
        <v>27.84668</v>
      </c>
      <c r="BB4" s="3">
        <v>50.67088</v>
      </c>
      <c r="BC4" s="3">
        <v>-11.08711</v>
      </c>
      <c r="BD4" s="3"/>
      <c r="BE4" s="6">
        <f aca="true" t="shared" si="17" ref="BE4:BE13">BA4-C4</f>
        <v>0.0012599999999984846</v>
      </c>
      <c r="BF4" s="6">
        <f aca="true" t="shared" si="18" ref="BF4:BF13">BB4-D4</f>
        <v>-0.002400000000001512</v>
      </c>
      <c r="BG4" s="6">
        <f aca="true" t="shared" si="19" ref="BG4:BG13">BC4-E4</f>
        <v>0.004790000000001626</v>
      </c>
      <c r="BH4" s="6">
        <f aca="true" t="shared" si="20" ref="BH4:BH12">SQRT(SUMSQ(BE4:BG4))</f>
        <v>0.005503789603538549</v>
      </c>
    </row>
    <row r="5" spans="1:60" ht="12.75">
      <c r="A5" s="3">
        <v>3</v>
      </c>
      <c r="B5" s="3" t="s">
        <v>0</v>
      </c>
      <c r="C5" s="5">
        <v>55.97409</v>
      </c>
      <c r="D5" s="5">
        <v>52.59584</v>
      </c>
      <c r="E5" s="5">
        <v>-21.31501</v>
      </c>
      <c r="F5" s="12">
        <f t="shared" si="0"/>
        <v>83.5157891666215</v>
      </c>
      <c r="G5" s="3">
        <v>3</v>
      </c>
      <c r="H5" s="3" t="s">
        <v>0</v>
      </c>
      <c r="I5" s="5">
        <v>55.97644</v>
      </c>
      <c r="J5" s="5">
        <v>52.59853</v>
      </c>
      <c r="K5" s="5">
        <v>-21.31361</v>
      </c>
      <c r="L5" s="3"/>
      <c r="M5" s="6">
        <f t="shared" si="1"/>
        <v>0.002349999999999852</v>
      </c>
      <c r="N5" s="6">
        <f t="shared" si="2"/>
        <v>0.002689999999994086</v>
      </c>
      <c r="O5" s="6">
        <f t="shared" si="3"/>
        <v>0.00140000000000029</v>
      </c>
      <c r="P5" s="6">
        <f t="shared" si="4"/>
        <v>0.0038364827641953897</v>
      </c>
      <c r="Q5" s="3"/>
      <c r="R5" s="3">
        <v>3</v>
      </c>
      <c r="S5" s="3" t="s">
        <v>0</v>
      </c>
      <c r="T5" s="5">
        <v>55.97615</v>
      </c>
      <c r="U5" s="5">
        <v>52.59917</v>
      </c>
      <c r="V5" s="5">
        <v>-21.31535</v>
      </c>
      <c r="W5" s="3"/>
      <c r="X5" s="6">
        <f t="shared" si="5"/>
        <v>0.002060000000000173</v>
      </c>
      <c r="Y5" s="6">
        <f t="shared" si="6"/>
        <v>0.0033299999999982788</v>
      </c>
      <c r="Z5" s="6">
        <f t="shared" si="7"/>
        <v>-0.0003399999999977865</v>
      </c>
      <c r="AA5" s="6">
        <f t="shared" si="8"/>
        <v>0.003930407103594709</v>
      </c>
      <c r="AB5" s="3"/>
      <c r="AC5" s="3">
        <v>3</v>
      </c>
      <c r="AD5" s="3" t="s">
        <v>0</v>
      </c>
      <c r="AE5" s="3">
        <v>55.97463</v>
      </c>
      <c r="AF5" s="3">
        <v>52.59649</v>
      </c>
      <c r="AG5" s="3">
        <v>-21.31613</v>
      </c>
      <c r="AH5" s="3"/>
      <c r="AI5" s="5">
        <f t="shared" si="9"/>
        <v>0.0005400000000008731</v>
      </c>
      <c r="AJ5" s="5">
        <f t="shared" si="10"/>
        <v>0.0006500000000002615</v>
      </c>
      <c r="AK5" s="5">
        <f t="shared" si="11"/>
        <v>-0.001120000000000232</v>
      </c>
      <c r="AL5" s="6">
        <f t="shared" si="12"/>
        <v>0.001403032430131892</v>
      </c>
      <c r="AM5" s="3"/>
      <c r="AN5" s="3">
        <v>3</v>
      </c>
      <c r="AO5" s="3" t="s">
        <v>0</v>
      </c>
      <c r="AP5" s="3">
        <v>55.97378</v>
      </c>
      <c r="AQ5" s="3">
        <v>52.5945</v>
      </c>
      <c r="AR5" s="3">
        <v>-21.31037</v>
      </c>
      <c r="AS5" s="3"/>
      <c r="AT5" s="6">
        <f t="shared" si="13"/>
        <v>-0.00030999999999892225</v>
      </c>
      <c r="AU5" s="6">
        <f t="shared" si="14"/>
        <v>-0.001340000000006114</v>
      </c>
      <c r="AV5" s="6">
        <f t="shared" si="15"/>
        <v>0.004640000000001976</v>
      </c>
      <c r="AW5" s="6">
        <f t="shared" si="16"/>
        <v>0.004839555764740608</v>
      </c>
      <c r="AX5" s="3"/>
      <c r="AY5" s="3">
        <v>3</v>
      </c>
      <c r="AZ5" s="3" t="s">
        <v>0</v>
      </c>
      <c r="BA5" s="3">
        <v>55.97388</v>
      </c>
      <c r="BB5" s="3">
        <v>52.59394</v>
      </c>
      <c r="BC5" s="3">
        <v>-21.31157</v>
      </c>
      <c r="BD5" s="3"/>
      <c r="BE5" s="6">
        <f t="shared" si="17"/>
        <v>-0.0002099999999956026</v>
      </c>
      <c r="BF5" s="6">
        <f t="shared" si="18"/>
        <v>-0.0018999999999991246</v>
      </c>
      <c r="BG5" s="6">
        <f t="shared" si="19"/>
        <v>0.00344000000000122</v>
      </c>
      <c r="BH5" s="6">
        <f t="shared" si="20"/>
        <v>0.003935441525420397</v>
      </c>
    </row>
    <row r="6" spans="1:60" ht="12.75">
      <c r="A6" s="3">
        <v>4</v>
      </c>
      <c r="B6" s="3" t="s">
        <v>0</v>
      </c>
      <c r="C6" s="5">
        <v>79.69624</v>
      </c>
      <c r="D6" s="5">
        <v>38.13078</v>
      </c>
      <c r="E6" s="5">
        <v>-29.93551</v>
      </c>
      <c r="F6" s="12">
        <f t="shared" si="0"/>
        <v>52.08602523936505</v>
      </c>
      <c r="G6" s="3">
        <v>4</v>
      </c>
      <c r="H6" s="3" t="s">
        <v>0</v>
      </c>
      <c r="I6" s="5">
        <v>79.69786</v>
      </c>
      <c r="J6" s="5">
        <v>38.13372</v>
      </c>
      <c r="K6" s="5">
        <v>-29.93589</v>
      </c>
      <c r="L6" s="3"/>
      <c r="M6" s="6">
        <f t="shared" si="1"/>
        <v>0.0016200000000026193</v>
      </c>
      <c r="N6" s="6">
        <f t="shared" si="2"/>
        <v>0.0029399999999952797</v>
      </c>
      <c r="O6" s="6">
        <f t="shared" si="3"/>
        <v>-0.0003799999999998249</v>
      </c>
      <c r="P6" s="6">
        <f t="shared" si="4"/>
        <v>0.0033782243856766824</v>
      </c>
      <c r="Q6" s="3"/>
      <c r="R6" s="3">
        <v>4</v>
      </c>
      <c r="S6" s="3" t="s">
        <v>0</v>
      </c>
      <c r="T6" s="5">
        <v>79.69857</v>
      </c>
      <c r="U6" s="5">
        <v>38.13437</v>
      </c>
      <c r="V6" s="5">
        <v>-29.93585</v>
      </c>
      <c r="W6" s="3"/>
      <c r="X6" s="6">
        <f t="shared" si="5"/>
        <v>0.0023300000000006094</v>
      </c>
      <c r="Y6" s="6">
        <f t="shared" si="6"/>
        <v>0.003589999999995541</v>
      </c>
      <c r="Z6" s="6">
        <f t="shared" si="7"/>
        <v>-0.0003399999999977865</v>
      </c>
      <c r="AA6" s="6">
        <f t="shared" si="8"/>
        <v>0.004293320393351668</v>
      </c>
      <c r="AB6" s="3"/>
      <c r="AC6" s="3">
        <v>4</v>
      </c>
      <c r="AD6" s="3" t="s">
        <v>0</v>
      </c>
      <c r="AE6" s="3">
        <v>79.69617</v>
      </c>
      <c r="AF6" s="3">
        <v>38.13211</v>
      </c>
      <c r="AG6" s="3">
        <v>-29.93847</v>
      </c>
      <c r="AH6" s="3"/>
      <c r="AI6" s="5">
        <f t="shared" si="9"/>
        <v>-7.00000000080081E-05</v>
      </c>
      <c r="AJ6" s="5">
        <f t="shared" si="10"/>
        <v>0.0013299999999958345</v>
      </c>
      <c r="AK6" s="5">
        <f t="shared" si="11"/>
        <v>-0.0029599999999980753</v>
      </c>
      <c r="AL6" s="6">
        <f t="shared" si="12"/>
        <v>0.003245828091562867</v>
      </c>
      <c r="AM6" s="3"/>
      <c r="AN6" s="3">
        <v>4</v>
      </c>
      <c r="AO6" s="3" t="s">
        <v>0</v>
      </c>
      <c r="AP6" s="3">
        <v>79.69588</v>
      </c>
      <c r="AQ6" s="3">
        <v>38.1303</v>
      </c>
      <c r="AR6" s="3">
        <v>-29.93199</v>
      </c>
      <c r="AS6" s="3"/>
      <c r="AT6" s="6">
        <f t="shared" si="13"/>
        <v>-0.0003600000000005821</v>
      </c>
      <c r="AU6" s="6">
        <f t="shared" si="14"/>
        <v>-0.0004800000000031446</v>
      </c>
      <c r="AV6" s="6">
        <f t="shared" si="15"/>
        <v>0.003520000000001744</v>
      </c>
      <c r="AW6" s="6">
        <f t="shared" si="16"/>
        <v>0.00357077022503769</v>
      </c>
      <c r="AX6" s="3"/>
      <c r="AY6" s="3">
        <v>4</v>
      </c>
      <c r="AZ6" s="3" t="s">
        <v>0</v>
      </c>
      <c r="BA6" s="3">
        <v>79.69656</v>
      </c>
      <c r="BB6" s="3">
        <v>38.13035</v>
      </c>
      <c r="BC6" s="3">
        <v>-29.93255</v>
      </c>
      <c r="BD6" s="3"/>
      <c r="BE6" s="6">
        <f t="shared" si="17"/>
        <v>0.0003200000000020964</v>
      </c>
      <c r="BF6" s="6">
        <f t="shared" si="18"/>
        <v>-0.00043000000000148475</v>
      </c>
      <c r="BG6" s="6">
        <f t="shared" si="19"/>
        <v>0.002960000000001628</v>
      </c>
      <c r="BH6" s="6">
        <f t="shared" si="20"/>
        <v>0.003008138959558261</v>
      </c>
    </row>
    <row r="7" spans="1:60" ht="12.75">
      <c r="A7" s="3">
        <v>5</v>
      </c>
      <c r="B7" s="3" t="s">
        <v>0</v>
      </c>
      <c r="C7" s="5">
        <v>89.29804</v>
      </c>
      <c r="D7" s="5">
        <v>26.52446</v>
      </c>
      <c r="E7" s="5">
        <v>-33.42554</v>
      </c>
      <c r="F7" s="12">
        <f t="shared" si="0"/>
        <v>34.01597992488357</v>
      </c>
      <c r="G7" s="3">
        <v>5</v>
      </c>
      <c r="H7" s="3" t="s">
        <v>0</v>
      </c>
      <c r="I7" s="5">
        <v>89.29878</v>
      </c>
      <c r="J7" s="5">
        <v>26.52762</v>
      </c>
      <c r="K7" s="5">
        <v>-33.42638</v>
      </c>
      <c r="L7" s="3"/>
      <c r="M7" s="6">
        <f t="shared" si="1"/>
        <v>0.0007399999999933016</v>
      </c>
      <c r="N7" s="6">
        <f t="shared" si="2"/>
        <v>0.003159999999997609</v>
      </c>
      <c r="O7" s="6">
        <f t="shared" si="3"/>
        <v>-0.0008400000000037267</v>
      </c>
      <c r="P7" s="6">
        <f t="shared" si="4"/>
        <v>0.003352431953072461</v>
      </c>
      <c r="Q7" s="3"/>
      <c r="R7" s="3">
        <v>5</v>
      </c>
      <c r="S7" s="3" t="s">
        <v>0</v>
      </c>
      <c r="T7" s="5">
        <v>89.30008</v>
      </c>
      <c r="U7" s="5">
        <v>26.52772</v>
      </c>
      <c r="V7" s="5">
        <v>-33.42735</v>
      </c>
      <c r="W7" s="3"/>
      <c r="X7" s="6">
        <f t="shared" si="5"/>
        <v>0.0020399999999938245</v>
      </c>
      <c r="Y7" s="6">
        <f t="shared" si="6"/>
        <v>0.003259999999997376</v>
      </c>
      <c r="Z7" s="6">
        <f t="shared" si="7"/>
        <v>-0.001809999999998979</v>
      </c>
      <c r="AA7" s="6">
        <f t="shared" si="8"/>
        <v>0.004250329398994153</v>
      </c>
      <c r="AB7" s="3"/>
      <c r="AC7" s="3">
        <v>5</v>
      </c>
      <c r="AD7" s="3" t="s">
        <v>0</v>
      </c>
      <c r="AE7" s="3">
        <v>89.2993</v>
      </c>
      <c r="AF7" s="3">
        <v>26.52719</v>
      </c>
      <c r="AG7" s="3">
        <v>-33.42872</v>
      </c>
      <c r="AH7" s="3"/>
      <c r="AI7" s="5">
        <f t="shared" si="9"/>
        <v>0.0012600000000020373</v>
      </c>
      <c r="AJ7" s="5">
        <f t="shared" si="10"/>
        <v>0.002729999999999677</v>
      </c>
      <c r="AK7" s="5">
        <f t="shared" si="11"/>
        <v>-0.0031800000000004047</v>
      </c>
      <c r="AL7" s="6">
        <f t="shared" si="12"/>
        <v>0.004376402632300409</v>
      </c>
      <c r="AM7" s="3"/>
      <c r="AN7" s="3">
        <v>5</v>
      </c>
      <c r="AO7" s="3" t="s">
        <v>0</v>
      </c>
      <c r="AP7" s="3">
        <v>89.29841</v>
      </c>
      <c r="AQ7" s="3">
        <v>26.52453</v>
      </c>
      <c r="AR7" s="3">
        <v>-33.42277</v>
      </c>
      <c r="AS7" s="3"/>
      <c r="AT7" s="6">
        <f t="shared" si="13"/>
        <v>0.0003700000000037562</v>
      </c>
      <c r="AU7" s="6">
        <f t="shared" si="14"/>
        <v>6.999999999734996E-05</v>
      </c>
      <c r="AV7" s="6">
        <f t="shared" si="15"/>
        <v>0.002769999999998163</v>
      </c>
      <c r="AW7" s="6">
        <f t="shared" si="16"/>
        <v>0.0027954784921355113</v>
      </c>
      <c r="AX7" s="3"/>
      <c r="AY7" s="3">
        <v>5</v>
      </c>
      <c r="AZ7" s="3" t="s">
        <v>0</v>
      </c>
      <c r="BA7" s="3">
        <v>89.29936</v>
      </c>
      <c r="BB7" s="3">
        <v>26.52467</v>
      </c>
      <c r="BC7" s="3">
        <v>-33.42361</v>
      </c>
      <c r="BD7" s="3"/>
      <c r="BE7" s="6">
        <f t="shared" si="17"/>
        <v>0.0013199999999926604</v>
      </c>
      <c r="BF7" s="6">
        <f t="shared" si="18"/>
        <v>0.0002099999999991553</v>
      </c>
      <c r="BG7" s="6">
        <f t="shared" si="19"/>
        <v>0.0019300000000015416</v>
      </c>
      <c r="BH7" s="6">
        <f t="shared" si="20"/>
        <v>0.0023476371099440006</v>
      </c>
    </row>
    <row r="8" spans="1:60" ht="12.75">
      <c r="A8" s="3">
        <v>6</v>
      </c>
      <c r="B8" s="3" t="s">
        <v>0</v>
      </c>
      <c r="C8" s="5">
        <v>90.76856</v>
      </c>
      <c r="D8" s="5">
        <v>-29.66247</v>
      </c>
      <c r="E8" s="5">
        <v>-33.95832</v>
      </c>
      <c r="F8" s="12">
        <f t="shared" si="0"/>
        <v>-36.03721283503265</v>
      </c>
      <c r="G8" s="3">
        <v>6</v>
      </c>
      <c r="H8" s="3" t="s">
        <v>0</v>
      </c>
      <c r="I8" s="5">
        <v>90.76957</v>
      </c>
      <c r="J8" s="5">
        <v>-29.66069</v>
      </c>
      <c r="K8" s="5">
        <v>-33.95975</v>
      </c>
      <c r="L8" s="3"/>
      <c r="M8" s="6">
        <f t="shared" si="1"/>
        <v>0.001010000000007949</v>
      </c>
      <c r="N8" s="6">
        <f t="shared" si="2"/>
        <v>0.0017800000000001148</v>
      </c>
      <c r="O8" s="6">
        <f t="shared" si="3"/>
        <v>-0.0014299999999991542</v>
      </c>
      <c r="P8" s="6">
        <f t="shared" si="4"/>
        <v>0.002496677792590395</v>
      </c>
      <c r="Q8" s="3"/>
      <c r="R8" s="3">
        <v>6</v>
      </c>
      <c r="S8" s="3" t="s">
        <v>0</v>
      </c>
      <c r="T8" s="5">
        <v>90.77031</v>
      </c>
      <c r="U8" s="5">
        <v>-29.65996</v>
      </c>
      <c r="V8" s="5">
        <v>-33.95891</v>
      </c>
      <c r="W8" s="3"/>
      <c r="X8" s="6">
        <f t="shared" si="5"/>
        <v>0.0017500000000012506</v>
      </c>
      <c r="Y8" s="6">
        <f t="shared" si="6"/>
        <v>0.0025099999999973477</v>
      </c>
      <c r="Z8" s="6">
        <f t="shared" si="7"/>
        <v>-0.0005900000000025329</v>
      </c>
      <c r="AA8" s="6">
        <f t="shared" si="8"/>
        <v>0.00311619960849655</v>
      </c>
      <c r="AB8" s="3"/>
      <c r="AC8" s="3">
        <v>6</v>
      </c>
      <c r="AD8" s="3" t="s">
        <v>0</v>
      </c>
      <c r="AE8" s="3">
        <v>90.76911</v>
      </c>
      <c r="AF8" s="3">
        <v>-29.66039</v>
      </c>
      <c r="AG8" s="3">
        <v>-33.96075</v>
      </c>
      <c r="AH8" s="3"/>
      <c r="AI8" s="5">
        <f t="shared" si="9"/>
        <v>0.0005500000000040473</v>
      </c>
      <c r="AJ8" s="5">
        <f t="shared" si="10"/>
        <v>0.0020799999999994156</v>
      </c>
      <c r="AK8" s="5">
        <f t="shared" si="11"/>
        <v>-0.0024299999999968236</v>
      </c>
      <c r="AL8" s="6">
        <f t="shared" si="12"/>
        <v>0.003245581611974437</v>
      </c>
      <c r="AM8" s="3"/>
      <c r="AN8" s="3">
        <v>6</v>
      </c>
      <c r="AO8" s="3" t="s">
        <v>0</v>
      </c>
      <c r="AP8" s="3">
        <v>90.76829</v>
      </c>
      <c r="AQ8" s="3">
        <v>-29.6629</v>
      </c>
      <c r="AR8" s="3">
        <v>-33.9568</v>
      </c>
      <c r="AS8" s="3"/>
      <c r="AT8" s="6">
        <f t="shared" si="13"/>
        <v>-0.00027000000000043656</v>
      </c>
      <c r="AU8" s="6">
        <f t="shared" si="14"/>
        <v>-0.00043000000000148475</v>
      </c>
      <c r="AV8" s="6">
        <f t="shared" si="15"/>
        <v>0.0015199999999992997</v>
      </c>
      <c r="AW8" s="6">
        <f t="shared" si="16"/>
        <v>0.0016025604512776995</v>
      </c>
      <c r="AX8" s="3"/>
      <c r="AY8" s="3">
        <v>6</v>
      </c>
      <c r="AZ8" s="3" t="s">
        <v>0</v>
      </c>
      <c r="BA8" s="3">
        <v>90.76874</v>
      </c>
      <c r="BB8" s="3">
        <v>-29.6626</v>
      </c>
      <c r="BC8" s="3">
        <v>-33.95763</v>
      </c>
      <c r="BD8" s="3"/>
      <c r="BE8" s="6">
        <f t="shared" si="17"/>
        <v>0.00018000000000029104</v>
      </c>
      <c r="BF8" s="6">
        <f t="shared" si="18"/>
        <v>-0.00013000000000218392</v>
      </c>
      <c r="BG8" s="6">
        <f t="shared" si="19"/>
        <v>0.0006899999999987472</v>
      </c>
      <c r="BH8" s="6">
        <f t="shared" si="20"/>
        <v>0.0007248448109760762</v>
      </c>
    </row>
    <row r="9" spans="1:60" ht="12.75">
      <c r="A9" s="3">
        <v>7</v>
      </c>
      <c r="B9" s="3" t="s">
        <v>0</v>
      </c>
      <c r="C9" s="5">
        <v>64.54283</v>
      </c>
      <c r="D9" s="5">
        <v>-49.07848</v>
      </c>
      <c r="E9" s="5">
        <v>-24.42966</v>
      </c>
      <c r="F9" s="12">
        <f t="shared" si="0"/>
        <v>-73.49093766674373</v>
      </c>
      <c r="G9" s="3">
        <v>7</v>
      </c>
      <c r="H9" s="3" t="s">
        <v>0</v>
      </c>
      <c r="I9" s="5">
        <v>64.5443</v>
      </c>
      <c r="J9" s="5">
        <v>-49.07727</v>
      </c>
      <c r="K9" s="5">
        <v>-24.43022</v>
      </c>
      <c r="L9" s="3"/>
      <c r="M9" s="6">
        <f t="shared" si="1"/>
        <v>0.0014700000000118507</v>
      </c>
      <c r="N9" s="6">
        <f t="shared" si="2"/>
        <v>0.0012100000000003774</v>
      </c>
      <c r="O9" s="6">
        <f t="shared" si="3"/>
        <v>-0.000560000000000116</v>
      </c>
      <c r="P9" s="6">
        <f t="shared" si="4"/>
        <v>0.00198459063789888</v>
      </c>
      <c r="Q9" s="3"/>
      <c r="R9" s="3">
        <v>7</v>
      </c>
      <c r="S9" s="3" t="s">
        <v>0</v>
      </c>
      <c r="T9" s="5">
        <v>64.546</v>
      </c>
      <c r="U9" s="5">
        <v>-49.07731</v>
      </c>
      <c r="V9" s="5">
        <v>-24.42838</v>
      </c>
      <c r="W9" s="3"/>
      <c r="X9" s="6">
        <f t="shared" si="5"/>
        <v>0.0031700000000114414</v>
      </c>
      <c r="Y9" s="6">
        <f t="shared" si="6"/>
        <v>0.0011700000000018917</v>
      </c>
      <c r="Z9" s="6">
        <f t="shared" si="7"/>
        <v>0.0012799999999977274</v>
      </c>
      <c r="AA9" s="6">
        <f t="shared" si="8"/>
        <v>0.0036133364083726204</v>
      </c>
      <c r="AB9" s="3"/>
      <c r="AC9" s="3">
        <v>7</v>
      </c>
      <c r="AD9" s="3" t="s">
        <v>0</v>
      </c>
      <c r="AE9" s="3">
        <v>64.5449</v>
      </c>
      <c r="AF9" s="3">
        <v>-49.0766</v>
      </c>
      <c r="AG9" s="3">
        <v>-24.42953</v>
      </c>
      <c r="AH9" s="3"/>
      <c r="AI9" s="5">
        <f t="shared" si="9"/>
        <v>0.002070000000003347</v>
      </c>
      <c r="AJ9" s="5">
        <f t="shared" si="10"/>
        <v>0.0018799999999998818</v>
      </c>
      <c r="AK9" s="5">
        <f t="shared" si="11"/>
        <v>0.0001299999999986312</v>
      </c>
      <c r="AL9" s="6">
        <f t="shared" si="12"/>
        <v>0.0027993213463289733</v>
      </c>
      <c r="AM9" s="3"/>
      <c r="AN9" s="3">
        <v>7</v>
      </c>
      <c r="AO9" s="3" t="s">
        <v>0</v>
      </c>
      <c r="AP9" s="3">
        <v>64.54264</v>
      </c>
      <c r="AQ9" s="3">
        <v>-49.07949</v>
      </c>
      <c r="AR9" s="3">
        <v>-24.42827</v>
      </c>
      <c r="AS9" s="3"/>
      <c r="AT9" s="6">
        <f t="shared" si="13"/>
        <v>-0.00018999999998925432</v>
      </c>
      <c r="AU9" s="6">
        <f t="shared" si="14"/>
        <v>-0.0010100000000008436</v>
      </c>
      <c r="AV9" s="6">
        <f t="shared" si="15"/>
        <v>0.0013899999999971158</v>
      </c>
      <c r="AW9" s="6">
        <f t="shared" si="16"/>
        <v>0.0017286700089923475</v>
      </c>
      <c r="AX9" s="3"/>
      <c r="AY9" s="3">
        <v>7</v>
      </c>
      <c r="AZ9" s="3" t="s">
        <v>0</v>
      </c>
      <c r="BA9" s="3">
        <v>64.54465</v>
      </c>
      <c r="BB9" s="3">
        <v>-49.08055</v>
      </c>
      <c r="BC9" s="3">
        <v>-24.42787</v>
      </c>
      <c r="BD9" s="3"/>
      <c r="BE9" s="6">
        <f t="shared" si="17"/>
        <v>0.0018200000000092587</v>
      </c>
      <c r="BF9" s="6">
        <f t="shared" si="18"/>
        <v>-0.002070000000003347</v>
      </c>
      <c r="BG9" s="6">
        <f t="shared" si="19"/>
        <v>0.0017899999999997362</v>
      </c>
      <c r="BH9" s="6">
        <f t="shared" si="20"/>
        <v>0.0032865483413524613</v>
      </c>
    </row>
    <row r="10" spans="1:60" ht="12.75">
      <c r="A10" s="3">
        <v>8</v>
      </c>
      <c r="B10" s="3" t="s">
        <v>0</v>
      </c>
      <c r="C10" s="5">
        <v>45.81287</v>
      </c>
      <c r="D10" s="5">
        <v>-53.42859</v>
      </c>
      <c r="E10" s="5">
        <v>-17.60525</v>
      </c>
      <c r="F10" s="12">
        <f t="shared" si="0"/>
        <v>-94.4764545575959</v>
      </c>
      <c r="G10" s="3">
        <v>8</v>
      </c>
      <c r="H10" s="3" t="s">
        <v>0</v>
      </c>
      <c r="I10" s="5">
        <v>45.81835</v>
      </c>
      <c r="J10" s="5">
        <v>-53.42564</v>
      </c>
      <c r="K10" s="5">
        <v>-17.60058</v>
      </c>
      <c r="L10" s="3"/>
      <c r="M10" s="6">
        <f t="shared" si="1"/>
        <v>0.0054800000000057025</v>
      </c>
      <c r="N10" s="6">
        <f t="shared" si="2"/>
        <v>0.002949999999998454</v>
      </c>
      <c r="O10" s="6">
        <f t="shared" si="3"/>
        <v>0.00467000000000084</v>
      </c>
      <c r="P10" s="6">
        <f t="shared" si="4"/>
        <v>0.007780861134865551</v>
      </c>
      <c r="Q10" s="3"/>
      <c r="R10" s="3">
        <v>8</v>
      </c>
      <c r="S10" s="3" t="s">
        <v>0</v>
      </c>
      <c r="T10" s="5">
        <v>45.82471</v>
      </c>
      <c r="U10" s="5">
        <v>-53.42796</v>
      </c>
      <c r="V10" s="5">
        <v>-17.59525</v>
      </c>
      <c r="W10" s="3"/>
      <c r="X10" s="6">
        <f t="shared" si="5"/>
        <v>0.011840000000006512</v>
      </c>
      <c r="Y10" s="6">
        <f t="shared" si="6"/>
        <v>0.0006300000000010186</v>
      </c>
      <c r="Z10" s="6">
        <f t="shared" si="7"/>
        <v>0.010000000000001563</v>
      </c>
      <c r="AA10" s="6">
        <f t="shared" si="8"/>
        <v>0.015510722097961357</v>
      </c>
      <c r="AB10" s="3"/>
      <c r="AC10" s="3">
        <v>8</v>
      </c>
      <c r="AD10" s="3" t="s">
        <v>0</v>
      </c>
      <c r="AE10" s="3">
        <v>45.82074</v>
      </c>
      <c r="AF10" s="3">
        <v>-53.42375</v>
      </c>
      <c r="AG10" s="3">
        <v>-17.59791</v>
      </c>
      <c r="AH10" s="3"/>
      <c r="AI10" s="5">
        <f t="shared" si="9"/>
        <v>0.00787000000000404</v>
      </c>
      <c r="AJ10" s="5">
        <f t="shared" si="10"/>
        <v>0.00484000000000151</v>
      </c>
      <c r="AK10" s="5">
        <f t="shared" si="11"/>
        <v>0.007340000000002789</v>
      </c>
      <c r="AL10" s="6">
        <f t="shared" si="12"/>
        <v>0.011799919491255827</v>
      </c>
      <c r="AM10" s="3"/>
      <c r="AN10" s="3">
        <v>8</v>
      </c>
      <c r="AO10" s="3" t="s">
        <v>0</v>
      </c>
      <c r="AP10" s="3">
        <v>45.81676</v>
      </c>
      <c r="AQ10" s="3">
        <v>-53.4244</v>
      </c>
      <c r="AR10" s="3">
        <v>-17.59896</v>
      </c>
      <c r="AS10" s="3"/>
      <c r="AT10" s="6">
        <f t="shared" si="13"/>
        <v>0.0038900000000055</v>
      </c>
      <c r="AU10" s="6">
        <f t="shared" si="14"/>
        <v>0.004190000000001248</v>
      </c>
      <c r="AV10" s="6">
        <f t="shared" si="15"/>
        <v>0.006289999999999907</v>
      </c>
      <c r="AW10" s="6">
        <f t="shared" si="16"/>
        <v>0.008500135293043993</v>
      </c>
      <c r="AX10" s="3"/>
      <c r="AY10" s="3">
        <v>8</v>
      </c>
      <c r="AZ10" s="3" t="s">
        <v>0</v>
      </c>
      <c r="BA10" s="3">
        <v>45.8202</v>
      </c>
      <c r="BB10" s="3">
        <v>-53.42814</v>
      </c>
      <c r="BC10" s="3">
        <v>-17.59719</v>
      </c>
      <c r="BD10" s="3"/>
      <c r="BE10" s="6">
        <f t="shared" si="17"/>
        <v>0.007330000000003167</v>
      </c>
      <c r="BF10" s="6">
        <f t="shared" si="18"/>
        <v>0.0004500000000007276</v>
      </c>
      <c r="BG10" s="6">
        <f t="shared" si="19"/>
        <v>0.0080600000000004</v>
      </c>
      <c r="BH10" s="6">
        <f t="shared" si="20"/>
        <v>0.010903898385442408</v>
      </c>
    </row>
    <row r="11" spans="1:60" ht="12.75">
      <c r="A11" s="3">
        <v>9</v>
      </c>
      <c r="B11" s="3" t="s">
        <v>0</v>
      </c>
      <c r="C11" s="5">
        <v>25.76887</v>
      </c>
      <c r="D11" s="5">
        <v>-42.52039</v>
      </c>
      <c r="E11" s="5">
        <v>-10.30242</v>
      </c>
      <c r="F11" s="12">
        <f t="shared" si="0"/>
        <v>-119.67174816894038</v>
      </c>
      <c r="G11" s="3">
        <v>9</v>
      </c>
      <c r="H11" s="3" t="s">
        <v>0</v>
      </c>
      <c r="I11" s="5">
        <v>25.7738</v>
      </c>
      <c r="J11" s="5">
        <v>-42.51721</v>
      </c>
      <c r="K11" s="5">
        <v>-10.296</v>
      </c>
      <c r="L11" s="3"/>
      <c r="M11" s="6">
        <f t="shared" si="1"/>
        <v>0.004930000000001655</v>
      </c>
      <c r="N11" s="6">
        <f t="shared" si="2"/>
        <v>0.0031800000000004047</v>
      </c>
      <c r="O11" s="6">
        <f t="shared" si="3"/>
        <v>0.006420000000000314</v>
      </c>
      <c r="P11" s="6">
        <f t="shared" si="4"/>
        <v>0.008696763765908727</v>
      </c>
      <c r="Q11" s="3"/>
      <c r="R11" s="3">
        <v>9</v>
      </c>
      <c r="S11" s="3" t="s">
        <v>0</v>
      </c>
      <c r="T11" s="5">
        <v>25.77703</v>
      </c>
      <c r="U11" s="5">
        <v>-42.51891</v>
      </c>
      <c r="V11" s="5">
        <v>-10.29237</v>
      </c>
      <c r="W11" s="3"/>
      <c r="X11" s="6">
        <f t="shared" si="5"/>
        <v>0.008160000000000167</v>
      </c>
      <c r="Y11" s="6">
        <f t="shared" si="6"/>
        <v>0.001480000000000814</v>
      </c>
      <c r="Z11" s="6">
        <f t="shared" si="7"/>
        <v>0.01004999999999967</v>
      </c>
      <c r="AA11" s="6">
        <f t="shared" si="8"/>
        <v>0.013029907904509475</v>
      </c>
      <c r="AB11" s="3"/>
      <c r="AC11" s="3">
        <v>9</v>
      </c>
      <c r="AD11" s="3" t="s">
        <v>0</v>
      </c>
      <c r="AE11" s="3">
        <v>25.77435</v>
      </c>
      <c r="AF11" s="3">
        <v>-42.51694</v>
      </c>
      <c r="AG11" s="3">
        <v>-10.29579</v>
      </c>
      <c r="AH11" s="3"/>
      <c r="AI11" s="5">
        <f t="shared" si="9"/>
        <v>0.005479999999998597</v>
      </c>
      <c r="AJ11" s="5">
        <f t="shared" si="10"/>
        <v>0.0034500000000008413</v>
      </c>
      <c r="AK11" s="5">
        <f t="shared" si="11"/>
        <v>0.00662999999999947</v>
      </c>
      <c r="AL11" s="6">
        <f t="shared" si="12"/>
        <v>0.009267675005090726</v>
      </c>
      <c r="AM11" s="3"/>
      <c r="AN11" s="3">
        <v>9</v>
      </c>
      <c r="AO11" s="3" t="s">
        <v>0</v>
      </c>
      <c r="AP11" s="3">
        <v>25.7714</v>
      </c>
      <c r="AQ11" s="3">
        <v>-42.51909</v>
      </c>
      <c r="AR11" s="3">
        <v>-10.2958</v>
      </c>
      <c r="AS11" s="3"/>
      <c r="AT11" s="6">
        <f t="shared" si="13"/>
        <v>0.0025300000000001432</v>
      </c>
      <c r="AU11" s="6">
        <f t="shared" si="14"/>
        <v>0.001300000000000523</v>
      </c>
      <c r="AV11" s="6">
        <f t="shared" si="15"/>
        <v>0.006619999999999848</v>
      </c>
      <c r="AW11" s="6">
        <f t="shared" si="16"/>
        <v>0.007205227269142874</v>
      </c>
      <c r="AX11" s="3"/>
      <c r="AY11" s="3">
        <v>9</v>
      </c>
      <c r="AZ11" s="3" t="s">
        <v>0</v>
      </c>
      <c r="BA11" s="3">
        <v>25.77126</v>
      </c>
      <c r="BB11" s="3">
        <v>-42.52176</v>
      </c>
      <c r="BC11" s="3">
        <v>-10.29186</v>
      </c>
      <c r="BD11" s="3"/>
      <c r="BE11" s="6">
        <f t="shared" si="17"/>
        <v>0.0023900000000018906</v>
      </c>
      <c r="BF11" s="6">
        <f t="shared" si="18"/>
        <v>-0.0013700000000014256</v>
      </c>
      <c r="BG11" s="6">
        <f t="shared" si="19"/>
        <v>0.010559999999999903</v>
      </c>
      <c r="BH11" s="6">
        <f t="shared" si="20"/>
        <v>0.010913413764721417</v>
      </c>
    </row>
    <row r="12" spans="1:60" ht="12.75">
      <c r="A12" s="3">
        <v>10</v>
      </c>
      <c r="B12" s="3" t="s">
        <v>0</v>
      </c>
      <c r="C12" s="5">
        <v>13.72622</v>
      </c>
      <c r="D12" s="5">
        <v>10.65074</v>
      </c>
      <c r="E12" s="5">
        <v>-8.1791</v>
      </c>
      <c r="F12" s="12">
        <f t="shared" si="0"/>
        <v>163.6287202663848</v>
      </c>
      <c r="G12" s="3">
        <v>11</v>
      </c>
      <c r="H12" s="3" t="s">
        <v>0</v>
      </c>
      <c r="I12" s="5">
        <v>13.72514</v>
      </c>
      <c r="J12" s="5">
        <v>10.65226</v>
      </c>
      <c r="K12" s="5">
        <v>-8.18298</v>
      </c>
      <c r="L12" s="3"/>
      <c r="M12" s="6">
        <f t="shared" si="1"/>
        <v>-0.0010799999999999699</v>
      </c>
      <c r="N12" s="6">
        <f t="shared" si="2"/>
        <v>0.0015199999999992997</v>
      </c>
      <c r="O12" s="6">
        <f t="shared" si="3"/>
        <v>-0.0038800000000005497</v>
      </c>
      <c r="P12" s="6">
        <f t="shared" si="4"/>
        <v>0.004304788031947923</v>
      </c>
      <c r="Q12" s="3"/>
      <c r="R12" s="3">
        <v>11</v>
      </c>
      <c r="S12" s="3" t="s">
        <v>0</v>
      </c>
      <c r="T12" s="5">
        <v>13.7242</v>
      </c>
      <c r="U12" s="5">
        <v>10.65341</v>
      </c>
      <c r="V12" s="5">
        <v>-8.17984</v>
      </c>
      <c r="W12" s="3"/>
      <c r="X12" s="6">
        <f t="shared" si="5"/>
        <v>-0.0020199999999999108</v>
      </c>
      <c r="Y12" s="6">
        <f t="shared" si="6"/>
        <v>0.002669999999998396</v>
      </c>
      <c r="Z12" s="6">
        <f t="shared" si="7"/>
        <v>-0.000740000000000407</v>
      </c>
      <c r="AA12" s="6">
        <f t="shared" si="8"/>
        <v>0.0034288336209258793</v>
      </c>
      <c r="AB12" s="3"/>
      <c r="AC12" s="3">
        <v>10</v>
      </c>
      <c r="AD12" s="3" t="s">
        <v>0</v>
      </c>
      <c r="AE12" s="3">
        <v>13.72313</v>
      </c>
      <c r="AF12" s="3">
        <v>10.65035</v>
      </c>
      <c r="AG12" s="3">
        <v>-8.18417</v>
      </c>
      <c r="AH12" s="3"/>
      <c r="AI12" s="5">
        <f t="shared" si="9"/>
        <v>-0.003090000000000259</v>
      </c>
      <c r="AJ12" s="5">
        <f t="shared" si="10"/>
        <v>-0.0003900000000012227</v>
      </c>
      <c r="AK12" s="5">
        <f t="shared" si="11"/>
        <v>-0.005069999999999908</v>
      </c>
      <c r="AL12" s="6">
        <f t="shared" si="12"/>
        <v>0.005950218483383751</v>
      </c>
      <c r="AM12" s="3"/>
      <c r="AN12" s="3">
        <v>10</v>
      </c>
      <c r="AO12" s="3" t="s">
        <v>0</v>
      </c>
      <c r="AP12" s="3">
        <v>13.72168</v>
      </c>
      <c r="AQ12" s="3">
        <v>10.64926</v>
      </c>
      <c r="AR12" s="3">
        <v>-8.1805</v>
      </c>
      <c r="AS12" s="3"/>
      <c r="AT12" s="6">
        <f t="shared" si="13"/>
        <v>-0.004540000000000433</v>
      </c>
      <c r="AU12" s="6">
        <f t="shared" si="14"/>
        <v>-0.001480000000000814</v>
      </c>
      <c r="AV12" s="6">
        <f t="shared" si="15"/>
        <v>-0.00140000000000029</v>
      </c>
      <c r="AW12" s="6">
        <f t="shared" si="16"/>
        <v>0.004976143084760239</v>
      </c>
      <c r="AX12" s="3"/>
      <c r="AY12" s="3">
        <v>10</v>
      </c>
      <c r="AZ12" s="3" t="s">
        <v>0</v>
      </c>
      <c r="BA12" s="3">
        <v>13.72271</v>
      </c>
      <c r="BB12" s="3">
        <v>10.64948</v>
      </c>
      <c r="BC12" s="3">
        <v>-8.17813</v>
      </c>
      <c r="BD12" s="3"/>
      <c r="BE12" s="6">
        <f t="shared" si="17"/>
        <v>-0.003510000000000346</v>
      </c>
      <c r="BF12" s="6">
        <f t="shared" si="18"/>
        <v>-0.001260000000000261</v>
      </c>
      <c r="BG12" s="6">
        <f t="shared" si="19"/>
        <v>0.0009700000000005815</v>
      </c>
      <c r="BH12" s="6">
        <f t="shared" si="20"/>
        <v>0.003853388119564939</v>
      </c>
    </row>
    <row r="13" spans="3:60" ht="12.75">
      <c r="C13" s="1"/>
      <c r="D13" s="1"/>
      <c r="E13" s="1"/>
      <c r="I13" s="1"/>
      <c r="J13" s="1"/>
      <c r="K13" s="1"/>
      <c r="M13" s="2"/>
      <c r="N13" s="2"/>
      <c r="O13" s="2"/>
      <c r="P13" s="2"/>
      <c r="T13" s="1"/>
      <c r="U13" s="1"/>
      <c r="V13" s="1"/>
      <c r="AL13" s="3"/>
      <c r="AM13" s="3"/>
      <c r="AN13" s="3"/>
      <c r="AO13" s="3"/>
      <c r="AP13" s="3"/>
      <c r="AQ13" s="3"/>
      <c r="AR13" s="3"/>
      <c r="AS13" s="3"/>
      <c r="AT13" s="6"/>
      <c r="AU13" s="6"/>
      <c r="AV13" s="6"/>
      <c r="AW13" s="6"/>
      <c r="BE13" s="2"/>
      <c r="BF13" s="2"/>
      <c r="BG13" s="2"/>
      <c r="BH13" s="2"/>
    </row>
    <row r="14" spans="3:22" ht="12.75">
      <c r="C14" s="1"/>
      <c r="D14" s="1"/>
      <c r="E14" s="1"/>
      <c r="G14">
        <v>10</v>
      </c>
      <c r="H14" t="s">
        <v>0</v>
      </c>
      <c r="I14" s="1">
        <v>15.38941</v>
      </c>
      <c r="J14" s="1">
        <v>-16.72568</v>
      </c>
      <c r="K14" s="1">
        <v>-11.78514</v>
      </c>
      <c r="M14" s="2"/>
      <c r="N14" s="2"/>
      <c r="O14" s="2"/>
      <c r="P14" s="2"/>
      <c r="T14" s="1"/>
      <c r="U14" s="1"/>
      <c r="V14" s="1"/>
    </row>
    <row r="15" spans="3:57" ht="12.75">
      <c r="C15" s="1"/>
      <c r="D15" s="1"/>
      <c r="E15" s="1"/>
      <c r="I15" s="1"/>
      <c r="J15" s="1"/>
      <c r="K15" s="1"/>
      <c r="M15" t="s">
        <v>9</v>
      </c>
      <c r="N15" s="2"/>
      <c r="O15" s="2"/>
      <c r="P15" s="2"/>
      <c r="T15" s="1"/>
      <c r="U15" s="1"/>
      <c r="V15" s="1"/>
      <c r="X15" t="s">
        <v>14</v>
      </c>
      <c r="AI15" t="s">
        <v>17</v>
      </c>
      <c r="AT15" t="s">
        <v>21</v>
      </c>
      <c r="BE15" t="s">
        <v>24</v>
      </c>
    </row>
    <row r="16" spans="1:60" ht="12.75">
      <c r="A16" s="7" t="s">
        <v>4</v>
      </c>
      <c r="B16" s="7"/>
      <c r="C16" s="8"/>
      <c r="D16" s="8"/>
      <c r="E16" s="8"/>
      <c r="F16" s="7"/>
      <c r="G16" s="7" t="s">
        <v>2</v>
      </c>
      <c r="H16" s="7"/>
      <c r="I16" s="8"/>
      <c r="J16" s="8"/>
      <c r="K16" s="8"/>
      <c r="L16" s="7"/>
      <c r="M16" s="9" t="s">
        <v>5</v>
      </c>
      <c r="N16" s="9" t="s">
        <v>6</v>
      </c>
      <c r="O16" s="9" t="s">
        <v>7</v>
      </c>
      <c r="P16" s="9" t="s">
        <v>8</v>
      </c>
      <c r="Q16" s="7"/>
      <c r="R16" s="7" t="s">
        <v>12</v>
      </c>
      <c r="S16" s="7"/>
      <c r="T16" s="8"/>
      <c r="U16" s="8"/>
      <c r="V16" s="8"/>
      <c r="W16" s="7"/>
      <c r="X16" s="9" t="s">
        <v>5</v>
      </c>
      <c r="Y16" s="9" t="s">
        <v>6</v>
      </c>
      <c r="Z16" s="9" t="s">
        <v>7</v>
      </c>
      <c r="AA16" s="9" t="s">
        <v>8</v>
      </c>
      <c r="AB16" s="7"/>
      <c r="AC16" s="7" t="s">
        <v>15</v>
      </c>
      <c r="AD16" s="7"/>
      <c r="AE16" s="7"/>
      <c r="AF16" s="7"/>
      <c r="AG16" s="7"/>
      <c r="AH16" s="7"/>
      <c r="AI16" s="9" t="s">
        <v>5</v>
      </c>
      <c r="AJ16" s="9" t="s">
        <v>6</v>
      </c>
      <c r="AK16" s="9" t="s">
        <v>7</v>
      </c>
      <c r="AL16" s="9" t="s">
        <v>8</v>
      </c>
      <c r="AM16" s="7"/>
      <c r="AN16" s="7" t="s">
        <v>20</v>
      </c>
      <c r="AO16" s="7"/>
      <c r="AP16" s="7"/>
      <c r="AQ16" s="7"/>
      <c r="AR16" s="7"/>
      <c r="AS16" s="7"/>
      <c r="AT16" s="9" t="s">
        <v>5</v>
      </c>
      <c r="AU16" s="9" t="s">
        <v>6</v>
      </c>
      <c r="AV16" s="9" t="s">
        <v>7</v>
      </c>
      <c r="AW16" s="9" t="s">
        <v>8</v>
      </c>
      <c r="AX16" s="7"/>
      <c r="AY16" s="7" t="s">
        <v>23</v>
      </c>
      <c r="AZ16" s="7"/>
      <c r="BA16" s="7"/>
      <c r="BB16" s="7"/>
      <c r="BC16" s="7"/>
      <c r="BD16" s="7"/>
      <c r="BE16" s="9" t="s">
        <v>5</v>
      </c>
      <c r="BF16" s="9" t="s">
        <v>6</v>
      </c>
      <c r="BG16" s="9" t="s">
        <v>7</v>
      </c>
      <c r="BH16" s="9" t="s">
        <v>8</v>
      </c>
    </row>
    <row r="17" spans="1:60" ht="12.75">
      <c r="A17" s="7">
        <v>1</v>
      </c>
      <c r="B17" s="7" t="s">
        <v>0</v>
      </c>
      <c r="C17" s="8">
        <v>31.20034</v>
      </c>
      <c r="D17" s="8">
        <v>33.13335</v>
      </c>
      <c r="E17" s="8">
        <v>-21.88982</v>
      </c>
      <c r="F17" s="13">
        <f aca="true" t="shared" si="21" ref="F17:F25">57.293*ATAN2(C17-50,D17)</f>
        <v>119.56451064659372</v>
      </c>
      <c r="G17" s="7">
        <v>1</v>
      </c>
      <c r="H17" s="7" t="s">
        <v>0</v>
      </c>
      <c r="I17" s="8">
        <v>31.20186</v>
      </c>
      <c r="J17" s="8">
        <v>33.1367</v>
      </c>
      <c r="K17" s="8">
        <v>-21.88982</v>
      </c>
      <c r="L17" s="7"/>
      <c r="M17" s="10">
        <f>I17-C17</f>
        <v>0.0015199999999992997</v>
      </c>
      <c r="N17" s="10">
        <f>J17-D17</f>
        <v>0.0033499999999975216</v>
      </c>
      <c r="O17" s="10">
        <f>K17-E17</f>
        <v>0</v>
      </c>
      <c r="P17" s="10">
        <f>SQRT(SUMSQ(M17:O17))</f>
        <v>0.0036787090126811153</v>
      </c>
      <c r="Q17" s="7"/>
      <c r="R17" s="7">
        <v>1</v>
      </c>
      <c r="S17" s="7" t="s">
        <v>0</v>
      </c>
      <c r="T17" s="8">
        <v>31.20132</v>
      </c>
      <c r="U17" s="8">
        <v>33.13722</v>
      </c>
      <c r="V17" s="8">
        <v>-21.88983</v>
      </c>
      <c r="W17" s="7"/>
      <c r="X17" s="10">
        <f>T17-C17</f>
        <v>0.0009799999999984266</v>
      </c>
      <c r="Y17" s="10">
        <f>U17-D17</f>
        <v>0.003869999999999152</v>
      </c>
      <c r="Z17" s="10">
        <f>V17-E17</f>
        <v>-9.999999999621423E-06</v>
      </c>
      <c r="AA17" s="10">
        <f>SQRT(SUMSQ(X17:Z17))</f>
        <v>0.003992167331161151</v>
      </c>
      <c r="AB17" s="7"/>
      <c r="AC17" s="7">
        <v>1</v>
      </c>
      <c r="AD17" s="7" t="s">
        <v>0</v>
      </c>
      <c r="AE17" s="8">
        <v>31.20157</v>
      </c>
      <c r="AF17" s="8">
        <v>33.13428</v>
      </c>
      <c r="AG17" s="8">
        <v>-21.89151</v>
      </c>
      <c r="AH17" s="7"/>
      <c r="AI17" s="8">
        <f>AE17-C17</f>
        <v>0.0012299999999996203</v>
      </c>
      <c r="AJ17" s="8">
        <f>AF17-D17</f>
        <v>0.0009299999999967667</v>
      </c>
      <c r="AK17" s="8">
        <f>AG17-E17</f>
        <v>-0.0016899999999999693</v>
      </c>
      <c r="AL17" s="10">
        <f>SQRT(SUMSQ(AI17:AK17))</f>
        <v>0.002287771841769399</v>
      </c>
      <c r="AM17" s="7"/>
      <c r="AN17" s="7">
        <v>1</v>
      </c>
      <c r="AO17" s="7" t="s">
        <v>0</v>
      </c>
      <c r="AP17" s="8">
        <v>31.19969</v>
      </c>
      <c r="AQ17" s="8">
        <v>33.13259</v>
      </c>
      <c r="AR17" s="8">
        <v>-21.88927</v>
      </c>
      <c r="AS17" s="7"/>
      <c r="AT17" s="10">
        <f>AP17-C17</f>
        <v>-0.0006500000000002615</v>
      </c>
      <c r="AU17" s="10">
        <f>AQ17-D17</f>
        <v>-0.0007599999999996498</v>
      </c>
      <c r="AV17" s="10">
        <f>AR17-E17</f>
        <v>0.0005500000000004945</v>
      </c>
      <c r="AW17" s="10">
        <f>SQRT(SUMSQ(AT17:AV17))</f>
        <v>0.0011413150310060547</v>
      </c>
      <c r="AX17" s="7"/>
      <c r="AY17" s="7">
        <v>1</v>
      </c>
      <c r="AZ17" s="7" t="s">
        <v>0</v>
      </c>
      <c r="BA17" s="7">
        <v>31.1999</v>
      </c>
      <c r="BB17" s="7">
        <v>33.13331</v>
      </c>
      <c r="BC17" s="7">
        <v>-21.88898</v>
      </c>
      <c r="BD17" s="7"/>
      <c r="BE17" s="10">
        <f>BA17-C17</f>
        <v>-0.0004400000000011062</v>
      </c>
      <c r="BF17" s="10">
        <f>BB17-D17</f>
        <v>-3.999999999848569E-05</v>
      </c>
      <c r="BG17" s="10">
        <f>BC17-E17</f>
        <v>0.0008400000000001739</v>
      </c>
      <c r="BH17" s="10">
        <f>SQRT(SUMSQ(BE17:BG17))</f>
        <v>0.0009491048414169767</v>
      </c>
    </row>
    <row r="18" spans="1:60" ht="12.75">
      <c r="A18" s="7">
        <v>2</v>
      </c>
      <c r="B18" s="7" t="s">
        <v>0</v>
      </c>
      <c r="C18" s="8">
        <v>26.2695</v>
      </c>
      <c r="D18" s="8">
        <v>27.65986</v>
      </c>
      <c r="E18" s="8">
        <v>-17.46382</v>
      </c>
      <c r="F18" s="13">
        <f t="shared" si="21"/>
        <v>130.62127606672993</v>
      </c>
      <c r="G18" s="7">
        <v>2</v>
      </c>
      <c r="H18" s="7" t="s">
        <v>0</v>
      </c>
      <c r="I18" s="8">
        <v>26.2712</v>
      </c>
      <c r="J18" s="8">
        <v>27.6625</v>
      </c>
      <c r="K18" s="8">
        <v>-17.4632</v>
      </c>
      <c r="L18" s="7"/>
      <c r="M18" s="10">
        <f aca="true" t="shared" si="22" ref="M18:M25">I18-C18</f>
        <v>0.0016999999999995907</v>
      </c>
      <c r="N18" s="10">
        <f aca="true" t="shared" si="23" ref="N18:N25">J18-D18</f>
        <v>0.0026400000000030843</v>
      </c>
      <c r="O18" s="10">
        <f aca="true" t="shared" si="24" ref="O18:O25">K18-E18</f>
        <v>0.0006199999999978445</v>
      </c>
      <c r="P18" s="10">
        <f aca="true" t="shared" si="25" ref="P18:P25">SQRT(SUMSQ(M18:O18))</f>
        <v>0.003200624938978671</v>
      </c>
      <c r="Q18" s="7"/>
      <c r="R18" s="7">
        <v>2</v>
      </c>
      <c r="S18" s="7" t="s">
        <v>0</v>
      </c>
      <c r="T18" s="8">
        <v>26.27015</v>
      </c>
      <c r="U18" s="8">
        <v>27.66337</v>
      </c>
      <c r="V18" s="8">
        <v>-17.4631</v>
      </c>
      <c r="W18" s="7"/>
      <c r="X18" s="10">
        <f aca="true" t="shared" si="26" ref="X18:X24">T18-C18</f>
        <v>0.0006500000000002615</v>
      </c>
      <c r="Y18" s="10">
        <f aca="true" t="shared" si="27" ref="Y18:Y24">U18-D18</f>
        <v>0.0035100000000021225</v>
      </c>
      <c r="Z18" s="10">
        <f aca="true" t="shared" si="28" ref="Z18:Z24">V18-E18</f>
        <v>0.0007199999999976114</v>
      </c>
      <c r="AA18" s="10">
        <f aca="true" t="shared" si="29" ref="AA18:AA24">SQRT(SUMSQ(X18:Z18))</f>
        <v>0.0036415655973786607</v>
      </c>
      <c r="AB18" s="7"/>
      <c r="AC18" s="7">
        <v>2</v>
      </c>
      <c r="AD18" s="7" t="s">
        <v>0</v>
      </c>
      <c r="AE18" s="8">
        <v>26.27091</v>
      </c>
      <c r="AF18" s="8">
        <v>27.66014</v>
      </c>
      <c r="AG18" s="8">
        <v>-17.46545</v>
      </c>
      <c r="AH18" s="7"/>
      <c r="AI18" s="8">
        <f aca="true" t="shared" si="30" ref="AI18:AI24">AE18-C18</f>
        <v>0.0014099999999999113</v>
      </c>
      <c r="AJ18" s="8">
        <f aca="true" t="shared" si="31" ref="AJ18:AJ24">AF18-D18</f>
        <v>0.000280000000000058</v>
      </c>
      <c r="AK18" s="8">
        <f aca="true" t="shared" si="32" ref="AK18:AK24">AG18-E18</f>
        <v>-0.0016300000000022408</v>
      </c>
      <c r="AL18" s="10">
        <f aca="true" t="shared" si="33" ref="AL18:AL24">SQRT(SUMSQ(AI18:AK18))</f>
        <v>0.0021733384458033885</v>
      </c>
      <c r="AM18" s="7"/>
      <c r="AN18" s="7">
        <v>2</v>
      </c>
      <c r="AO18" s="7" t="s">
        <v>0</v>
      </c>
      <c r="AP18" s="8">
        <v>26.26834</v>
      </c>
      <c r="AQ18" s="8">
        <v>27.65811</v>
      </c>
      <c r="AR18" s="8">
        <v>-17.46369</v>
      </c>
      <c r="AS18" s="7"/>
      <c r="AT18" s="10">
        <f aca="true" t="shared" si="34" ref="AT18:AT25">AP18-C18</f>
        <v>-0.0011600000000022703</v>
      </c>
      <c r="AU18" s="10">
        <f aca="true" t="shared" si="35" ref="AU18:AU25">AQ18-D18</f>
        <v>-0.0017499999999976978</v>
      </c>
      <c r="AV18" s="10">
        <f aca="true" t="shared" si="36" ref="AV18:AV25">AR18-E18</f>
        <v>0.0001299999999986312</v>
      </c>
      <c r="AW18" s="10">
        <f aca="true" t="shared" si="37" ref="AW18:AW25">SQRT(SUMSQ(AT18:AV18))</f>
        <v>0.002103568396795515</v>
      </c>
      <c r="AX18" s="7"/>
      <c r="AY18" s="7">
        <v>2</v>
      </c>
      <c r="AZ18" s="7" t="s">
        <v>0</v>
      </c>
      <c r="BA18" s="7">
        <v>26.26877</v>
      </c>
      <c r="BB18" s="7">
        <v>27.65915</v>
      </c>
      <c r="BC18" s="7">
        <v>-17.46339</v>
      </c>
      <c r="BD18" s="7"/>
      <c r="BE18" s="10">
        <f aca="true" t="shared" si="38" ref="BE18:BE25">BA18-C18</f>
        <v>-0.0007300000000007856</v>
      </c>
      <c r="BF18" s="10">
        <f aca="true" t="shared" si="39" ref="BF18:BF25">BB18-D18</f>
        <v>-0.00070999999999799</v>
      </c>
      <c r="BG18" s="10">
        <f aca="true" t="shared" si="40" ref="BG18:BG25">BC18-E18</f>
        <v>0.00042999999999793204</v>
      </c>
      <c r="BH18" s="10">
        <f aca="true" t="shared" si="41" ref="BH18:BH25">SQRT(SUMSQ(BE18:BG18))</f>
        <v>0.001105395856694114</v>
      </c>
    </row>
    <row r="19" spans="1:60" ht="12.75">
      <c r="A19" s="7">
        <v>3</v>
      </c>
      <c r="B19" s="7" t="s">
        <v>0</v>
      </c>
      <c r="C19" s="8">
        <v>23.65562</v>
      </c>
      <c r="D19" s="8">
        <v>18.87736</v>
      </c>
      <c r="E19" s="8">
        <v>-19.07026</v>
      </c>
      <c r="F19" s="13">
        <f t="shared" si="21"/>
        <v>144.36908207324345</v>
      </c>
      <c r="G19" s="7">
        <v>3</v>
      </c>
      <c r="H19" s="7" t="s">
        <v>0</v>
      </c>
      <c r="I19" s="8">
        <v>23.65398</v>
      </c>
      <c r="J19" s="8">
        <v>18.88145</v>
      </c>
      <c r="K19" s="8">
        <v>-19.07029</v>
      </c>
      <c r="L19" s="7"/>
      <c r="M19" s="10">
        <f t="shared" si="22"/>
        <v>-0.0016399999999983095</v>
      </c>
      <c r="N19" s="10">
        <f t="shared" si="23"/>
        <v>0.004090000000001481</v>
      </c>
      <c r="O19" s="10">
        <f t="shared" si="24"/>
        <v>-2.999999999886427E-05</v>
      </c>
      <c r="P19" s="10">
        <f t="shared" si="25"/>
        <v>0.004406654059488503</v>
      </c>
      <c r="Q19" s="7"/>
      <c r="R19" s="7">
        <v>9</v>
      </c>
      <c r="S19" s="7" t="s">
        <v>0</v>
      </c>
      <c r="T19" s="8">
        <v>23.65398</v>
      </c>
      <c r="U19" s="8">
        <v>18.88008</v>
      </c>
      <c r="V19" s="8">
        <v>-19.0708</v>
      </c>
      <c r="W19" s="7"/>
      <c r="X19" s="10">
        <f t="shared" si="26"/>
        <v>-0.0016399999999983095</v>
      </c>
      <c r="Y19" s="10">
        <f t="shared" si="27"/>
        <v>0.0027200000000000557</v>
      </c>
      <c r="Z19" s="10">
        <f t="shared" si="28"/>
        <v>-0.0005399999999973204</v>
      </c>
      <c r="AA19" s="10">
        <f t="shared" si="29"/>
        <v>0.0032217386610325586</v>
      </c>
      <c r="AB19" s="7"/>
      <c r="AC19" s="7">
        <v>3</v>
      </c>
      <c r="AD19" s="7" t="s">
        <v>0</v>
      </c>
      <c r="AE19" s="8">
        <v>23.65455</v>
      </c>
      <c r="AF19" s="8">
        <v>18.87884</v>
      </c>
      <c r="AG19" s="8">
        <v>-19.07195</v>
      </c>
      <c r="AH19" s="7"/>
      <c r="AI19" s="8">
        <f t="shared" si="30"/>
        <v>-0.001069999999998572</v>
      </c>
      <c r="AJ19" s="8">
        <f t="shared" si="31"/>
        <v>0.001480000000000814</v>
      </c>
      <c r="AK19" s="8">
        <f t="shared" si="32"/>
        <v>-0.0016899999999999693</v>
      </c>
      <c r="AL19" s="10">
        <f t="shared" si="33"/>
        <v>0.002488252398772932</v>
      </c>
      <c r="AM19" s="7"/>
      <c r="AN19" s="7">
        <v>3</v>
      </c>
      <c r="AO19" s="7" t="s">
        <v>0</v>
      </c>
      <c r="AP19" s="8">
        <v>23.65178</v>
      </c>
      <c r="AQ19" s="8">
        <v>18.87683</v>
      </c>
      <c r="AR19" s="8">
        <v>-19.07121</v>
      </c>
      <c r="AS19" s="7"/>
      <c r="AT19" s="10">
        <f t="shared" si="34"/>
        <v>-0.0038400000000002876</v>
      </c>
      <c r="AU19" s="10">
        <f t="shared" si="35"/>
        <v>-0.000529999999997699</v>
      </c>
      <c r="AV19" s="10">
        <f t="shared" si="36"/>
        <v>-0.0009499999999995623</v>
      </c>
      <c r="AW19" s="10">
        <f t="shared" si="37"/>
        <v>0.0039911151323908135</v>
      </c>
      <c r="AX19" s="7"/>
      <c r="AY19" s="7">
        <v>3</v>
      </c>
      <c r="AZ19" s="7" t="s">
        <v>0</v>
      </c>
      <c r="BA19" s="7">
        <v>23.65228</v>
      </c>
      <c r="BB19" s="7">
        <v>18.87784</v>
      </c>
      <c r="BC19" s="7">
        <v>-19.07074</v>
      </c>
      <c r="BD19" s="7"/>
      <c r="BE19" s="10">
        <f t="shared" si="38"/>
        <v>-0.0033399999999979</v>
      </c>
      <c r="BF19" s="10">
        <f t="shared" si="39"/>
        <v>0.00047999999999959186</v>
      </c>
      <c r="BG19" s="10">
        <f t="shared" si="40"/>
        <v>-0.00047999999999959186</v>
      </c>
      <c r="BH19" s="10">
        <f t="shared" si="41"/>
        <v>0.0034082840257210357</v>
      </c>
    </row>
    <row r="20" spans="1:60" ht="12.75">
      <c r="A20" s="7">
        <v>4</v>
      </c>
      <c r="B20" s="7" t="s">
        <v>0</v>
      </c>
      <c r="C20" s="8">
        <v>29.24448</v>
      </c>
      <c r="D20" s="8">
        <v>6.66434</v>
      </c>
      <c r="E20" s="8">
        <v>-17.79889</v>
      </c>
      <c r="F20" s="13">
        <f t="shared" si="21"/>
        <v>162.19095139013615</v>
      </c>
      <c r="G20" s="7">
        <v>5</v>
      </c>
      <c r="H20" s="7" t="s">
        <v>0</v>
      </c>
      <c r="I20" s="7">
        <v>29.24432</v>
      </c>
      <c r="J20" s="7">
        <v>6.66686</v>
      </c>
      <c r="K20" s="7">
        <v>-17.79939</v>
      </c>
      <c r="L20" s="7"/>
      <c r="M20" s="10">
        <f t="shared" si="22"/>
        <v>-0.0001600000000010482</v>
      </c>
      <c r="N20" s="10">
        <f t="shared" si="23"/>
        <v>0.0025199999999996336</v>
      </c>
      <c r="O20" s="10">
        <f t="shared" si="24"/>
        <v>-0.0004999999999988347</v>
      </c>
      <c r="P20" s="10">
        <f t="shared" si="25"/>
        <v>0.0025741017850887957</v>
      </c>
      <c r="Q20" s="7"/>
      <c r="R20" s="7">
        <v>4</v>
      </c>
      <c r="S20" s="7" t="s">
        <v>0</v>
      </c>
      <c r="T20" s="8">
        <v>29.24462</v>
      </c>
      <c r="U20" s="8">
        <v>6.66783</v>
      </c>
      <c r="V20" s="8">
        <v>-17.79818</v>
      </c>
      <c r="W20" s="7"/>
      <c r="X20" s="10">
        <f t="shared" si="26"/>
        <v>0.00014000000000180535</v>
      </c>
      <c r="Y20" s="10">
        <f t="shared" si="27"/>
        <v>0.003490000000000215</v>
      </c>
      <c r="Z20" s="10">
        <f t="shared" si="28"/>
        <v>0.0007100000000015427</v>
      </c>
      <c r="AA20" s="10">
        <f t="shared" si="29"/>
        <v>0.003564239049222737</v>
      </c>
      <c r="AB20" s="7"/>
      <c r="AC20" s="7">
        <v>5</v>
      </c>
      <c r="AD20" s="7" t="s">
        <v>0</v>
      </c>
      <c r="AE20" s="8">
        <v>29.2446</v>
      </c>
      <c r="AF20" s="8">
        <v>6.6656</v>
      </c>
      <c r="AG20" s="8">
        <v>-17.80009</v>
      </c>
      <c r="AH20" s="7"/>
      <c r="AI20" s="8">
        <f t="shared" si="30"/>
        <v>0.00011999999999900979</v>
      </c>
      <c r="AJ20" s="8">
        <f t="shared" si="31"/>
        <v>0.001260000000000261</v>
      </c>
      <c r="AK20" s="8">
        <f t="shared" si="32"/>
        <v>-0.001200000000000756</v>
      </c>
      <c r="AL20" s="10">
        <f t="shared" si="33"/>
        <v>0.0017441330224504765</v>
      </c>
      <c r="AM20" s="7"/>
      <c r="AN20" s="7">
        <v>5</v>
      </c>
      <c r="AO20" s="7" t="s">
        <v>0</v>
      </c>
      <c r="AP20" s="7">
        <v>29.24248</v>
      </c>
      <c r="AQ20" s="7">
        <v>6.66441</v>
      </c>
      <c r="AR20" s="7">
        <v>-17.79939</v>
      </c>
      <c r="AS20" s="7"/>
      <c r="AT20" s="10">
        <f t="shared" si="34"/>
        <v>-0.0019999999999988916</v>
      </c>
      <c r="AU20" s="10">
        <f t="shared" si="35"/>
        <v>7.00000000000145E-05</v>
      </c>
      <c r="AV20" s="10">
        <f t="shared" si="36"/>
        <v>-0.0004999999999988347</v>
      </c>
      <c r="AW20" s="10">
        <f t="shared" si="37"/>
        <v>0.0020627408950215738</v>
      </c>
      <c r="AX20" s="7"/>
      <c r="AY20" s="7">
        <v>5</v>
      </c>
      <c r="AZ20" s="7" t="s">
        <v>0</v>
      </c>
      <c r="BA20" s="7">
        <v>29.24238</v>
      </c>
      <c r="BB20" s="7">
        <v>6.66498</v>
      </c>
      <c r="BC20" s="7">
        <v>-17.79951</v>
      </c>
      <c r="BD20" s="7"/>
      <c r="BE20" s="10">
        <f t="shared" si="38"/>
        <v>-0.0020999999999986585</v>
      </c>
      <c r="BF20" s="10">
        <f t="shared" si="39"/>
        <v>0.0006399999999997519</v>
      </c>
      <c r="BG20" s="10">
        <f t="shared" si="40"/>
        <v>-0.0006200000000013972</v>
      </c>
      <c r="BH20" s="10">
        <f t="shared" si="41"/>
        <v>0.0022812277396164946</v>
      </c>
    </row>
    <row r="21" spans="1:60" ht="12.75">
      <c r="A21" s="7">
        <v>5</v>
      </c>
      <c r="B21" s="7" t="s">
        <v>0</v>
      </c>
      <c r="C21" s="8">
        <v>38.53731</v>
      </c>
      <c r="D21" s="8">
        <v>9.13187</v>
      </c>
      <c r="E21" s="8">
        <v>-11.36978</v>
      </c>
      <c r="F21" s="13">
        <f t="shared" si="21"/>
        <v>141.45019709035222</v>
      </c>
      <c r="G21" s="7">
        <v>6</v>
      </c>
      <c r="H21" s="7" t="s">
        <v>0</v>
      </c>
      <c r="I21" s="7">
        <v>38.53666</v>
      </c>
      <c r="J21" s="7">
        <v>9.13346</v>
      </c>
      <c r="K21" s="7">
        <v>-11.37156</v>
      </c>
      <c r="L21" s="7"/>
      <c r="M21" s="10">
        <f t="shared" si="22"/>
        <v>-0.0006500000000002615</v>
      </c>
      <c r="N21" s="10">
        <f t="shared" si="23"/>
        <v>0.0015900000000002024</v>
      </c>
      <c r="O21" s="10">
        <f t="shared" si="24"/>
        <v>-0.0017800000000001148</v>
      </c>
      <c r="P21" s="10">
        <f t="shared" si="25"/>
        <v>0.0024736612540930884</v>
      </c>
      <c r="Q21" s="7"/>
      <c r="R21" s="7">
        <v>5</v>
      </c>
      <c r="S21" s="7" t="s">
        <v>0</v>
      </c>
      <c r="T21" s="8">
        <v>38.53764</v>
      </c>
      <c r="U21" s="8">
        <v>9.1335</v>
      </c>
      <c r="V21" s="8">
        <v>-11.37089</v>
      </c>
      <c r="W21" s="7"/>
      <c r="X21" s="10">
        <f t="shared" si="26"/>
        <v>0.0003300000000052705</v>
      </c>
      <c r="Y21" s="10">
        <f t="shared" si="27"/>
        <v>0.0016300000000004644</v>
      </c>
      <c r="Z21" s="10">
        <f t="shared" si="28"/>
        <v>-0.0011099999999988341</v>
      </c>
      <c r="AA21" s="10">
        <f t="shared" si="29"/>
        <v>0.0019994749310762575</v>
      </c>
      <c r="AB21" s="7"/>
      <c r="AC21" s="7">
        <v>6</v>
      </c>
      <c r="AD21" s="7" t="s">
        <v>0</v>
      </c>
      <c r="AE21" s="8">
        <v>38.53721</v>
      </c>
      <c r="AF21" s="8">
        <v>9.13143</v>
      </c>
      <c r="AG21" s="8">
        <v>-11.3714</v>
      </c>
      <c r="AH21" s="7"/>
      <c r="AI21" s="8">
        <f t="shared" si="30"/>
        <v>-9.999999999621423E-05</v>
      </c>
      <c r="AJ21" s="8">
        <f t="shared" si="31"/>
        <v>-0.0004399999999993298</v>
      </c>
      <c r="AK21" s="8">
        <f t="shared" si="32"/>
        <v>-0.0016199999999990666</v>
      </c>
      <c r="AL21" s="10">
        <f t="shared" si="33"/>
        <v>0.001681665840764933</v>
      </c>
      <c r="AM21" s="7"/>
      <c r="AN21" s="7">
        <v>6</v>
      </c>
      <c r="AO21" s="7" t="s">
        <v>0</v>
      </c>
      <c r="AP21" s="7">
        <v>38.53429</v>
      </c>
      <c r="AQ21" s="7">
        <v>9.12875</v>
      </c>
      <c r="AR21" s="7">
        <v>-11.36994</v>
      </c>
      <c r="AS21" s="7"/>
      <c r="AT21" s="10">
        <f t="shared" si="34"/>
        <v>-0.0030199999999993565</v>
      </c>
      <c r="AU21" s="10">
        <f t="shared" si="35"/>
        <v>-0.0031199999999991235</v>
      </c>
      <c r="AV21" s="10">
        <f t="shared" si="36"/>
        <v>-0.00015999999999927184</v>
      </c>
      <c r="AW21" s="10">
        <f t="shared" si="37"/>
        <v>0.004345158224966084</v>
      </c>
      <c r="AX21" s="7"/>
      <c r="AY21" s="7">
        <v>6</v>
      </c>
      <c r="AZ21" s="7" t="s">
        <v>0</v>
      </c>
      <c r="BA21" s="7">
        <v>38.53507</v>
      </c>
      <c r="BB21" s="7">
        <v>9.12988</v>
      </c>
      <c r="BC21" s="7">
        <v>-11.37067</v>
      </c>
      <c r="BD21" s="7"/>
      <c r="BE21" s="10">
        <f t="shared" si="38"/>
        <v>-0.002240000000000464</v>
      </c>
      <c r="BF21" s="10">
        <f t="shared" si="39"/>
        <v>-0.00198999999999927</v>
      </c>
      <c r="BG21" s="10">
        <f t="shared" si="40"/>
        <v>-0.0008900000000000574</v>
      </c>
      <c r="BH21" s="10">
        <f t="shared" si="41"/>
        <v>0.0031256679286193016</v>
      </c>
    </row>
    <row r="22" spans="1:60" ht="12.75">
      <c r="A22" s="7">
        <v>6</v>
      </c>
      <c r="B22" s="7" t="s">
        <v>0</v>
      </c>
      <c r="C22" s="8">
        <v>49.0576</v>
      </c>
      <c r="D22" s="8">
        <v>2.17351</v>
      </c>
      <c r="E22" s="8">
        <v>-12.27509</v>
      </c>
      <c r="F22" s="13">
        <f t="shared" si="21"/>
        <v>113.43529875150972</v>
      </c>
      <c r="G22" s="7">
        <v>7</v>
      </c>
      <c r="H22" s="7" t="s">
        <v>0</v>
      </c>
      <c r="I22" s="7">
        <v>49.05794</v>
      </c>
      <c r="J22" s="7">
        <v>2.17573</v>
      </c>
      <c r="K22" s="7">
        <v>-12.27553</v>
      </c>
      <c r="L22" s="7"/>
      <c r="M22" s="10">
        <f t="shared" si="22"/>
        <v>0.00034000000000133923</v>
      </c>
      <c r="N22" s="10">
        <f t="shared" si="23"/>
        <v>0.002220000000000333</v>
      </c>
      <c r="O22" s="10">
        <f t="shared" si="24"/>
        <v>-0.0004399999999993298</v>
      </c>
      <c r="P22" s="10">
        <f t="shared" si="25"/>
        <v>0.002288580345979096</v>
      </c>
      <c r="Q22" s="7"/>
      <c r="R22" s="7">
        <v>6</v>
      </c>
      <c r="S22" s="7" t="s">
        <v>0</v>
      </c>
      <c r="T22" s="8">
        <v>49.05871</v>
      </c>
      <c r="U22" s="8">
        <v>2.17531</v>
      </c>
      <c r="V22" s="8">
        <v>-12.27358</v>
      </c>
      <c r="W22" s="7"/>
      <c r="X22" s="10">
        <f t="shared" si="26"/>
        <v>0.0011099999999970578</v>
      </c>
      <c r="Y22" s="10">
        <f t="shared" si="27"/>
        <v>0.0018000000000002458</v>
      </c>
      <c r="Z22" s="10">
        <f t="shared" si="28"/>
        <v>0.0015099999999996783</v>
      </c>
      <c r="AA22" s="10">
        <f t="shared" si="29"/>
        <v>0.0025984995670566085</v>
      </c>
      <c r="AB22" s="7"/>
      <c r="AC22" s="7">
        <v>7</v>
      </c>
      <c r="AD22" s="7" t="s">
        <v>0</v>
      </c>
      <c r="AE22" s="8">
        <v>49.05772</v>
      </c>
      <c r="AF22" s="8">
        <v>2.17347</v>
      </c>
      <c r="AG22" s="8">
        <v>-12.27381</v>
      </c>
      <c r="AH22" s="7"/>
      <c r="AI22" s="8">
        <f t="shared" si="30"/>
        <v>0.0001200000000025625</v>
      </c>
      <c r="AJ22" s="8">
        <f t="shared" si="31"/>
        <v>-3.999999999981796E-05</v>
      </c>
      <c r="AK22" s="8">
        <f t="shared" si="32"/>
        <v>0.0012800000000012801</v>
      </c>
      <c r="AL22" s="10">
        <f t="shared" si="33"/>
        <v>0.0012862348152665895</v>
      </c>
      <c r="AM22" s="7"/>
      <c r="AN22" s="7">
        <v>7</v>
      </c>
      <c r="AO22" s="7" t="s">
        <v>0</v>
      </c>
      <c r="AP22" s="7">
        <v>49.05483</v>
      </c>
      <c r="AQ22" s="7">
        <v>2.17091</v>
      </c>
      <c r="AR22" s="7">
        <v>-12.27149</v>
      </c>
      <c r="AS22" s="7"/>
      <c r="AT22" s="10">
        <f t="shared" si="34"/>
        <v>-0.002769999999998163</v>
      </c>
      <c r="AU22" s="10">
        <f t="shared" si="35"/>
        <v>-0.0025999999999997137</v>
      </c>
      <c r="AV22" s="10">
        <f t="shared" si="36"/>
        <v>0.0036000000000004917</v>
      </c>
      <c r="AW22" s="10">
        <f t="shared" si="37"/>
        <v>0.005233822694741566</v>
      </c>
      <c r="AX22" s="7"/>
      <c r="AY22" s="7">
        <v>7</v>
      </c>
      <c r="AZ22" s="7" t="s">
        <v>0</v>
      </c>
      <c r="BA22" s="7">
        <v>49.05566</v>
      </c>
      <c r="BB22" s="7">
        <v>2.17215</v>
      </c>
      <c r="BC22" s="7">
        <v>-12.27293</v>
      </c>
      <c r="BD22" s="7"/>
      <c r="BE22" s="10">
        <f t="shared" si="38"/>
        <v>-0.0019399999999976103</v>
      </c>
      <c r="BF22" s="10">
        <f t="shared" si="39"/>
        <v>-0.0013600000000000279</v>
      </c>
      <c r="BG22" s="10">
        <f t="shared" si="40"/>
        <v>0.0021599999999999397</v>
      </c>
      <c r="BH22" s="10">
        <f t="shared" si="41"/>
        <v>0.0032060567680548867</v>
      </c>
    </row>
    <row r="23" spans="1:60" ht="12.75">
      <c r="A23" s="7">
        <v>7</v>
      </c>
      <c r="B23" s="7" t="s">
        <v>0</v>
      </c>
      <c r="C23" s="8">
        <v>49.79512</v>
      </c>
      <c r="D23" s="8">
        <v>-6.86103</v>
      </c>
      <c r="E23" s="8">
        <v>-17.49148</v>
      </c>
      <c r="F23" s="13">
        <f t="shared" si="21"/>
        <v>-91.70597521327988</v>
      </c>
      <c r="G23" s="7">
        <v>8</v>
      </c>
      <c r="H23" s="7" t="s">
        <v>0</v>
      </c>
      <c r="I23" s="7">
        <v>49.79568</v>
      </c>
      <c r="J23" s="7">
        <v>-6.8598</v>
      </c>
      <c r="K23" s="7">
        <v>-17.49063</v>
      </c>
      <c r="L23" s="7"/>
      <c r="M23" s="10">
        <f t="shared" si="22"/>
        <v>0.000560000000000116</v>
      </c>
      <c r="N23" s="10">
        <f t="shared" si="23"/>
        <v>0.0012300000000005085</v>
      </c>
      <c r="O23" s="10">
        <f t="shared" si="24"/>
        <v>0.0008499999999997954</v>
      </c>
      <c r="P23" s="10">
        <f t="shared" si="25"/>
        <v>0.0015965587994186223</v>
      </c>
      <c r="Q23" s="7"/>
      <c r="R23" s="7">
        <v>7</v>
      </c>
      <c r="S23" s="7" t="s">
        <v>0</v>
      </c>
      <c r="T23" s="8">
        <v>49.79649</v>
      </c>
      <c r="U23" s="8">
        <v>-6.85925</v>
      </c>
      <c r="V23" s="8">
        <v>-17.4884</v>
      </c>
      <c r="W23" s="7"/>
      <c r="X23" s="10">
        <f t="shared" si="26"/>
        <v>0.0013700000000014256</v>
      </c>
      <c r="Y23" s="10">
        <f t="shared" si="27"/>
        <v>0.0017800000000001148</v>
      </c>
      <c r="Z23" s="10">
        <f t="shared" si="28"/>
        <v>0.003080000000000638</v>
      </c>
      <c r="AA23" s="10">
        <f t="shared" si="29"/>
        <v>0.003812046694363573</v>
      </c>
      <c r="AB23" s="7"/>
      <c r="AC23" s="7">
        <v>8</v>
      </c>
      <c r="AD23" s="7" t="s">
        <v>0</v>
      </c>
      <c r="AE23" s="8">
        <v>49.79577</v>
      </c>
      <c r="AF23" s="8">
        <v>-6.86094</v>
      </c>
      <c r="AG23" s="8">
        <v>-17.48984</v>
      </c>
      <c r="AH23" s="7"/>
      <c r="AI23" s="8">
        <f t="shared" si="30"/>
        <v>0.0006500000000002615</v>
      </c>
      <c r="AJ23" s="8">
        <f t="shared" si="31"/>
        <v>9.000000000014552E-05</v>
      </c>
      <c r="AK23" s="8">
        <f t="shared" si="32"/>
        <v>0.0016399999999983095</v>
      </c>
      <c r="AL23" s="10">
        <f t="shared" si="33"/>
        <v>0.0017664087862085665</v>
      </c>
      <c r="AM23" s="7"/>
      <c r="AN23" s="7">
        <v>8</v>
      </c>
      <c r="AO23" s="7" t="s">
        <v>0</v>
      </c>
      <c r="AP23" s="7">
        <v>49.79396</v>
      </c>
      <c r="AQ23" s="7">
        <v>-6.86453</v>
      </c>
      <c r="AR23" s="7">
        <v>-17.48717</v>
      </c>
      <c r="AS23" s="7"/>
      <c r="AT23" s="10">
        <f t="shared" si="34"/>
        <v>-0.0011599999999987176</v>
      </c>
      <c r="AU23" s="10">
        <f t="shared" si="35"/>
        <v>-0.0034999999999998366</v>
      </c>
      <c r="AV23" s="10">
        <f t="shared" si="36"/>
        <v>0.004310000000000258</v>
      </c>
      <c r="AW23" s="10">
        <f t="shared" si="37"/>
        <v>0.0056720102256605735</v>
      </c>
      <c r="AX23" s="7"/>
      <c r="AY23" s="7">
        <v>8</v>
      </c>
      <c r="AZ23" s="7" t="s">
        <v>0</v>
      </c>
      <c r="BA23" s="7">
        <v>49.79407</v>
      </c>
      <c r="BB23" s="7">
        <v>-6.8631</v>
      </c>
      <c r="BC23" s="7">
        <v>-17.48902</v>
      </c>
      <c r="BD23" s="7"/>
      <c r="BE23" s="10">
        <f t="shared" si="38"/>
        <v>-0.0010499999999993292</v>
      </c>
      <c r="BF23" s="10">
        <f t="shared" si="39"/>
        <v>-0.0020699999999997942</v>
      </c>
      <c r="BG23" s="10">
        <f t="shared" si="40"/>
        <v>0.0024599999999992406</v>
      </c>
      <c r="BH23" s="10">
        <f t="shared" si="41"/>
        <v>0.0033821590737270184</v>
      </c>
    </row>
    <row r="24" spans="1:60" ht="12.75">
      <c r="A24" s="7">
        <v>8</v>
      </c>
      <c r="B24" s="7" t="s">
        <v>0</v>
      </c>
      <c r="C24" s="8">
        <v>40.5012</v>
      </c>
      <c r="D24" s="8">
        <v>-20.72431</v>
      </c>
      <c r="E24" s="8">
        <v>-45.01887</v>
      </c>
      <c r="F24" s="13">
        <f t="shared" si="21"/>
        <v>-114.6183649835664</v>
      </c>
      <c r="G24" s="7">
        <v>9</v>
      </c>
      <c r="H24" s="7" t="s">
        <v>0</v>
      </c>
      <c r="I24" s="7">
        <v>40.50195</v>
      </c>
      <c r="J24" s="7">
        <v>-20.72207</v>
      </c>
      <c r="K24" s="7">
        <v>-45.01938</v>
      </c>
      <c r="L24" s="7"/>
      <c r="M24" s="10">
        <f t="shared" si="22"/>
        <v>0.0007500000000035811</v>
      </c>
      <c r="N24" s="10">
        <f t="shared" si="23"/>
        <v>0.002240000000000464</v>
      </c>
      <c r="O24" s="10">
        <f t="shared" si="24"/>
        <v>-0.0005099999999984561</v>
      </c>
      <c r="P24" s="10">
        <f t="shared" si="25"/>
        <v>0.0024166505746602827</v>
      </c>
      <c r="Q24" s="7"/>
      <c r="R24" s="7">
        <v>8</v>
      </c>
      <c r="S24" s="7" t="s">
        <v>0</v>
      </c>
      <c r="T24" s="8">
        <v>40.50234</v>
      </c>
      <c r="U24" s="8">
        <v>-20.72245</v>
      </c>
      <c r="V24" s="8">
        <v>-45.01782</v>
      </c>
      <c r="W24" s="7"/>
      <c r="X24" s="10">
        <f t="shared" si="26"/>
        <v>0.0011399999999994748</v>
      </c>
      <c r="Y24" s="10">
        <f t="shared" si="27"/>
        <v>0.001860000000000639</v>
      </c>
      <c r="Z24" s="10">
        <f t="shared" si="28"/>
        <v>0.0010499999999993292</v>
      </c>
      <c r="AA24" s="10">
        <f t="shared" si="29"/>
        <v>0.002421094793683174</v>
      </c>
      <c r="AB24" s="7"/>
      <c r="AC24" s="7">
        <v>9</v>
      </c>
      <c r="AD24" s="7" t="s">
        <v>0</v>
      </c>
      <c r="AE24" s="8">
        <v>40.50062</v>
      </c>
      <c r="AF24" s="8">
        <v>-20.72267</v>
      </c>
      <c r="AG24" s="8">
        <v>-45.01978</v>
      </c>
      <c r="AH24" s="7"/>
      <c r="AI24" s="8">
        <f t="shared" si="30"/>
        <v>-0.0005799999999993588</v>
      </c>
      <c r="AJ24" s="8">
        <f t="shared" si="31"/>
        <v>0.0016399999999983095</v>
      </c>
      <c r="AK24" s="8">
        <f t="shared" si="32"/>
        <v>-0.0009099999999975239</v>
      </c>
      <c r="AL24" s="10">
        <f t="shared" si="33"/>
        <v>0.001963186185767719</v>
      </c>
      <c r="AM24" s="7"/>
      <c r="AN24" s="7">
        <v>9</v>
      </c>
      <c r="AO24" s="7" t="s">
        <v>0</v>
      </c>
      <c r="AP24" s="7">
        <v>40.5008</v>
      </c>
      <c r="AQ24" s="7">
        <v>-20.72484</v>
      </c>
      <c r="AR24" s="7">
        <v>-45.0181</v>
      </c>
      <c r="AS24" s="7"/>
      <c r="AT24" s="10">
        <f t="shared" si="34"/>
        <v>-0.00039999999999906777</v>
      </c>
      <c r="AU24" s="10">
        <f t="shared" si="35"/>
        <v>-0.0005300000000012517</v>
      </c>
      <c r="AV24" s="10">
        <f t="shared" si="36"/>
        <v>0.000770000000002824</v>
      </c>
      <c r="AW24" s="10">
        <f t="shared" si="37"/>
        <v>0.0010167595586002278</v>
      </c>
      <c r="AX24" s="7"/>
      <c r="AY24" s="7">
        <v>9</v>
      </c>
      <c r="AZ24" s="7" t="s">
        <v>0</v>
      </c>
      <c r="BA24" s="7">
        <v>40.50105</v>
      </c>
      <c r="BB24" s="7">
        <v>-20.72404</v>
      </c>
      <c r="BC24" s="7">
        <v>-45.01944</v>
      </c>
      <c r="BD24" s="7"/>
      <c r="BE24" s="10">
        <f t="shared" si="38"/>
        <v>-0.00014999999999787406</v>
      </c>
      <c r="BF24" s="10">
        <f t="shared" si="39"/>
        <v>0.00027000000000043656</v>
      </c>
      <c r="BG24" s="10">
        <f t="shared" si="40"/>
        <v>-0.0005700000000032901</v>
      </c>
      <c r="BH24" s="10">
        <f t="shared" si="41"/>
        <v>0.0006483054835518119</v>
      </c>
    </row>
    <row r="25" spans="1:60" ht="12.75">
      <c r="A25" s="7">
        <v>9</v>
      </c>
      <c r="B25" s="7" t="s">
        <v>0</v>
      </c>
      <c r="C25" s="8">
        <v>22.25742</v>
      </c>
      <c r="D25" s="8">
        <v>7.30954</v>
      </c>
      <c r="E25" s="8">
        <v>-20.85477</v>
      </c>
      <c r="F25" s="13">
        <f t="shared" si="21"/>
        <v>165.23130731492904</v>
      </c>
      <c r="G25" s="7">
        <v>4</v>
      </c>
      <c r="H25" s="7" t="s">
        <v>0</v>
      </c>
      <c r="I25" s="7">
        <v>22.25631</v>
      </c>
      <c r="J25" s="7">
        <v>7.31158</v>
      </c>
      <c r="K25" s="7">
        <v>-20.8542</v>
      </c>
      <c r="L25" s="7"/>
      <c r="M25" s="10">
        <f t="shared" si="22"/>
        <v>-0.0011100000000006105</v>
      </c>
      <c r="N25" s="10">
        <f t="shared" si="23"/>
        <v>0.0020400000000000418</v>
      </c>
      <c r="O25" s="10">
        <f t="shared" si="24"/>
        <v>0.0005699999999997374</v>
      </c>
      <c r="P25" s="10">
        <f t="shared" si="25"/>
        <v>0.0023913594460058126</v>
      </c>
      <c r="Q25" s="7"/>
      <c r="R25" s="7">
        <v>4</v>
      </c>
      <c r="S25" s="7" t="s">
        <v>0</v>
      </c>
      <c r="T25" s="8">
        <v>22.25607</v>
      </c>
      <c r="U25" s="8">
        <v>7.3098</v>
      </c>
      <c r="V25" s="8">
        <v>-20.85613</v>
      </c>
      <c r="W25" s="7"/>
      <c r="X25" s="10">
        <f>T25-C25</f>
        <v>-0.00134999999999863</v>
      </c>
      <c r="Y25" s="10">
        <f>U25-D25</f>
        <v>0.00025999999999992696</v>
      </c>
      <c r="Z25" s="10">
        <f>V25-E25</f>
        <v>-0.0013600000000018042</v>
      </c>
      <c r="AA25" s="10">
        <f>SQRT(SUMSQ(X25:Z25))</f>
        <v>0.001933830395872702</v>
      </c>
      <c r="AB25" s="7"/>
      <c r="AC25" s="7">
        <v>4</v>
      </c>
      <c r="AD25" s="7" t="s">
        <v>0</v>
      </c>
      <c r="AE25" s="7">
        <v>22.25378</v>
      </c>
      <c r="AF25" s="7">
        <v>7.30803</v>
      </c>
      <c r="AG25" s="7">
        <v>-20.85533</v>
      </c>
      <c r="AH25" s="7"/>
      <c r="AI25" s="8">
        <f>AE25-C25</f>
        <v>-0.0036400000000007537</v>
      </c>
      <c r="AJ25" s="8">
        <f>AF25-D25</f>
        <v>-0.0015100000000005664</v>
      </c>
      <c r="AK25" s="8">
        <f>AG25-E25</f>
        <v>-0.000560000000000116</v>
      </c>
      <c r="AL25" s="10">
        <f>SQRT(SUMSQ(AI25:AK25))</f>
        <v>0.0039803643049358345</v>
      </c>
      <c r="AM25" s="7"/>
      <c r="AN25" s="7">
        <v>4</v>
      </c>
      <c r="AO25" s="7" t="s">
        <v>0</v>
      </c>
      <c r="AP25" s="7">
        <v>22.25378</v>
      </c>
      <c r="AQ25" s="7">
        <v>7.30803</v>
      </c>
      <c r="AR25" s="7">
        <v>-20.85533</v>
      </c>
      <c r="AS25" s="7"/>
      <c r="AT25" s="10">
        <f t="shared" si="34"/>
        <v>-0.0036400000000007537</v>
      </c>
      <c r="AU25" s="10">
        <f t="shared" si="35"/>
        <v>-0.0015100000000005664</v>
      </c>
      <c r="AV25" s="10">
        <f t="shared" si="36"/>
        <v>-0.000560000000000116</v>
      </c>
      <c r="AW25" s="10">
        <f t="shared" si="37"/>
        <v>0.0039803643049358345</v>
      </c>
      <c r="AX25" s="7"/>
      <c r="AY25" s="7">
        <v>4</v>
      </c>
      <c r="AZ25" s="7" t="s">
        <v>0</v>
      </c>
      <c r="BA25" s="7">
        <v>22.25399</v>
      </c>
      <c r="BB25" s="7">
        <v>7.30896</v>
      </c>
      <c r="BC25" s="7">
        <v>-20.85616</v>
      </c>
      <c r="BD25" s="7"/>
      <c r="BE25" s="10">
        <f t="shared" si="38"/>
        <v>-0.0034299999999980457</v>
      </c>
      <c r="BF25" s="10">
        <f t="shared" si="39"/>
        <v>-0.000580000000000247</v>
      </c>
      <c r="BG25" s="10">
        <f t="shared" si="40"/>
        <v>-0.0013900000000006685</v>
      </c>
      <c r="BH25" s="10">
        <f t="shared" si="41"/>
        <v>0.0037461179906656357</v>
      </c>
    </row>
    <row r="27" spans="1:2" ht="12.75">
      <c r="A27" s="7"/>
      <c r="B27" s="11" t="s">
        <v>10</v>
      </c>
    </row>
    <row r="28" spans="1:2" ht="12.75">
      <c r="A28" s="3"/>
      <c r="B28" s="11" t="s">
        <v>11</v>
      </c>
    </row>
    <row r="32" spans="2:26" ht="12.75">
      <c r="B32" t="s">
        <v>2</v>
      </c>
      <c r="H32" t="s">
        <v>12</v>
      </c>
      <c r="N32" t="s">
        <v>15</v>
      </c>
      <c r="T32" t="s">
        <v>20</v>
      </c>
      <c r="Z32" t="s">
        <v>23</v>
      </c>
    </row>
    <row r="33" spans="2:30" ht="12.75">
      <c r="B33">
        <v>1</v>
      </c>
      <c r="C33" t="s">
        <v>0</v>
      </c>
      <c r="D33">
        <v>31.20186</v>
      </c>
      <c r="E33">
        <v>33.1367</v>
      </c>
      <c r="F33">
        <v>-21.88982</v>
      </c>
      <c r="H33">
        <v>1</v>
      </c>
      <c r="I33" t="s">
        <v>0</v>
      </c>
      <c r="J33">
        <v>31.20132</v>
      </c>
      <c r="K33">
        <v>33.13722</v>
      </c>
      <c r="L33">
        <v>-21.88983</v>
      </c>
      <c r="N33">
        <v>1</v>
      </c>
      <c r="O33" t="s">
        <v>0</v>
      </c>
      <c r="P33">
        <v>31.20157</v>
      </c>
      <c r="Q33">
        <v>33.13428</v>
      </c>
      <c r="R33">
        <v>-21.89151</v>
      </c>
      <c r="T33">
        <v>1</v>
      </c>
      <c r="U33" t="s">
        <v>0</v>
      </c>
      <c r="V33">
        <v>31.19969</v>
      </c>
      <c r="W33">
        <v>33.13259</v>
      </c>
      <c r="X33">
        <v>-21.88927</v>
      </c>
      <c r="Z33">
        <v>1</v>
      </c>
      <c r="AA33" t="s">
        <v>0</v>
      </c>
      <c r="AB33">
        <v>31.1999</v>
      </c>
      <c r="AC33">
        <v>33.13331</v>
      </c>
      <c r="AD33">
        <v>-21.88898</v>
      </c>
    </row>
    <row r="34" spans="2:30" ht="12.75">
      <c r="B34">
        <v>2</v>
      </c>
      <c r="C34" t="s">
        <v>0</v>
      </c>
      <c r="D34">
        <v>26.2712</v>
      </c>
      <c r="E34">
        <v>27.6625</v>
      </c>
      <c r="F34">
        <v>-17.4632</v>
      </c>
      <c r="H34">
        <v>2</v>
      </c>
      <c r="I34" t="s">
        <v>0</v>
      </c>
      <c r="J34">
        <v>26.27015</v>
      </c>
      <c r="K34">
        <v>27.66337</v>
      </c>
      <c r="L34">
        <v>-17.4631</v>
      </c>
      <c r="N34">
        <v>2</v>
      </c>
      <c r="O34" t="s">
        <v>0</v>
      </c>
      <c r="P34">
        <v>26.27091</v>
      </c>
      <c r="Q34">
        <v>27.66014</v>
      </c>
      <c r="R34">
        <v>-17.46545</v>
      </c>
      <c r="T34">
        <v>2</v>
      </c>
      <c r="U34" t="s">
        <v>0</v>
      </c>
      <c r="V34">
        <v>26.26834</v>
      </c>
      <c r="W34">
        <v>27.65811</v>
      </c>
      <c r="X34">
        <v>-17.46369</v>
      </c>
      <c r="Z34">
        <v>2</v>
      </c>
      <c r="AA34" t="s">
        <v>0</v>
      </c>
      <c r="AB34">
        <v>26.26877</v>
      </c>
      <c r="AC34">
        <v>27.65915</v>
      </c>
      <c r="AD34">
        <v>-17.46339</v>
      </c>
    </row>
    <row r="35" spans="2:30" ht="12.75">
      <c r="B35">
        <v>3</v>
      </c>
      <c r="C35" t="s">
        <v>0</v>
      </c>
      <c r="D35">
        <v>23.65398</v>
      </c>
      <c r="E35">
        <v>18.88145</v>
      </c>
      <c r="F35">
        <v>-19.07029</v>
      </c>
      <c r="H35">
        <v>3</v>
      </c>
      <c r="I35" t="s">
        <v>0</v>
      </c>
      <c r="J35">
        <v>22.25525</v>
      </c>
      <c r="K35">
        <v>7.31221</v>
      </c>
      <c r="L35">
        <v>-20.85388</v>
      </c>
      <c r="N35">
        <v>3</v>
      </c>
      <c r="O35" t="s">
        <v>0</v>
      </c>
      <c r="P35">
        <v>23.65455</v>
      </c>
      <c r="Q35">
        <v>18.87884</v>
      </c>
      <c r="R35">
        <v>-19.07195</v>
      </c>
      <c r="T35">
        <v>3</v>
      </c>
      <c r="U35" t="s">
        <v>0</v>
      </c>
      <c r="V35">
        <v>23.65178</v>
      </c>
      <c r="W35">
        <v>18.87683</v>
      </c>
      <c r="X35">
        <v>-19.07121</v>
      </c>
      <c r="Z35">
        <v>3</v>
      </c>
      <c r="AA35" t="s">
        <v>0</v>
      </c>
      <c r="AB35">
        <v>23.65228</v>
      </c>
      <c r="AC35">
        <v>18.87784</v>
      </c>
      <c r="AD35">
        <v>-19.07074</v>
      </c>
    </row>
    <row r="36" spans="2:30" ht="12.75">
      <c r="B36">
        <v>4</v>
      </c>
      <c r="C36" t="s">
        <v>0</v>
      </c>
      <c r="D36">
        <v>22.25631</v>
      </c>
      <c r="E36">
        <v>7.31158</v>
      </c>
      <c r="F36">
        <v>-20.8542</v>
      </c>
      <c r="H36">
        <v>4</v>
      </c>
      <c r="I36" t="s">
        <v>0</v>
      </c>
      <c r="J36">
        <v>29.24462</v>
      </c>
      <c r="K36">
        <v>6.66783</v>
      </c>
      <c r="L36">
        <v>-17.79818</v>
      </c>
      <c r="N36">
        <v>4</v>
      </c>
      <c r="O36" t="s">
        <v>0</v>
      </c>
      <c r="P36">
        <v>22.25607</v>
      </c>
      <c r="Q36">
        <v>7.3098</v>
      </c>
      <c r="R36">
        <v>-20.85613</v>
      </c>
      <c r="T36">
        <v>4</v>
      </c>
      <c r="U36" t="s">
        <v>0</v>
      </c>
      <c r="V36">
        <v>22.25378</v>
      </c>
      <c r="W36">
        <v>7.30803</v>
      </c>
      <c r="X36">
        <v>-20.85533</v>
      </c>
      <c r="Z36">
        <v>4</v>
      </c>
      <c r="AA36" t="s">
        <v>0</v>
      </c>
      <c r="AB36">
        <v>22.25399</v>
      </c>
      <c r="AC36">
        <v>7.30896</v>
      </c>
      <c r="AD36">
        <v>-20.85616</v>
      </c>
    </row>
    <row r="37" spans="2:30" ht="12.75">
      <c r="B37">
        <v>5</v>
      </c>
      <c r="C37" t="s">
        <v>0</v>
      </c>
      <c r="D37">
        <v>29.24432</v>
      </c>
      <c r="E37">
        <v>6.66686</v>
      </c>
      <c r="F37">
        <v>-17.79939</v>
      </c>
      <c r="H37">
        <v>5</v>
      </c>
      <c r="I37" t="s">
        <v>0</v>
      </c>
      <c r="J37">
        <v>38.53764</v>
      </c>
      <c r="K37">
        <v>9.1335</v>
      </c>
      <c r="L37">
        <v>-11.37089</v>
      </c>
      <c r="N37">
        <v>5</v>
      </c>
      <c r="O37" t="s">
        <v>0</v>
      </c>
      <c r="P37">
        <v>29.2446</v>
      </c>
      <c r="Q37">
        <v>6.6656</v>
      </c>
      <c r="R37">
        <v>-17.80009</v>
      </c>
      <c r="T37">
        <v>5</v>
      </c>
      <c r="U37" t="s">
        <v>0</v>
      </c>
      <c r="V37">
        <v>29.24248</v>
      </c>
      <c r="W37">
        <v>6.66441</v>
      </c>
      <c r="X37">
        <v>-17.79939</v>
      </c>
      <c r="Z37">
        <v>5</v>
      </c>
      <c r="AA37" t="s">
        <v>0</v>
      </c>
      <c r="AB37">
        <v>29.24238</v>
      </c>
      <c r="AC37">
        <v>6.66498</v>
      </c>
      <c r="AD37">
        <v>-17.79951</v>
      </c>
    </row>
    <row r="38" spans="2:30" ht="12.75">
      <c r="B38">
        <v>6</v>
      </c>
      <c r="C38" t="s">
        <v>0</v>
      </c>
      <c r="D38">
        <v>38.53666</v>
      </c>
      <c r="E38">
        <v>9.13346</v>
      </c>
      <c r="F38">
        <v>-11.37156</v>
      </c>
      <c r="H38">
        <v>6</v>
      </c>
      <c r="I38" t="s">
        <v>0</v>
      </c>
      <c r="J38">
        <v>49.05871</v>
      </c>
      <c r="K38">
        <v>2.17531</v>
      </c>
      <c r="L38">
        <v>-12.27358</v>
      </c>
      <c r="N38">
        <v>6</v>
      </c>
      <c r="O38" t="s">
        <v>0</v>
      </c>
      <c r="P38">
        <v>38.53721</v>
      </c>
      <c r="Q38">
        <v>9.13143</v>
      </c>
      <c r="R38">
        <v>-11.3714</v>
      </c>
      <c r="T38">
        <v>6</v>
      </c>
      <c r="U38" t="s">
        <v>0</v>
      </c>
      <c r="V38">
        <v>38.53429</v>
      </c>
      <c r="W38">
        <v>9.12875</v>
      </c>
      <c r="X38">
        <v>-11.36994</v>
      </c>
      <c r="Z38">
        <v>6</v>
      </c>
      <c r="AA38" t="s">
        <v>0</v>
      </c>
      <c r="AB38">
        <v>38.53507</v>
      </c>
      <c r="AC38">
        <v>9.12988</v>
      </c>
      <c r="AD38">
        <v>-11.37067</v>
      </c>
    </row>
    <row r="39" spans="2:30" ht="12.75">
      <c r="B39">
        <v>7</v>
      </c>
      <c r="C39" t="s">
        <v>0</v>
      </c>
      <c r="D39">
        <v>49.05794</v>
      </c>
      <c r="E39">
        <v>2.17573</v>
      </c>
      <c r="F39">
        <v>-12.27553</v>
      </c>
      <c r="H39">
        <v>7</v>
      </c>
      <c r="I39" t="s">
        <v>0</v>
      </c>
      <c r="J39">
        <v>49.79649</v>
      </c>
      <c r="K39">
        <v>-6.85925</v>
      </c>
      <c r="L39">
        <v>-17.4884</v>
      </c>
      <c r="N39">
        <v>7</v>
      </c>
      <c r="O39" t="s">
        <v>0</v>
      </c>
      <c r="P39">
        <v>49.05772</v>
      </c>
      <c r="Q39">
        <v>2.17347</v>
      </c>
      <c r="R39">
        <v>-12.27381</v>
      </c>
      <c r="T39">
        <v>7</v>
      </c>
      <c r="U39" t="s">
        <v>0</v>
      </c>
      <c r="V39">
        <v>49.05483</v>
      </c>
      <c r="W39">
        <v>2.17091</v>
      </c>
      <c r="X39">
        <v>-12.27149</v>
      </c>
      <c r="Z39">
        <v>7</v>
      </c>
      <c r="AA39" t="s">
        <v>0</v>
      </c>
      <c r="AB39">
        <v>49.05566</v>
      </c>
      <c r="AC39">
        <v>2.17215</v>
      </c>
      <c r="AD39">
        <v>-12.27293</v>
      </c>
    </row>
    <row r="40" spans="2:30" ht="12.75">
      <c r="B40">
        <v>8</v>
      </c>
      <c r="C40" t="s">
        <v>0</v>
      </c>
      <c r="D40">
        <v>49.79568</v>
      </c>
      <c r="E40">
        <v>-6.8598</v>
      </c>
      <c r="F40">
        <v>-17.49063</v>
      </c>
      <c r="H40">
        <v>8</v>
      </c>
      <c r="I40" t="s">
        <v>0</v>
      </c>
      <c r="J40">
        <v>40.50234</v>
      </c>
      <c r="K40">
        <v>-20.72245</v>
      </c>
      <c r="L40">
        <v>-45.01782</v>
      </c>
      <c r="N40">
        <v>8</v>
      </c>
      <c r="O40" t="s">
        <v>0</v>
      </c>
      <c r="P40">
        <v>49.79577</v>
      </c>
      <c r="Q40">
        <v>-6.86094</v>
      </c>
      <c r="R40">
        <v>-17.48984</v>
      </c>
      <c r="T40">
        <v>8</v>
      </c>
      <c r="U40" t="s">
        <v>0</v>
      </c>
      <c r="V40">
        <v>49.79396</v>
      </c>
      <c r="W40">
        <v>-6.86453</v>
      </c>
      <c r="X40">
        <v>-17.48717</v>
      </c>
      <c r="Z40">
        <v>8</v>
      </c>
      <c r="AA40" t="s">
        <v>0</v>
      </c>
      <c r="AB40">
        <v>49.79407</v>
      </c>
      <c r="AC40">
        <v>-6.8631</v>
      </c>
      <c r="AD40">
        <v>-17.48902</v>
      </c>
    </row>
    <row r="41" spans="2:30" ht="12.75">
      <c r="B41">
        <v>9</v>
      </c>
      <c r="C41" t="s">
        <v>0</v>
      </c>
      <c r="D41">
        <v>40.50195</v>
      </c>
      <c r="E41">
        <v>-20.72207</v>
      </c>
      <c r="F41">
        <v>-45.01938</v>
      </c>
      <c r="H41">
        <v>9</v>
      </c>
      <c r="I41" t="s">
        <v>0</v>
      </c>
      <c r="J41">
        <v>23.65398</v>
      </c>
      <c r="K41">
        <v>18.88008</v>
      </c>
      <c r="L41">
        <v>-19.0708</v>
      </c>
      <c r="N41">
        <v>9</v>
      </c>
      <c r="O41" t="s">
        <v>0</v>
      </c>
      <c r="P41">
        <v>40.50062</v>
      </c>
      <c r="Q41">
        <v>-20.72267</v>
      </c>
      <c r="R41">
        <v>-45.01978</v>
      </c>
      <c r="T41">
        <v>9</v>
      </c>
      <c r="U41" t="s">
        <v>0</v>
      </c>
      <c r="V41">
        <v>40.5008</v>
      </c>
      <c r="W41">
        <v>-20.72484</v>
      </c>
      <c r="X41">
        <v>-45.0181</v>
      </c>
      <c r="Z41">
        <v>9</v>
      </c>
      <c r="AA41" t="s">
        <v>0</v>
      </c>
      <c r="AB41">
        <v>40.50105</v>
      </c>
      <c r="AC41">
        <v>-20.72404</v>
      </c>
      <c r="AD41">
        <v>-45.01944</v>
      </c>
    </row>
    <row r="43" spans="8:26" ht="12.75">
      <c r="H43" t="s">
        <v>13</v>
      </c>
      <c r="N43" t="s">
        <v>16</v>
      </c>
      <c r="T43" t="s">
        <v>19</v>
      </c>
      <c r="Z43" t="s">
        <v>22</v>
      </c>
    </row>
    <row r="44" spans="8:30" ht="12.75">
      <c r="H44">
        <v>1</v>
      </c>
      <c r="I44" t="s">
        <v>0</v>
      </c>
      <c r="J44">
        <v>21.48833</v>
      </c>
      <c r="K44">
        <v>45.67511</v>
      </c>
      <c r="L44">
        <v>-8.77334</v>
      </c>
      <c r="N44">
        <v>1</v>
      </c>
      <c r="O44" t="s">
        <v>0</v>
      </c>
      <c r="P44">
        <v>21.48615</v>
      </c>
      <c r="Q44">
        <v>45.66975</v>
      </c>
      <c r="R44">
        <v>-8.77801</v>
      </c>
      <c r="T44">
        <v>1</v>
      </c>
      <c r="U44" t="s">
        <v>0</v>
      </c>
      <c r="V44">
        <v>21.48659</v>
      </c>
      <c r="W44">
        <v>45.66846</v>
      </c>
      <c r="X44">
        <v>-8.77396</v>
      </c>
      <c r="Z44">
        <v>1</v>
      </c>
      <c r="AA44" t="s">
        <v>0</v>
      </c>
      <c r="AB44">
        <v>21.48594</v>
      </c>
      <c r="AC44">
        <v>45.66808</v>
      </c>
      <c r="AD44">
        <v>-8.77298</v>
      </c>
    </row>
    <row r="45" spans="8:30" ht="12.75">
      <c r="H45">
        <v>2</v>
      </c>
      <c r="I45" t="s">
        <v>0</v>
      </c>
      <c r="J45">
        <v>27.84825</v>
      </c>
      <c r="K45">
        <v>50.67779</v>
      </c>
      <c r="L45">
        <v>-11.08962</v>
      </c>
      <c r="N45">
        <v>2</v>
      </c>
      <c r="O45" t="s">
        <v>0</v>
      </c>
      <c r="P45">
        <v>27.84669</v>
      </c>
      <c r="Q45">
        <v>50.673</v>
      </c>
      <c r="R45">
        <v>-11.09197</v>
      </c>
      <c r="T45">
        <v>2</v>
      </c>
      <c r="U45" t="s">
        <v>0</v>
      </c>
      <c r="V45">
        <v>27.84713</v>
      </c>
      <c r="W45">
        <v>50.67133</v>
      </c>
      <c r="X45">
        <v>-11.08665</v>
      </c>
      <c r="Z45">
        <v>2</v>
      </c>
      <c r="AA45" t="s">
        <v>0</v>
      </c>
      <c r="AB45">
        <v>27.84668</v>
      </c>
      <c r="AC45">
        <v>50.67088</v>
      </c>
      <c r="AD45">
        <v>-11.08711</v>
      </c>
    </row>
    <row r="46" spans="8:30" ht="12.75">
      <c r="H46">
        <v>3</v>
      </c>
      <c r="I46" t="s">
        <v>0</v>
      </c>
      <c r="J46">
        <v>55.97615</v>
      </c>
      <c r="K46">
        <v>52.59917</v>
      </c>
      <c r="L46">
        <v>-21.31535</v>
      </c>
      <c r="N46">
        <v>3</v>
      </c>
      <c r="O46" t="s">
        <v>0</v>
      </c>
      <c r="P46">
        <v>55.97463</v>
      </c>
      <c r="Q46">
        <v>52.59649</v>
      </c>
      <c r="R46">
        <v>-21.31613</v>
      </c>
      <c r="T46">
        <v>3</v>
      </c>
      <c r="U46" t="s">
        <v>0</v>
      </c>
      <c r="V46">
        <v>55.97378</v>
      </c>
      <c r="W46">
        <v>52.5945</v>
      </c>
      <c r="X46">
        <v>-21.31037</v>
      </c>
      <c r="Z46">
        <v>3</v>
      </c>
      <c r="AA46" t="s">
        <v>0</v>
      </c>
      <c r="AB46">
        <v>55.97388</v>
      </c>
      <c r="AC46">
        <v>52.59394</v>
      </c>
      <c r="AD46">
        <v>-21.31157</v>
      </c>
    </row>
    <row r="47" spans="8:30" ht="12.75">
      <c r="H47">
        <v>4</v>
      </c>
      <c r="I47" t="s">
        <v>0</v>
      </c>
      <c r="J47">
        <v>79.69857</v>
      </c>
      <c r="K47">
        <v>38.13437</v>
      </c>
      <c r="L47">
        <v>-29.93585</v>
      </c>
      <c r="N47">
        <v>4</v>
      </c>
      <c r="O47" t="s">
        <v>0</v>
      </c>
      <c r="P47">
        <v>79.69617</v>
      </c>
      <c r="Q47">
        <v>38.13211</v>
      </c>
      <c r="R47">
        <v>-29.93847</v>
      </c>
      <c r="T47">
        <v>4</v>
      </c>
      <c r="U47" t="s">
        <v>0</v>
      </c>
      <c r="V47">
        <v>79.69588</v>
      </c>
      <c r="W47">
        <v>38.1303</v>
      </c>
      <c r="X47">
        <v>-29.93199</v>
      </c>
      <c r="Z47">
        <v>4</v>
      </c>
      <c r="AA47" t="s">
        <v>0</v>
      </c>
      <c r="AB47">
        <v>79.69656</v>
      </c>
      <c r="AC47">
        <v>38.13035</v>
      </c>
      <c r="AD47">
        <v>-29.93255</v>
      </c>
    </row>
    <row r="48" spans="8:30" ht="12.75">
      <c r="H48">
        <v>5</v>
      </c>
      <c r="I48" t="s">
        <v>0</v>
      </c>
      <c r="J48">
        <v>89.30008</v>
      </c>
      <c r="K48">
        <v>26.52772</v>
      </c>
      <c r="L48">
        <v>-33.42735</v>
      </c>
      <c r="N48">
        <v>5</v>
      </c>
      <c r="O48" t="s">
        <v>0</v>
      </c>
      <c r="P48">
        <v>89.2993</v>
      </c>
      <c r="Q48">
        <v>26.52719</v>
      </c>
      <c r="R48">
        <v>-33.42872</v>
      </c>
      <c r="T48">
        <v>5</v>
      </c>
      <c r="U48" t="s">
        <v>0</v>
      </c>
      <c r="V48">
        <v>89.29841</v>
      </c>
      <c r="W48">
        <v>26.52453</v>
      </c>
      <c r="X48">
        <v>-33.42277</v>
      </c>
      <c r="Z48">
        <v>5</v>
      </c>
      <c r="AA48" t="s">
        <v>0</v>
      </c>
      <c r="AB48">
        <v>89.29936</v>
      </c>
      <c r="AC48">
        <v>26.52467</v>
      </c>
      <c r="AD48">
        <v>-33.42361</v>
      </c>
    </row>
    <row r="49" spans="8:30" ht="12.75">
      <c r="H49">
        <v>6</v>
      </c>
      <c r="I49" t="s">
        <v>0</v>
      </c>
      <c r="J49">
        <v>90.77031</v>
      </c>
      <c r="K49">
        <v>-29.65996</v>
      </c>
      <c r="L49">
        <v>-33.95891</v>
      </c>
      <c r="N49">
        <v>6</v>
      </c>
      <c r="O49" t="s">
        <v>0</v>
      </c>
      <c r="P49">
        <v>90.76911</v>
      </c>
      <c r="Q49">
        <v>-29.66039</v>
      </c>
      <c r="R49">
        <v>-33.96075</v>
      </c>
      <c r="T49">
        <v>6</v>
      </c>
      <c r="U49" t="s">
        <v>0</v>
      </c>
      <c r="V49">
        <v>90.76829</v>
      </c>
      <c r="W49">
        <v>-29.6629</v>
      </c>
      <c r="X49">
        <v>-33.9568</v>
      </c>
      <c r="Z49">
        <v>6</v>
      </c>
      <c r="AA49" t="s">
        <v>0</v>
      </c>
      <c r="AB49">
        <v>90.76874</v>
      </c>
      <c r="AC49">
        <v>-29.6626</v>
      </c>
      <c r="AD49">
        <v>-33.95763</v>
      </c>
    </row>
    <row r="50" spans="8:30" ht="12.75">
      <c r="H50">
        <v>7</v>
      </c>
      <c r="I50" t="s">
        <v>0</v>
      </c>
      <c r="J50">
        <v>64.546</v>
      </c>
      <c r="K50">
        <v>-49.07731</v>
      </c>
      <c r="L50">
        <v>-24.42838</v>
      </c>
      <c r="N50">
        <v>7</v>
      </c>
      <c r="O50" t="s">
        <v>0</v>
      </c>
      <c r="P50">
        <v>64.5449</v>
      </c>
      <c r="Q50">
        <v>-49.0766</v>
      </c>
      <c r="R50">
        <v>-24.42953</v>
      </c>
      <c r="T50">
        <v>7</v>
      </c>
      <c r="U50" t="s">
        <v>0</v>
      </c>
      <c r="V50">
        <v>64.54264</v>
      </c>
      <c r="W50">
        <v>-49.07949</v>
      </c>
      <c r="X50">
        <v>-24.42827</v>
      </c>
      <c r="Z50">
        <v>7</v>
      </c>
      <c r="AA50" t="s">
        <v>0</v>
      </c>
      <c r="AB50">
        <v>64.54465</v>
      </c>
      <c r="AC50">
        <v>-49.08055</v>
      </c>
      <c r="AD50">
        <v>-24.42787</v>
      </c>
    </row>
    <row r="51" spans="8:30" ht="12.75">
      <c r="H51">
        <v>8</v>
      </c>
      <c r="I51" t="s">
        <v>0</v>
      </c>
      <c r="J51">
        <v>45.82471</v>
      </c>
      <c r="K51">
        <v>-53.42796</v>
      </c>
      <c r="L51">
        <v>-17.59525</v>
      </c>
      <c r="N51">
        <v>8</v>
      </c>
      <c r="O51" t="s">
        <v>0</v>
      </c>
      <c r="P51">
        <v>45.82074</v>
      </c>
      <c r="Q51">
        <v>-53.42375</v>
      </c>
      <c r="R51">
        <v>-17.59791</v>
      </c>
      <c r="T51">
        <v>8</v>
      </c>
      <c r="U51" t="s">
        <v>0</v>
      </c>
      <c r="V51">
        <v>45.81676</v>
      </c>
      <c r="W51">
        <v>-53.4244</v>
      </c>
      <c r="X51">
        <v>-17.59896</v>
      </c>
      <c r="Z51">
        <v>8</v>
      </c>
      <c r="AA51" t="s">
        <v>0</v>
      </c>
      <c r="AB51">
        <v>45.8202</v>
      </c>
      <c r="AC51">
        <v>-53.42814</v>
      </c>
      <c r="AD51">
        <v>-17.59719</v>
      </c>
    </row>
    <row r="52" spans="8:30" ht="12.75">
      <c r="H52">
        <v>9</v>
      </c>
      <c r="I52" t="s">
        <v>0</v>
      </c>
      <c r="J52">
        <v>25.77703</v>
      </c>
      <c r="K52">
        <v>-42.51891</v>
      </c>
      <c r="L52">
        <v>-10.29237</v>
      </c>
      <c r="N52">
        <v>9</v>
      </c>
      <c r="O52" t="s">
        <v>0</v>
      </c>
      <c r="P52">
        <v>25.77435</v>
      </c>
      <c r="Q52">
        <v>-42.51694</v>
      </c>
      <c r="R52">
        <v>-10.29579</v>
      </c>
      <c r="T52">
        <v>9</v>
      </c>
      <c r="U52" t="s">
        <v>0</v>
      </c>
      <c r="V52">
        <v>25.7714</v>
      </c>
      <c r="W52">
        <v>-42.51909</v>
      </c>
      <c r="X52">
        <v>-10.2958</v>
      </c>
      <c r="Z52">
        <v>9</v>
      </c>
      <c r="AA52" t="s">
        <v>0</v>
      </c>
      <c r="AB52">
        <v>25.77126</v>
      </c>
      <c r="AC52">
        <v>-42.52176</v>
      </c>
      <c r="AD52">
        <v>-10.29186</v>
      </c>
    </row>
    <row r="53" spans="8:30" ht="12.75">
      <c r="H53">
        <v>10</v>
      </c>
      <c r="I53" t="s">
        <v>0</v>
      </c>
      <c r="J53">
        <v>15.3886</v>
      </c>
      <c r="K53">
        <v>-16.72551</v>
      </c>
      <c r="L53">
        <v>-11.78493</v>
      </c>
      <c r="N53">
        <v>10</v>
      </c>
      <c r="O53" t="s">
        <v>0</v>
      </c>
      <c r="P53">
        <v>13.72313</v>
      </c>
      <c r="Q53">
        <v>10.65035</v>
      </c>
      <c r="R53">
        <v>-8.18417</v>
      </c>
      <c r="T53">
        <v>10</v>
      </c>
      <c r="U53" t="s">
        <v>0</v>
      </c>
      <c r="V53">
        <v>13.72168</v>
      </c>
      <c r="W53">
        <v>10.64926</v>
      </c>
      <c r="X53">
        <v>-8.1805</v>
      </c>
      <c r="Z53">
        <v>10</v>
      </c>
      <c r="AA53" t="s">
        <v>0</v>
      </c>
      <c r="AB53">
        <v>13.72271</v>
      </c>
      <c r="AC53">
        <v>10.64948</v>
      </c>
      <c r="AD53">
        <v>-8.17813</v>
      </c>
    </row>
    <row r="54" spans="8:30" ht="12.75">
      <c r="H54">
        <v>11</v>
      </c>
      <c r="I54" t="s">
        <v>0</v>
      </c>
      <c r="J54">
        <v>13.7242</v>
      </c>
      <c r="K54">
        <v>10.65341</v>
      </c>
      <c r="L54">
        <v>-8.17984</v>
      </c>
      <c r="N54">
        <v>11</v>
      </c>
      <c r="O54" t="s">
        <v>0</v>
      </c>
      <c r="P54">
        <v>15.38824</v>
      </c>
      <c r="Q54">
        <v>-16.72624</v>
      </c>
      <c r="R54">
        <v>-11.78841</v>
      </c>
      <c r="T54">
        <v>11</v>
      </c>
      <c r="U54" t="s">
        <v>0</v>
      </c>
      <c r="V54">
        <v>15.38447</v>
      </c>
      <c r="W54">
        <v>-16.72804</v>
      </c>
      <c r="X54">
        <v>-11.79096</v>
      </c>
      <c r="Z54">
        <v>11</v>
      </c>
      <c r="AA54" t="s">
        <v>0</v>
      </c>
      <c r="AB54">
        <v>15.38588</v>
      </c>
      <c r="AC54">
        <v>-16.72894</v>
      </c>
      <c r="AD54">
        <v>-11.78768</v>
      </c>
    </row>
  </sheetData>
  <printOptions gridLines="1"/>
  <pageMargins left="0.75" right="0.75" top="1" bottom="1" header="0.5" footer="0.5"/>
  <pageSetup horizontalDpi="600" verticalDpi="600" orientation="landscape" scale="65" r:id="rId1"/>
  <headerFooter alignWithMargins="0">
    <oddHeader>&amp;LNCSX Half Period Assembly&amp;CB1 Coil Shim Welding&amp;RDeflection Measurements and Analysis</oddHeader>
    <oddFooter>&amp;L&amp;D&amp;CR. Ellis&amp;Rfile &amp;F</oddFooter>
  </headerFooter>
  <colBreaks count="3" manualBreakCount="3">
    <brk id="17" max="65535" man="1"/>
    <brk id="34" max="65535" man="1"/>
    <brk id="5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G1" sqref="G1:K10"/>
    </sheetView>
  </sheetViews>
  <sheetFormatPr defaultColWidth="9.140625" defaultRowHeight="12.75"/>
  <sheetData>
    <row r="1" spans="1:7" ht="12.75">
      <c r="A1" t="s">
        <v>3</v>
      </c>
      <c r="G1" t="s">
        <v>4</v>
      </c>
    </row>
    <row r="2" spans="1:11" ht="12.75">
      <c r="A2">
        <v>1</v>
      </c>
      <c r="B2" t="s">
        <v>0</v>
      </c>
      <c r="C2">
        <v>21.48588</v>
      </c>
      <c r="D2">
        <v>45.66946</v>
      </c>
      <c r="E2">
        <v>-8.77811</v>
      </c>
      <c r="G2">
        <v>1</v>
      </c>
      <c r="H2" t="s">
        <v>0</v>
      </c>
      <c r="I2">
        <v>31.20034</v>
      </c>
      <c r="J2">
        <v>33.13335</v>
      </c>
      <c r="K2">
        <v>-21.88982</v>
      </c>
    </row>
    <row r="3" spans="1:11" ht="12.75">
      <c r="A3">
        <v>2</v>
      </c>
      <c r="B3" t="s">
        <v>0</v>
      </c>
      <c r="C3">
        <v>27.84542</v>
      </c>
      <c r="D3">
        <v>50.67328</v>
      </c>
      <c r="E3">
        <v>-11.0919</v>
      </c>
      <c r="G3">
        <v>2</v>
      </c>
      <c r="H3" t="s">
        <v>0</v>
      </c>
      <c r="I3">
        <v>26.2695</v>
      </c>
      <c r="J3">
        <v>27.65986</v>
      </c>
      <c r="K3">
        <v>-17.46382</v>
      </c>
    </row>
    <row r="4" spans="1:11" ht="12.75">
      <c r="A4">
        <v>3</v>
      </c>
      <c r="B4" t="s">
        <v>0</v>
      </c>
      <c r="C4">
        <v>55.97409</v>
      </c>
      <c r="D4">
        <v>52.59584</v>
      </c>
      <c r="E4">
        <v>-21.31501</v>
      </c>
      <c r="G4">
        <v>3</v>
      </c>
      <c r="H4" t="s">
        <v>0</v>
      </c>
      <c r="I4">
        <v>23.65562</v>
      </c>
      <c r="J4">
        <v>18.87736</v>
      </c>
      <c r="K4">
        <v>-19.07026</v>
      </c>
    </row>
    <row r="5" spans="1:11" ht="12.75">
      <c r="A5">
        <v>4</v>
      </c>
      <c r="B5" t="s">
        <v>0</v>
      </c>
      <c r="C5">
        <v>79.69624</v>
      </c>
      <c r="D5">
        <v>38.13078</v>
      </c>
      <c r="E5">
        <v>-29.93551</v>
      </c>
      <c r="G5">
        <v>4</v>
      </c>
      <c r="H5" t="s">
        <v>0</v>
      </c>
      <c r="I5">
        <v>29.24448</v>
      </c>
      <c r="J5">
        <v>6.66434</v>
      </c>
      <c r="K5">
        <v>-17.79889</v>
      </c>
    </row>
    <row r="6" spans="1:11" ht="12.75">
      <c r="A6">
        <v>5</v>
      </c>
      <c r="B6" t="s">
        <v>0</v>
      </c>
      <c r="C6">
        <v>89.29804</v>
      </c>
      <c r="D6">
        <v>26.52446</v>
      </c>
      <c r="E6">
        <v>-33.42554</v>
      </c>
      <c r="G6">
        <v>5</v>
      </c>
      <c r="H6" t="s">
        <v>0</v>
      </c>
      <c r="I6">
        <v>38.53731</v>
      </c>
      <c r="J6">
        <v>9.13187</v>
      </c>
      <c r="K6">
        <v>-11.36978</v>
      </c>
    </row>
    <row r="7" spans="1:11" ht="12.75">
      <c r="A7">
        <v>6</v>
      </c>
      <c r="B7" t="s">
        <v>0</v>
      </c>
      <c r="C7">
        <v>90.76856</v>
      </c>
      <c r="D7">
        <v>-29.66247</v>
      </c>
      <c r="E7">
        <v>-33.95832</v>
      </c>
      <c r="G7">
        <v>6</v>
      </c>
      <c r="H7" t="s">
        <v>0</v>
      </c>
      <c r="I7">
        <v>49.0576</v>
      </c>
      <c r="J7">
        <v>2.17351</v>
      </c>
      <c r="K7">
        <v>-12.27509</v>
      </c>
    </row>
    <row r="8" spans="1:11" ht="12.75">
      <c r="A8">
        <v>7</v>
      </c>
      <c r="B8" t="s">
        <v>0</v>
      </c>
      <c r="C8">
        <v>64.54283</v>
      </c>
      <c r="D8">
        <v>-49.07848</v>
      </c>
      <c r="E8">
        <v>-24.42966</v>
      </c>
      <c r="G8">
        <v>7</v>
      </c>
      <c r="H8" t="s">
        <v>0</v>
      </c>
      <c r="I8">
        <v>49.79512</v>
      </c>
      <c r="J8">
        <v>-6.86103</v>
      </c>
      <c r="K8">
        <v>-17.49148</v>
      </c>
    </row>
    <row r="9" spans="1:11" ht="12.75">
      <c r="A9">
        <v>8</v>
      </c>
      <c r="B9" t="s">
        <v>0</v>
      </c>
      <c r="C9">
        <v>45.81287</v>
      </c>
      <c r="D9">
        <v>-53.42859</v>
      </c>
      <c r="E9">
        <v>-17.60525</v>
      </c>
      <c r="G9">
        <v>8</v>
      </c>
      <c r="H9" t="s">
        <v>0</v>
      </c>
      <c r="I9">
        <v>40.5012</v>
      </c>
      <c r="J9">
        <v>-20.72431</v>
      </c>
      <c r="K9">
        <v>-45.01887</v>
      </c>
    </row>
    <row r="10" spans="1:11" ht="12.75">
      <c r="A10">
        <v>9</v>
      </c>
      <c r="B10" t="s">
        <v>0</v>
      </c>
      <c r="C10">
        <v>25.76887</v>
      </c>
      <c r="D10">
        <v>-42.52039</v>
      </c>
      <c r="E10">
        <v>-10.30242</v>
      </c>
      <c r="G10">
        <v>9</v>
      </c>
      <c r="H10" t="s">
        <v>0</v>
      </c>
      <c r="I10">
        <v>22.25742</v>
      </c>
      <c r="J10">
        <v>7.30954</v>
      </c>
      <c r="K10">
        <v>-20.85477</v>
      </c>
    </row>
    <row r="11" spans="1:5" ht="12.75">
      <c r="A11">
        <v>10</v>
      </c>
      <c r="B11" t="s">
        <v>0</v>
      </c>
      <c r="C11">
        <v>13.72622</v>
      </c>
      <c r="D11">
        <v>10.65074</v>
      </c>
      <c r="E11">
        <v>-8.1791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1" sqref="G1:K10"/>
    </sheetView>
  </sheetViews>
  <sheetFormatPr defaultColWidth="9.140625" defaultRowHeight="12.75"/>
  <sheetData>
    <row r="1" spans="1:7" ht="12.75">
      <c r="A1" t="s">
        <v>1</v>
      </c>
      <c r="G1" t="s">
        <v>2</v>
      </c>
    </row>
    <row r="2" spans="1:11" ht="12.75">
      <c r="A2">
        <v>1</v>
      </c>
      <c r="B2" t="s">
        <v>0</v>
      </c>
      <c r="C2">
        <v>21.48863</v>
      </c>
      <c r="D2">
        <v>45.67209</v>
      </c>
      <c r="E2">
        <v>-8.77532</v>
      </c>
      <c r="G2">
        <v>1</v>
      </c>
      <c r="H2" t="s">
        <v>0</v>
      </c>
      <c r="I2">
        <v>31.20186</v>
      </c>
      <c r="J2">
        <v>33.1367</v>
      </c>
      <c r="K2">
        <v>-21.88982</v>
      </c>
    </row>
    <row r="3" spans="1:11" ht="12.75">
      <c r="A3">
        <v>2</v>
      </c>
      <c r="B3" t="s">
        <v>0</v>
      </c>
      <c r="C3">
        <v>27.84683</v>
      </c>
      <c r="D3">
        <v>50.67498</v>
      </c>
      <c r="E3">
        <v>-11.09208</v>
      </c>
      <c r="G3">
        <v>2</v>
      </c>
      <c r="H3" t="s">
        <v>0</v>
      </c>
      <c r="I3">
        <v>26.2712</v>
      </c>
      <c r="J3">
        <v>27.6625</v>
      </c>
      <c r="K3">
        <v>-17.4632</v>
      </c>
    </row>
    <row r="4" spans="1:11" ht="12.75">
      <c r="A4">
        <v>3</v>
      </c>
      <c r="B4" t="s">
        <v>0</v>
      </c>
      <c r="C4">
        <v>55.97644</v>
      </c>
      <c r="D4">
        <v>52.59853</v>
      </c>
      <c r="E4">
        <v>-21.31361</v>
      </c>
      <c r="G4">
        <v>3</v>
      </c>
      <c r="H4" t="s">
        <v>0</v>
      </c>
      <c r="I4">
        <v>23.65398</v>
      </c>
      <c r="J4">
        <v>18.88145</v>
      </c>
      <c r="K4">
        <v>-19.07029</v>
      </c>
    </row>
    <row r="5" spans="1:11" ht="12.75">
      <c r="A5">
        <v>4</v>
      </c>
      <c r="B5" t="s">
        <v>0</v>
      </c>
      <c r="C5">
        <v>79.69786</v>
      </c>
      <c r="D5">
        <v>38.13372</v>
      </c>
      <c r="E5">
        <v>-29.93589</v>
      </c>
      <c r="G5">
        <v>4</v>
      </c>
      <c r="H5" t="s">
        <v>0</v>
      </c>
      <c r="I5">
        <v>22.25631</v>
      </c>
      <c r="J5">
        <v>7.31158</v>
      </c>
      <c r="K5">
        <v>-20.8542</v>
      </c>
    </row>
    <row r="6" spans="1:11" ht="12.75">
      <c r="A6">
        <v>5</v>
      </c>
      <c r="B6" t="s">
        <v>0</v>
      </c>
      <c r="C6">
        <v>89.29878</v>
      </c>
      <c r="D6">
        <v>26.52762</v>
      </c>
      <c r="E6">
        <v>-33.42638</v>
      </c>
      <c r="G6">
        <v>5</v>
      </c>
      <c r="H6" t="s">
        <v>0</v>
      </c>
      <c r="I6">
        <v>29.24432</v>
      </c>
      <c r="J6">
        <v>6.66686</v>
      </c>
      <c r="K6">
        <v>-17.79939</v>
      </c>
    </row>
    <row r="7" spans="1:11" ht="12.75">
      <c r="A7">
        <v>6</v>
      </c>
      <c r="B7" t="s">
        <v>0</v>
      </c>
      <c r="C7">
        <v>90.76957</v>
      </c>
      <c r="D7">
        <v>-29.66069</v>
      </c>
      <c r="E7">
        <v>-33.95975</v>
      </c>
      <c r="G7">
        <v>6</v>
      </c>
      <c r="H7" t="s">
        <v>0</v>
      </c>
      <c r="I7">
        <v>38.53666</v>
      </c>
      <c r="J7">
        <v>9.13346</v>
      </c>
      <c r="K7">
        <v>-11.37156</v>
      </c>
    </row>
    <row r="8" spans="1:11" ht="12.75">
      <c r="A8">
        <v>7</v>
      </c>
      <c r="B8" t="s">
        <v>0</v>
      </c>
      <c r="C8">
        <v>64.5443</v>
      </c>
      <c r="D8">
        <v>-49.07727</v>
      </c>
      <c r="E8">
        <v>-24.43022</v>
      </c>
      <c r="G8">
        <v>7</v>
      </c>
      <c r="H8" t="s">
        <v>0</v>
      </c>
      <c r="I8">
        <v>49.05794</v>
      </c>
      <c r="J8">
        <v>2.17573</v>
      </c>
      <c r="K8">
        <v>-12.27553</v>
      </c>
    </row>
    <row r="9" spans="1:11" ht="12.75">
      <c r="A9">
        <v>8</v>
      </c>
      <c r="B9" t="s">
        <v>0</v>
      </c>
      <c r="C9">
        <v>45.81835</v>
      </c>
      <c r="D9">
        <v>-53.42564</v>
      </c>
      <c r="E9">
        <v>-17.60058</v>
      </c>
      <c r="G9">
        <v>8</v>
      </c>
      <c r="H9" t="s">
        <v>0</v>
      </c>
      <c r="I9">
        <v>49.79568</v>
      </c>
      <c r="J9">
        <v>-6.8598</v>
      </c>
      <c r="K9">
        <v>-17.49063</v>
      </c>
    </row>
    <row r="10" spans="1:11" ht="12.75">
      <c r="A10">
        <v>9</v>
      </c>
      <c r="B10" t="s">
        <v>0</v>
      </c>
      <c r="C10">
        <v>25.7738</v>
      </c>
      <c r="D10">
        <v>-42.51721</v>
      </c>
      <c r="E10">
        <v>-10.296</v>
      </c>
      <c r="G10">
        <v>9</v>
      </c>
      <c r="H10" t="s">
        <v>0</v>
      </c>
      <c r="I10">
        <v>40.50195</v>
      </c>
      <c r="J10">
        <v>-20.72207</v>
      </c>
      <c r="K10">
        <v>-45.01938</v>
      </c>
    </row>
    <row r="11" spans="1:5" ht="12.75">
      <c r="A11">
        <v>10</v>
      </c>
      <c r="B11" t="s">
        <v>0</v>
      </c>
      <c r="C11">
        <v>15.38941</v>
      </c>
      <c r="D11">
        <v>-16.72568</v>
      </c>
      <c r="E11">
        <v>-11.78514</v>
      </c>
    </row>
    <row r="12" spans="1:5" ht="12.75">
      <c r="A12">
        <v>11</v>
      </c>
      <c r="B12" t="s">
        <v>0</v>
      </c>
      <c r="C12">
        <v>13.72514</v>
      </c>
      <c r="D12">
        <v>10.65226</v>
      </c>
      <c r="E12">
        <v>-8.18298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rellis</cp:lastModifiedBy>
  <cp:lastPrinted>2008-03-28T20:41:57Z</cp:lastPrinted>
  <dcterms:created xsi:type="dcterms:W3CDTF">2008-03-27T15:01:52Z</dcterms:created>
  <dcterms:modified xsi:type="dcterms:W3CDTF">2008-03-28T20:42:40Z</dcterms:modified>
  <cp:category/>
  <cp:version/>
  <cp:contentType/>
  <cp:contentStatus/>
</cp:coreProperties>
</file>