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<sst xmlns="http://schemas.openxmlformats.org/spreadsheetml/2006/main" count="478" uniqueCount="168">
  <si>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</si>
  <si>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</si>
  <si>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</si>
  <si>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</si>
  <si>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</si>
  <si>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</si>
  <si>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</si>
  <si>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</si>
  <si>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</si>
  <si>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</si>
  <si>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</si>
  <si>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</si>
  <si>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</si>
  <si>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</si>
  <si>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</si>
  <si>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</si>
  <si>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</si>
  <si>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</si>
  <si>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</si>
  <si>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</si>
  <si>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</si>
  <si>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</si>
  <si>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</si>
  <si>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</si>
  <si>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</si>
  <si>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</si>
  <si>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</si>
  <si>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</si>
  <si>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</si>
  <si>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</si>
  <si>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</si>
  <si>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</si>
  <si>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</si>
  <si>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</si>
  <si>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</si>
  <si>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</si>
  <si>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</si>
  <si>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</si>
  <si>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</si>
  <si>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</si>
  <si>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</si>
  <si>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</si>
  <si>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</si>
  <si>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</si>
  <si>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</si>
  <si>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</si>
  <si>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</si>
  <si>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B</t>
  </si>
  <si>
    <t>JOB NUMBER</t>
  </si>
  <si>
    <t>PART NUMBER</t>
  </si>
  <si>
    <t>PART NAME</t>
  </si>
  <si>
    <t>INSPECTOR</t>
  </si>
  <si>
    <t>65678-1 PORT 4 B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</si>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</sst>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marker val="1"/>
        <c:axId val="10179690"/>
        <c:axId val="24508347"/>
      </c:lineChart>
      <c:catAx>
        <c:axId val="10179690"/>
        <c:scaling>
          <c:orientation val="minMax"/>
        </c:scaling>
        <c:axPos val="b"/>
        <c:delete val="1"/>
        <c:majorTickMark val="out"/>
        <c:minorTickMark val="none"/>
        <c:tickLblPos val="nextTo"/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7969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55884"/>
        <c:axId val="770295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17750"/>
        <c:axId val="19959751"/>
      </c:scatterChart>
      <c:valAx>
        <c:axId val="85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2957"/>
        <c:crosses val="max"/>
        <c:crossBetween val="midCat"/>
        <c:dispUnits/>
      </c:valAx>
      <c:valAx>
        <c:axId val="7702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5884"/>
        <c:crosses val="max"/>
        <c:crossBetween val="midCat"/>
        <c:dispUnits/>
      </c:valAx>
      <c:valAx>
        <c:axId val="2217750"/>
        <c:scaling>
          <c:orientation val="minMax"/>
        </c:scaling>
        <c:axPos val="b"/>
        <c:delete val="1"/>
        <c:majorTickMark val="in"/>
        <c:minorTickMark val="none"/>
        <c:tickLblPos val="nextTo"/>
        <c:crossAx val="19959751"/>
        <c:crosses val="max"/>
        <c:crossBetween val="midCat"/>
        <c:dispUnits/>
      </c:valAx>
      <c:valAx>
        <c:axId val="19959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177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21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248532"/>
        <c:axId val="390190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0.10015977410979864</c:v>
                </c:pt>
                <c:pt idx="1">
                  <c:v>0.1788892057753469</c:v>
                </c:pt>
                <c:pt idx="2">
                  <c:v>0.30697510468129413</c:v>
                </c:pt>
                <c:pt idx="3">
                  <c:v>0.5061163846634488</c:v>
                </c:pt>
                <c:pt idx="4">
                  <c:v>0.8017257983248285</c:v>
                </c:pt>
                <c:pt idx="5">
                  <c:v>1.220195843198047</c:v>
                </c:pt>
                <c:pt idx="6">
                  <c:v>1.7842735776002032</c:v>
                </c:pt>
                <c:pt idx="7">
                  <c:v>2.50681086375569</c:v>
                </c:pt>
                <c:pt idx="8">
                  <c:v>3.3838407233678263</c:v>
                </c:pt>
                <c:pt idx="9">
                  <c:v>4.388604842620603</c:v>
                </c:pt>
                <c:pt idx="10">
                  <c:v>5.468538374132626</c:v>
                </c:pt>
                <c:pt idx="11">
                  <c:v>6.547029092409493</c:v>
                </c:pt>
                <c:pt idx="12">
                  <c:v>7.530876025354654</c:v>
                </c:pt>
                <c:pt idx="13">
                  <c:v>8.322905170855085</c:v>
                </c:pt>
                <c:pt idx="14">
                  <c:v>8.837564883845282</c:v>
                </c:pt>
                <c:pt idx="15">
                  <c:v>9.016095537072356</c:v>
                </c:pt>
                <c:pt idx="16">
                  <c:v>8.837564883845282</c:v>
                </c:pt>
                <c:pt idx="17">
                  <c:v>8.322905170855085</c:v>
                </c:pt>
                <c:pt idx="18">
                  <c:v>7.530876025354654</c:v>
                </c:pt>
                <c:pt idx="19">
                  <c:v>6.547029092409493</c:v>
                </c:pt>
                <c:pt idx="20">
                  <c:v>5.468538374132626</c:v>
                </c:pt>
                <c:pt idx="21">
                  <c:v>4.388604842620603</c:v>
                </c:pt>
                <c:pt idx="22">
                  <c:v>3.3838407233678263</c:v>
                </c:pt>
                <c:pt idx="23">
                  <c:v>2.50681086375569</c:v>
                </c:pt>
                <c:pt idx="24">
                  <c:v>1.7842735776002032</c:v>
                </c:pt>
                <c:pt idx="25">
                  <c:v>1.220195843198047</c:v>
                </c:pt>
                <c:pt idx="26">
                  <c:v>0.8017257983248285</c:v>
                </c:pt>
                <c:pt idx="27">
                  <c:v>0.5061163846634484</c:v>
                </c:pt>
                <c:pt idx="28">
                  <c:v>0.30697510468129413</c:v>
                </c:pt>
                <c:pt idx="29">
                  <c:v>0.1788892057753469</c:v>
                </c:pt>
                <c:pt idx="30">
                  <c:v>0.10015977410979864</c:v>
                </c:pt>
              </c:numCache>
            </c:numRef>
          </c:val>
          <c:smooth val="0"/>
        </c:ser>
        <c:axId val="15627230"/>
        <c:axId val="6427343"/>
      </c:line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019061"/>
        <c:crosses val="autoZero"/>
        <c:auto val="0"/>
        <c:lblOffset val="100"/>
        <c:tickLblSkip val="1"/>
        <c:noMultiLvlLbl val="0"/>
      </c:catAx>
      <c:valAx>
        <c:axId val="39019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48532"/>
        <c:crossesAt val="1"/>
        <c:crossBetween val="between"/>
        <c:dispUnits/>
      </c:valAx>
      <c:catAx>
        <c:axId val="15627230"/>
        <c:scaling>
          <c:orientation val="minMax"/>
        </c:scaling>
        <c:axPos val="b"/>
        <c:delete val="1"/>
        <c:majorTickMark val="in"/>
        <c:minorTickMark val="none"/>
        <c:tickLblPos val="nextTo"/>
        <c:crossAx val="6427343"/>
        <c:crosses val="autoZero"/>
        <c:auto val="0"/>
        <c:lblOffset val="100"/>
        <c:tickLblSkip val="1"/>
        <c:noMultiLvlLbl val="0"/>
      </c:catAx>
      <c:valAx>
        <c:axId val="64273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6272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</c:ser>
        <c:axId val="57846088"/>
        <c:axId val="50852745"/>
      </c:areaChart>
      <c:catAx>
        <c:axId val="57846088"/>
        <c:scaling>
          <c:orientation val="minMax"/>
        </c:scaling>
        <c:axPos val="b"/>
        <c:delete val="1"/>
        <c:majorTickMark val="out"/>
        <c:minorTickMark val="none"/>
        <c:tickLblPos val="nextTo"/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4608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021522"/>
        <c:axId val="254316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558268"/>
        <c:axId val="46697821"/>
      </c:line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431651"/>
        <c:crosses val="autoZero"/>
        <c:auto val="0"/>
        <c:lblOffset val="100"/>
        <c:tickLblSkip val="1"/>
        <c:noMultiLvlLbl val="0"/>
      </c:catAx>
      <c:valAx>
        <c:axId val="254316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21522"/>
        <c:crossesAt val="1"/>
        <c:crossBetween val="between"/>
        <c:dispUnits/>
      </c:valAx>
      <c:catAx>
        <c:axId val="27558268"/>
        <c:scaling>
          <c:orientation val="minMax"/>
        </c:scaling>
        <c:axPos val="b"/>
        <c:delete val="1"/>
        <c:majorTickMark val="in"/>
        <c:minorTickMark val="none"/>
        <c:tickLblPos val="nextTo"/>
        <c:crossAx val="46697821"/>
        <c:crosses val="autoZero"/>
        <c:auto val="0"/>
        <c:lblOffset val="100"/>
        <c:tickLblSkip val="1"/>
        <c:noMultiLvlLbl val="0"/>
      </c:catAx>
      <c:valAx>
        <c:axId val="466978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5582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1"/>
        </c:ser>
        <c:axId val="17627206"/>
        <c:axId val="24427127"/>
      </c:lineChart>
      <c:catAx>
        <c:axId val="176272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427127"/>
        <c:crosses val="autoZero"/>
        <c:auto val="0"/>
        <c:lblOffset val="100"/>
        <c:tickLblSkip val="1"/>
        <c:noMultiLvlLbl val="0"/>
      </c:catAx>
      <c:valAx>
        <c:axId val="244271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6272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517552"/>
        <c:axId val="324402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526714"/>
        <c:axId val="10413835"/>
      </c:line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40241"/>
        <c:crosses val="autoZero"/>
        <c:auto val="0"/>
        <c:lblOffset val="100"/>
        <c:tickLblSkip val="1"/>
        <c:noMultiLvlLbl val="0"/>
      </c:catAx>
      <c:valAx>
        <c:axId val="324402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17552"/>
        <c:crossesAt val="1"/>
        <c:crossBetween val="between"/>
        <c:dispUnits/>
      </c:valAx>
      <c:catAx>
        <c:axId val="23526714"/>
        <c:scaling>
          <c:orientation val="minMax"/>
        </c:scaling>
        <c:axPos val="b"/>
        <c:delete val="1"/>
        <c:majorTickMark val="in"/>
        <c:minorTickMark val="none"/>
        <c:tickLblPos val="nextTo"/>
        <c:crossAx val="10413835"/>
        <c:crosses val="autoZero"/>
        <c:auto val="0"/>
        <c:lblOffset val="100"/>
        <c:tickLblSkip val="1"/>
        <c:noMultiLvlLbl val="0"/>
      </c:catAx>
      <c:valAx>
        <c:axId val="104138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5267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Gauss!$N$3:$N$115</c:f>
              <c:numCache>
                <c:ptCount val="1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Gauss!$O$3:$O$115</c:f>
              <c:numCache>
                <c:ptCount val="1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Gauss!$P$3:$P$115</c:f>
              <c:numCache>
                <c:ptCount val="113"/>
                <c:pt idx="0">
                  <c:v>-0.03607610619469026</c:v>
                </c:pt>
                <c:pt idx="1">
                  <c:v>-0.03607610619469026</c:v>
                </c:pt>
                <c:pt idx="2">
                  <c:v>-0.03607610619469026</c:v>
                </c:pt>
                <c:pt idx="3">
                  <c:v>-0.03607610619469026</c:v>
                </c:pt>
                <c:pt idx="4">
                  <c:v>-0.03607610619469026</c:v>
                </c:pt>
                <c:pt idx="5">
                  <c:v>-0.03607610619469026</c:v>
                </c:pt>
                <c:pt idx="6">
                  <c:v>-0.03607610619469026</c:v>
                </c:pt>
                <c:pt idx="7">
                  <c:v>-0.03607610619469026</c:v>
                </c:pt>
                <c:pt idx="8">
                  <c:v>-0.03607610619469026</c:v>
                </c:pt>
                <c:pt idx="9">
                  <c:v>-0.03607610619469026</c:v>
                </c:pt>
                <c:pt idx="10">
                  <c:v>-0.03607610619469026</c:v>
                </c:pt>
                <c:pt idx="11">
                  <c:v>-0.03607610619469026</c:v>
                </c:pt>
                <c:pt idx="12">
                  <c:v>-0.03607610619469026</c:v>
                </c:pt>
                <c:pt idx="13">
                  <c:v>-0.03607610619469026</c:v>
                </c:pt>
                <c:pt idx="14">
                  <c:v>-0.03607610619469026</c:v>
                </c:pt>
                <c:pt idx="15">
                  <c:v>-0.03607610619469026</c:v>
                </c:pt>
                <c:pt idx="16">
                  <c:v>-0.03607610619469026</c:v>
                </c:pt>
                <c:pt idx="17">
                  <c:v>-0.03607610619469026</c:v>
                </c:pt>
                <c:pt idx="18">
                  <c:v>-0.03607610619469026</c:v>
                </c:pt>
                <c:pt idx="19">
                  <c:v>-0.03607610619469026</c:v>
                </c:pt>
                <c:pt idx="20">
                  <c:v>-0.03607610619469026</c:v>
                </c:pt>
                <c:pt idx="21">
                  <c:v>-0.03607610619469026</c:v>
                </c:pt>
                <c:pt idx="22">
                  <c:v>-0.03607610619469026</c:v>
                </c:pt>
                <c:pt idx="23">
                  <c:v>-0.03607610619469026</c:v>
                </c:pt>
                <c:pt idx="24">
                  <c:v>-0.03607610619469026</c:v>
                </c:pt>
                <c:pt idx="25">
                  <c:v>-0.03607610619469026</c:v>
                </c:pt>
                <c:pt idx="26">
                  <c:v>-0.03607610619469026</c:v>
                </c:pt>
                <c:pt idx="27">
                  <c:v>-0.03607610619469026</c:v>
                </c:pt>
                <c:pt idx="28">
                  <c:v>-0.03607610619469026</c:v>
                </c:pt>
                <c:pt idx="29">
                  <c:v>-0.03607610619469026</c:v>
                </c:pt>
                <c:pt idx="30">
                  <c:v>-0.03607610619469026</c:v>
                </c:pt>
                <c:pt idx="31">
                  <c:v>-0.03607610619469026</c:v>
                </c:pt>
                <c:pt idx="32">
                  <c:v>-0.03607610619469026</c:v>
                </c:pt>
                <c:pt idx="33">
                  <c:v>-0.03607610619469026</c:v>
                </c:pt>
                <c:pt idx="34">
                  <c:v>-0.03607610619469026</c:v>
                </c:pt>
                <c:pt idx="35">
                  <c:v>-0.03607610619469026</c:v>
                </c:pt>
                <c:pt idx="36">
                  <c:v>-0.03607610619469026</c:v>
                </c:pt>
                <c:pt idx="37">
                  <c:v>-0.03607610619469026</c:v>
                </c:pt>
                <c:pt idx="38">
                  <c:v>-0.03607610619469026</c:v>
                </c:pt>
                <c:pt idx="39">
                  <c:v>-0.03607610619469026</c:v>
                </c:pt>
                <c:pt idx="40">
                  <c:v>-0.03607610619469026</c:v>
                </c:pt>
                <c:pt idx="41">
                  <c:v>-0.03607610619469026</c:v>
                </c:pt>
                <c:pt idx="42">
                  <c:v>-0.03607610619469026</c:v>
                </c:pt>
                <c:pt idx="43">
                  <c:v>-0.03607610619469026</c:v>
                </c:pt>
                <c:pt idx="44">
                  <c:v>-0.03607610619469026</c:v>
                </c:pt>
                <c:pt idx="45">
                  <c:v>-0.03607610619469026</c:v>
                </c:pt>
                <c:pt idx="46">
                  <c:v>-0.03607610619469026</c:v>
                </c:pt>
                <c:pt idx="47">
                  <c:v>-0.03607610619469026</c:v>
                </c:pt>
                <c:pt idx="48">
                  <c:v>-0.03607610619469026</c:v>
                </c:pt>
                <c:pt idx="49">
                  <c:v>-0.03607610619469026</c:v>
                </c:pt>
                <c:pt idx="50">
                  <c:v>-0.03607610619469026</c:v>
                </c:pt>
                <c:pt idx="51">
                  <c:v>-0.03607610619469026</c:v>
                </c:pt>
                <c:pt idx="52">
                  <c:v>-0.03607610619469026</c:v>
                </c:pt>
                <c:pt idx="53">
                  <c:v>-0.03607610619469026</c:v>
                </c:pt>
                <c:pt idx="54">
                  <c:v>-0.03607610619469026</c:v>
                </c:pt>
                <c:pt idx="55">
                  <c:v>-0.03607610619469026</c:v>
                </c:pt>
                <c:pt idx="56">
                  <c:v>-0.03607610619469026</c:v>
                </c:pt>
                <c:pt idx="57">
                  <c:v>-0.03607610619469026</c:v>
                </c:pt>
                <c:pt idx="58">
                  <c:v>-0.03607610619469026</c:v>
                </c:pt>
                <c:pt idx="59">
                  <c:v>-0.03607610619469026</c:v>
                </c:pt>
                <c:pt idx="60">
                  <c:v>-0.03607610619469026</c:v>
                </c:pt>
                <c:pt idx="61">
                  <c:v>-0.03607610619469026</c:v>
                </c:pt>
                <c:pt idx="62">
                  <c:v>-0.03607610619469026</c:v>
                </c:pt>
                <c:pt idx="63">
                  <c:v>-0.03607610619469026</c:v>
                </c:pt>
                <c:pt idx="64">
                  <c:v>-0.03607610619469026</c:v>
                </c:pt>
                <c:pt idx="65">
                  <c:v>-0.03607610619469026</c:v>
                </c:pt>
                <c:pt idx="66">
                  <c:v>-0.03607610619469026</c:v>
                </c:pt>
                <c:pt idx="67">
                  <c:v>-0.03607610619469026</c:v>
                </c:pt>
                <c:pt idx="68">
                  <c:v>-0.03607610619469026</c:v>
                </c:pt>
                <c:pt idx="69">
                  <c:v>-0.03607610619469026</c:v>
                </c:pt>
                <c:pt idx="70">
                  <c:v>-0.03607610619469026</c:v>
                </c:pt>
                <c:pt idx="71">
                  <c:v>-0.03607610619469026</c:v>
                </c:pt>
                <c:pt idx="72">
                  <c:v>-0.03607610619469026</c:v>
                </c:pt>
                <c:pt idx="73">
                  <c:v>-0.03607610619469026</c:v>
                </c:pt>
                <c:pt idx="74">
                  <c:v>-0.03607610619469026</c:v>
                </c:pt>
                <c:pt idx="75">
                  <c:v>-0.03607610619469026</c:v>
                </c:pt>
                <c:pt idx="76">
                  <c:v>-0.03607610619469026</c:v>
                </c:pt>
                <c:pt idx="77">
                  <c:v>-0.03607610619469026</c:v>
                </c:pt>
                <c:pt idx="78">
                  <c:v>-0.03607610619469026</c:v>
                </c:pt>
                <c:pt idx="79">
                  <c:v>-0.03607610619469026</c:v>
                </c:pt>
                <c:pt idx="80">
                  <c:v>-0.03607610619469026</c:v>
                </c:pt>
                <c:pt idx="81">
                  <c:v>-0.03607610619469026</c:v>
                </c:pt>
                <c:pt idx="82">
                  <c:v>-0.03607610619469026</c:v>
                </c:pt>
                <c:pt idx="83">
                  <c:v>-0.03607610619469026</c:v>
                </c:pt>
                <c:pt idx="84">
                  <c:v>-0.03607610619469026</c:v>
                </c:pt>
                <c:pt idx="85">
                  <c:v>-0.03607610619469026</c:v>
                </c:pt>
                <c:pt idx="86">
                  <c:v>-0.03607610619469026</c:v>
                </c:pt>
                <c:pt idx="87">
                  <c:v>-0.03607610619469026</c:v>
                </c:pt>
                <c:pt idx="88">
                  <c:v>-0.03607610619469026</c:v>
                </c:pt>
                <c:pt idx="89">
                  <c:v>-0.03607610619469026</c:v>
                </c:pt>
                <c:pt idx="90">
                  <c:v>-0.03607610619469026</c:v>
                </c:pt>
                <c:pt idx="91">
                  <c:v>-0.03607610619469026</c:v>
                </c:pt>
                <c:pt idx="92">
                  <c:v>-0.03607610619469026</c:v>
                </c:pt>
                <c:pt idx="93">
                  <c:v>-0.03607610619469026</c:v>
                </c:pt>
                <c:pt idx="94">
                  <c:v>-0.03607610619469026</c:v>
                </c:pt>
                <c:pt idx="95">
                  <c:v>-0.03607610619469026</c:v>
                </c:pt>
                <c:pt idx="96">
                  <c:v>-0.03607610619469026</c:v>
                </c:pt>
                <c:pt idx="97">
                  <c:v>-0.03607610619469026</c:v>
                </c:pt>
                <c:pt idx="98">
                  <c:v>-0.03607610619469026</c:v>
                </c:pt>
                <c:pt idx="99">
                  <c:v>-0.03607610619469026</c:v>
                </c:pt>
                <c:pt idx="100">
                  <c:v>-0.03607610619469026</c:v>
                </c:pt>
                <c:pt idx="101">
                  <c:v>-0.03607610619469026</c:v>
                </c:pt>
                <c:pt idx="102">
                  <c:v>-0.03607610619469026</c:v>
                </c:pt>
                <c:pt idx="103">
                  <c:v>-0.03607610619469026</c:v>
                </c:pt>
                <c:pt idx="104">
                  <c:v>-0.03607610619469026</c:v>
                </c:pt>
                <c:pt idx="105">
                  <c:v>-0.03607610619469026</c:v>
                </c:pt>
                <c:pt idx="106">
                  <c:v>-0.03607610619469026</c:v>
                </c:pt>
                <c:pt idx="107">
                  <c:v>-0.03607610619469026</c:v>
                </c:pt>
                <c:pt idx="108">
                  <c:v>-0.03607610619469026</c:v>
                </c:pt>
                <c:pt idx="109">
                  <c:v>-0.03607610619469026</c:v>
                </c:pt>
                <c:pt idx="110">
                  <c:v>-0.03607610619469026</c:v>
                </c:pt>
                <c:pt idx="111">
                  <c:v>-0.03607610619469026</c:v>
                </c:pt>
                <c:pt idx="112">
                  <c:v>-0.03607610619469026</c:v>
                </c:pt>
              </c:numCache>
            </c:numRef>
          </c:val>
          <c:smooth val="0"/>
        </c:ser>
        <c:marker val="1"/>
        <c:axId val="26615652"/>
        <c:axId val="38214277"/>
      </c:lineChart>
      <c:catAx>
        <c:axId val="26615652"/>
        <c:scaling>
          <c:orientation val="minMax"/>
        </c:scaling>
        <c:axPos val="b"/>
        <c:delete val="1"/>
        <c:majorTickMark val="out"/>
        <c:minorTickMark val="none"/>
        <c:tickLblPos val="nextTo"/>
        <c:crossAx val="38214277"/>
        <c:crosses val="autoZero"/>
        <c:auto val="1"/>
        <c:lblOffset val="100"/>
        <c:noMultiLvlLbl val="0"/>
      </c:cat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61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384174"/>
        <c:axId val="83487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029464"/>
        <c:axId val="5156313"/>
      </c:lineChart>
      <c:catAx>
        <c:axId val="838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348703"/>
        <c:crosses val="autoZero"/>
        <c:auto val="0"/>
        <c:lblOffset val="100"/>
        <c:tickLblSkip val="1"/>
        <c:noMultiLvlLbl val="0"/>
      </c:catAx>
      <c:valAx>
        <c:axId val="834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84174"/>
        <c:crossesAt val="1"/>
        <c:crossBetween val="between"/>
        <c:dispUnits/>
      </c:valAx>
      <c:catAx>
        <c:axId val="8029464"/>
        <c:scaling>
          <c:orientation val="minMax"/>
        </c:scaling>
        <c:axPos val="b"/>
        <c:delete val="1"/>
        <c:majorTickMark val="in"/>
        <c:minorTickMark val="none"/>
        <c:tickLblPos val="nextTo"/>
        <c:crossAx val="5156313"/>
        <c:crosses val="autoZero"/>
        <c:auto val="0"/>
        <c:lblOffset val="100"/>
        <c:tickLblSkip val="1"/>
        <c:noMultiLvlLbl val="0"/>
      </c:catAx>
      <c:valAx>
        <c:axId val="51563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0294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406818"/>
        <c:axId val="15008179"/>
      </c:scatterChart>
      <c:valAx>
        <c:axId val="4640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08179"/>
        <c:crosses val="max"/>
        <c:crossBetween val="midCat"/>
        <c:dispUnits/>
      </c:valAx>
      <c:valAx>
        <c:axId val="15008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068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38832.428298611114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-0.03607610619469026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0.056134999999947865</v>
      </c>
      <c r="H8" s="5"/>
    </row>
    <row r="9" spans="5:8" ht="13.5">
      <c r="E9" s="63" t="s">
        <v>13</v>
      </c>
      <c r="F9" s="63"/>
      <c r="G9" s="35">
        <v>-0.13891170768564431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0.19504670768559218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85</v>
      </c>
      <c r="L12" s="44">
        <v>0</v>
      </c>
      <c r="M12" s="44">
        <v>28</v>
      </c>
      <c r="N12" s="44">
        <v>113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85</v>
      </c>
      <c r="L15" s="44">
        <v>0</v>
      </c>
      <c r="M15" s="44">
        <v>28</v>
      </c>
      <c r="N15" s="44">
        <v>113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0.04751060217228087</v>
      </c>
      <c r="L18" s="42">
        <v>0.05566048367409593</v>
      </c>
      <c r="M18" s="42">
        <v>0.019478950640591464</v>
      </c>
      <c r="N18" s="51">
        <v>0.056134999999947865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-0.020257777509470998</v>
      </c>
      <c r="L19" s="42">
        <v>-0.020257777509470998</v>
      </c>
      <c r="M19" s="42">
        <v>-0.020257777509470998</v>
      </c>
      <c r="N19" s="51">
        <v>-0.13891170768564431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0.06776837968175187</v>
      </c>
      <c r="L20" s="42">
        <v>0.18619479032705755</v>
      </c>
      <c r="M20" s="42">
        <v>0.0767182252370393</v>
      </c>
      <c r="N20" s="51">
        <v>0.19504670768559218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0.0069105070613668645</v>
      </c>
      <c r="L22" s="42">
        <v>-0.018986476814915946</v>
      </c>
      <c r="M22" s="42">
        <v>-0.017335328437415205</v>
      </c>
      <c r="N22" s="51">
        <v>-0.03607610619469026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0.01922630990323011</v>
      </c>
      <c r="L23" s="42">
        <v>0.05282387325025095</v>
      </c>
      <c r="M23" s="42">
        <v>0.02807020259663247</v>
      </c>
      <c r="N23" s="51">
        <v>0.06283270526477078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0.01802137494889061</v>
      </c>
      <c r="L24" s="42">
        <v>0.0495133375803413</v>
      </c>
      <c r="M24" s="42">
        <v>0.022175992645980233</v>
      </c>
      <c r="N24" s="51">
        <v>0.05166887235480559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100.90634599899488</v>
      </c>
      <c r="D47" s="24">
        <v>54.80520208196967</v>
      </c>
      <c r="E47" s="24">
        <v>-15.264053073475035</v>
      </c>
      <c r="F47" s="60">
        <v>-0.0455</v>
      </c>
    </row>
    <row r="48" spans="2:6" ht="13.5">
      <c r="B48" s="27" t="s">
        <v>56</v>
      </c>
      <c r="C48" s="24">
        <v>100.8460018130607</v>
      </c>
      <c r="D48" s="24">
        <v>55.06797568586375</v>
      </c>
      <c r="E48" s="24">
        <v>-14.13083728806945</v>
      </c>
      <c r="F48" s="60">
        <v>-0.064</v>
      </c>
    </row>
    <row r="49" spans="2:6" ht="13.5">
      <c r="B49" s="27" t="s">
        <v>57</v>
      </c>
      <c r="C49" s="24">
        <v>100.87568410749428</v>
      </c>
      <c r="D49" s="24">
        <v>55.16133153441058</v>
      </c>
      <c r="E49" s="24">
        <v>-12.954675</v>
      </c>
      <c r="F49" s="60">
        <v>-0.0793</v>
      </c>
    </row>
    <row r="50" spans="2:6" ht="13.5">
      <c r="B50" s="27" t="s">
        <v>58</v>
      </c>
      <c r="C50" s="24">
        <v>100.86595010749429</v>
      </c>
      <c r="D50" s="24">
        <v>55.14761753441058</v>
      </c>
      <c r="E50" s="24">
        <v>-11.885858</v>
      </c>
      <c r="F50" s="60">
        <v>-0.0888</v>
      </c>
    </row>
    <row r="51" spans="2:6" ht="13.5">
      <c r="B51" s="27" t="s">
        <v>59</v>
      </c>
      <c r="C51" s="24">
        <v>100.83919910749428</v>
      </c>
      <c r="D51" s="24">
        <v>55.124665534410575</v>
      </c>
      <c r="E51" s="24">
        <v>-10.661147</v>
      </c>
      <c r="F51" s="60">
        <v>-0.1012</v>
      </c>
    </row>
    <row r="52" spans="2:6" ht="13.5">
      <c r="B52" s="27" t="s">
        <v>60</v>
      </c>
      <c r="C52" s="24">
        <v>100.90263410749428</v>
      </c>
      <c r="D52" s="24">
        <v>55.13977153441058</v>
      </c>
      <c r="E52" s="24">
        <v>-9.30607</v>
      </c>
      <c r="F52" s="60">
        <v>-0.1087</v>
      </c>
    </row>
    <row r="53" spans="2:6" ht="13.5">
      <c r="B53" s="27" t="s">
        <v>61</v>
      </c>
      <c r="C53" s="24">
        <v>100.93110310749428</v>
      </c>
      <c r="D53" s="24">
        <v>55.142958534410575</v>
      </c>
      <c r="E53" s="24">
        <v>-8.257889</v>
      </c>
      <c r="F53" s="60">
        <v>-0.1155</v>
      </c>
    </row>
    <row r="54" spans="2:6" ht="13.5">
      <c r="B54" s="27" t="s">
        <v>62</v>
      </c>
      <c r="C54" s="24">
        <v>100.96001510749429</v>
      </c>
      <c r="D54" s="24">
        <v>55.14716453441058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100.96693910749428</v>
      </c>
      <c r="D55" s="24">
        <v>55.14415753441058</v>
      </c>
      <c r="E55" s="24">
        <v>-6.041343999999999</v>
      </c>
      <c r="F55" s="60">
        <v>-0.1266</v>
      </c>
    </row>
    <row r="56" spans="2:6" ht="13.5">
      <c r="B56" s="27" t="s">
        <v>64</v>
      </c>
      <c r="C56" s="24">
        <v>100.86121610749429</v>
      </c>
      <c r="D56" s="24">
        <v>55.09726053441058</v>
      </c>
      <c r="E56" s="24">
        <v>-4.844922999999999</v>
      </c>
      <c r="F56" s="60">
        <v>-0.1345</v>
      </c>
    </row>
    <row r="57" spans="2:6" ht="13.5">
      <c r="B57" s="27" t="s">
        <v>65</v>
      </c>
      <c r="C57" s="24">
        <v>100.83559710749428</v>
      </c>
      <c r="D57" s="24">
        <v>55.08405253441058</v>
      </c>
      <c r="E57" s="24">
        <v>-3.665030999999999</v>
      </c>
      <c r="F57" s="60">
        <v>-0.1382</v>
      </c>
    </row>
    <row r="58" spans="2:6" ht="13.5">
      <c r="B58" s="27" t="s">
        <v>66</v>
      </c>
      <c r="C58" s="24">
        <v>100.85003510749428</v>
      </c>
      <c r="D58" s="24">
        <v>55.08995453441058</v>
      </c>
      <c r="E58" s="24">
        <v>-2.590787999999999</v>
      </c>
      <c r="F58" s="60">
        <v>-0.1376</v>
      </c>
    </row>
    <row r="59" spans="2:6" ht="13.5">
      <c r="B59" s="27" t="s">
        <v>67</v>
      </c>
      <c r="C59" s="24">
        <v>100.81721010749428</v>
      </c>
      <c r="D59" s="24">
        <v>55.07657553441058</v>
      </c>
      <c r="E59" s="24">
        <v>-1.5855119999999994</v>
      </c>
      <c r="F59" s="60">
        <v>-0.1389</v>
      </c>
    </row>
    <row r="60" spans="2:6" ht="13.5">
      <c r="B60" s="27" t="s">
        <v>68</v>
      </c>
      <c r="C60" s="24">
        <v>100.81018710749429</v>
      </c>
      <c r="D60" s="24">
        <v>55.07658653441058</v>
      </c>
      <c r="E60" s="24">
        <v>-0.3541559999999993</v>
      </c>
      <c r="F60" s="60">
        <v>-0.1365</v>
      </c>
    </row>
    <row r="61" spans="2:6" ht="13.5">
      <c r="B61" s="27" t="s">
        <v>69</v>
      </c>
      <c r="C61" s="24">
        <v>100.82393110749427</v>
      </c>
      <c r="D61" s="24">
        <v>55.08511653441058</v>
      </c>
      <c r="E61" s="24">
        <v>0.7141560000000007</v>
      </c>
      <c r="F61" s="60">
        <v>-0.1332</v>
      </c>
    </row>
    <row r="62" spans="2:6" ht="13.5">
      <c r="B62" s="27" t="s">
        <v>70</v>
      </c>
      <c r="C62" s="24">
        <v>100.82737410749428</v>
      </c>
      <c r="D62" s="24">
        <v>55.091957534410575</v>
      </c>
      <c r="E62" s="24">
        <v>1.8010080000000006</v>
      </c>
      <c r="F62" s="60">
        <v>-0.1279</v>
      </c>
    </row>
    <row r="63" spans="2:6" ht="13.5">
      <c r="B63" s="27" t="s">
        <v>71</v>
      </c>
      <c r="C63" s="24">
        <v>100.85042410749428</v>
      </c>
      <c r="D63" s="24">
        <v>55.10771953441058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100.84625810749428</v>
      </c>
      <c r="D64" s="24">
        <v>55.11499053441058</v>
      </c>
      <c r="E64" s="24">
        <v>4.387765000000001</v>
      </c>
      <c r="F64" s="60">
        <v>-0.1127</v>
      </c>
    </row>
    <row r="65" spans="2:6" ht="13.5">
      <c r="B65" s="27" t="s">
        <v>73</v>
      </c>
      <c r="C65" s="24">
        <v>100.82168410749428</v>
      </c>
      <c r="D65" s="24">
        <v>55.11156553441058</v>
      </c>
      <c r="E65" s="24">
        <v>5.388359000000001</v>
      </c>
      <c r="F65" s="60">
        <v>-0.1076</v>
      </c>
    </row>
    <row r="66" spans="2:6" ht="13.5">
      <c r="B66" s="27" t="s">
        <v>74</v>
      </c>
      <c r="C66" s="24">
        <v>100.80086910749428</v>
      </c>
      <c r="D66" s="24">
        <v>55.11241853441058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100.81661810749428</v>
      </c>
      <c r="D67" s="24">
        <v>55.12775653441058</v>
      </c>
      <c r="E67" s="24">
        <v>7.511431000000001</v>
      </c>
      <c r="F67" s="60">
        <v>-0.0906</v>
      </c>
    </row>
    <row r="68" spans="2:6" ht="13.5">
      <c r="B68" s="27" t="s">
        <v>76</v>
      </c>
      <c r="C68" s="24">
        <v>100.82503810749428</v>
      </c>
      <c r="D68" s="24">
        <v>55.14348353441058</v>
      </c>
      <c r="E68" s="24">
        <v>8.728323</v>
      </c>
      <c r="F68" s="60">
        <v>-0.0787</v>
      </c>
    </row>
    <row r="69" spans="2:6" ht="13.5">
      <c r="B69" s="27" t="s">
        <v>77</v>
      </c>
      <c r="C69" s="24">
        <v>100.82920110749428</v>
      </c>
      <c r="D69" s="24">
        <v>55.15598053441058</v>
      </c>
      <c r="E69" s="24">
        <v>9.844644</v>
      </c>
      <c r="F69" s="60">
        <v>-0.0684</v>
      </c>
    </row>
    <row r="70" spans="2:6" ht="13.5">
      <c r="B70" s="27" t="s">
        <v>78</v>
      </c>
      <c r="C70" s="24">
        <v>100.82043910749428</v>
      </c>
      <c r="D70" s="24">
        <v>55.16426853441058</v>
      </c>
      <c r="E70" s="24">
        <v>11.004756</v>
      </c>
      <c r="F70" s="60">
        <v>-0.0576</v>
      </c>
    </row>
    <row r="71" spans="2:6" ht="13.5">
      <c r="B71" s="27" t="s">
        <v>79</v>
      </c>
      <c r="C71" s="24">
        <v>100.82409310749428</v>
      </c>
      <c r="D71" s="24">
        <v>55.176093534410576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100.8045866452537</v>
      </c>
      <c r="D72" s="24">
        <v>55.17393788539324</v>
      </c>
      <c r="E72" s="24">
        <v>13.15958427071018</v>
      </c>
      <c r="F72" s="60">
        <v>-0.0413</v>
      </c>
    </row>
    <row r="73" spans="2:6" ht="13.5">
      <c r="B73" s="27" t="s">
        <v>81</v>
      </c>
      <c r="C73" s="24">
        <v>100.81367621360963</v>
      </c>
      <c r="D73" s="24">
        <v>55.02399976166156</v>
      </c>
      <c r="E73" s="24">
        <v>14.385581557454913</v>
      </c>
      <c r="F73" s="60">
        <v>-0.0476</v>
      </c>
    </row>
    <row r="74" spans="2:6" ht="13.5">
      <c r="B74" s="27" t="s">
        <v>82</v>
      </c>
      <c r="C74" s="24">
        <v>100.790330614693</v>
      </c>
      <c r="D74" s="24">
        <v>54.66574807513393</v>
      </c>
      <c r="E74" s="24">
        <v>15.48378765379716</v>
      </c>
      <c r="F74" s="60">
        <v>-0.0563</v>
      </c>
    </row>
    <row r="75" spans="2:6" ht="13.5">
      <c r="B75" s="27" t="s">
        <v>83</v>
      </c>
      <c r="C75" s="24">
        <v>101.00095794803377</v>
      </c>
      <c r="D75" s="24">
        <v>54.193609412412165</v>
      </c>
      <c r="E75" s="24">
        <v>16.552981223195356</v>
      </c>
      <c r="F75" s="60">
        <v>-0.054</v>
      </c>
    </row>
    <row r="76" spans="2:6" ht="13.5">
      <c r="B76" s="27" t="s">
        <v>84</v>
      </c>
      <c r="C76" s="24">
        <v>101.32321654852522</v>
      </c>
      <c r="D76" s="24">
        <v>53.57846826444246</v>
      </c>
      <c r="E76" s="24">
        <v>17.504787421529542</v>
      </c>
      <c r="F76" s="60">
        <v>-0.0592</v>
      </c>
    </row>
    <row r="77" spans="2:6" ht="13.5">
      <c r="B77" s="27" t="s">
        <v>85</v>
      </c>
      <c r="C77" s="24">
        <v>101.58224336969484</v>
      </c>
      <c r="D77" s="24">
        <v>52.84053437842298</v>
      </c>
      <c r="E77" s="24">
        <v>18.285204784012137</v>
      </c>
      <c r="F77" s="60">
        <v>-0.0597</v>
      </c>
    </row>
    <row r="78" spans="2:6" ht="13.5">
      <c r="B78" s="27" t="s">
        <v>86</v>
      </c>
      <c r="C78" s="24">
        <v>101.97711134765936</v>
      </c>
      <c r="D78" s="24">
        <v>51.892559964601</v>
      </c>
      <c r="E78" s="24">
        <v>19.01110540189592</v>
      </c>
      <c r="F78" s="60">
        <v>-0.058</v>
      </c>
    </row>
    <row r="79" spans="2:6" ht="13.5">
      <c r="B79" s="27" t="s">
        <v>87</v>
      </c>
      <c r="C79" s="24">
        <v>102.30804914486812</v>
      </c>
      <c r="D79" s="24">
        <v>51.02463197707199</v>
      </c>
      <c r="E79" s="24">
        <v>19.458278054286072</v>
      </c>
      <c r="F79" s="60">
        <v>-0.0589</v>
      </c>
    </row>
    <row r="80" spans="2:6" ht="13.5">
      <c r="B80" s="27" t="s">
        <v>88</v>
      </c>
      <c r="C80" s="24">
        <v>102.7332598057562</v>
      </c>
      <c r="D80" s="24">
        <v>49.96219799145596</v>
      </c>
      <c r="E80" s="24">
        <v>19.800649467422573</v>
      </c>
      <c r="F80" s="60">
        <v>-0.0568</v>
      </c>
    </row>
    <row r="81" spans="2:6" ht="13.5">
      <c r="B81" s="27" t="s">
        <v>89</v>
      </c>
      <c r="C81" s="24">
        <v>103.11148235191347</v>
      </c>
      <c r="D81" s="24">
        <v>48.9399773964923</v>
      </c>
      <c r="E81" s="24">
        <v>19.94010053843417</v>
      </c>
      <c r="F81" s="60">
        <v>-0.053</v>
      </c>
    </row>
    <row r="82" spans="2:6" ht="13.5">
      <c r="B82" s="27" t="s">
        <v>90</v>
      </c>
      <c r="C82" s="24">
        <v>103.53177</v>
      </c>
      <c r="D82" s="24">
        <v>47.877542</v>
      </c>
      <c r="E82" s="24">
        <v>19.952874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19.959439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45.69645</v>
      </c>
      <c r="E84" s="24">
        <v>19.962935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19.96754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</v>
      </c>
      <c r="E86" s="24">
        <v>19.969295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42.599668</v>
      </c>
      <c r="E87" s="24">
        <v>19.969917</v>
      </c>
      <c r="F87" s="60">
        <v>-0.0301</v>
      </c>
    </row>
    <row r="88" spans="2:6" ht="13.5">
      <c r="B88" s="27" t="s">
        <v>96</v>
      </c>
      <c r="C88" s="24">
        <v>105.742379</v>
      </c>
      <c r="D88" s="24">
        <v>41.54373</v>
      </c>
      <c r="E88" s="24">
        <v>19.959966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19.969821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</v>
      </c>
      <c r="E90" s="24">
        <v>19.971129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19.96923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19.968829</v>
      </c>
      <c r="F92" s="60">
        <v>-0.0312</v>
      </c>
    </row>
    <row r="93" spans="2:6" ht="13.5">
      <c r="B93" s="27" t="s">
        <v>101</v>
      </c>
      <c r="C93" s="24">
        <v>107.715551</v>
      </c>
      <c r="D93" s="24">
        <v>36.217239</v>
      </c>
      <c r="E93" s="24">
        <v>19.966426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19.964364</v>
      </c>
      <c r="F94" s="60">
        <v>-0.0356</v>
      </c>
    </row>
    <row r="95" spans="2:6" ht="13.5">
      <c r="B95" s="27" t="s">
        <v>103</v>
      </c>
      <c r="C95" s="24">
        <v>108.60412826726763</v>
      </c>
      <c r="D95" s="24">
        <v>33.97700475190991</v>
      </c>
      <c r="E95" s="24">
        <v>19.930801642953472</v>
      </c>
      <c r="F95" s="60">
        <v>-0.0407</v>
      </c>
    </row>
    <row r="96" spans="2:6" ht="13.5">
      <c r="B96" s="27" t="s">
        <v>104</v>
      </c>
      <c r="C96" s="24">
        <v>108.85722004483492</v>
      </c>
      <c r="D96" s="24">
        <v>32.93597613481042</v>
      </c>
      <c r="E96" s="24">
        <v>19.73985012760974</v>
      </c>
      <c r="F96" s="60">
        <v>-0.0505</v>
      </c>
    </row>
    <row r="97" spans="2:6" ht="13.5">
      <c r="B97" s="27" t="s">
        <v>105</v>
      </c>
      <c r="C97" s="24">
        <v>109.10636981619759</v>
      </c>
      <c r="D97" s="24">
        <v>31.87037639587418</v>
      </c>
      <c r="E97" s="24">
        <v>19.35587284439389</v>
      </c>
      <c r="F97" s="60">
        <v>-0.0625</v>
      </c>
    </row>
    <row r="98" spans="2:6" ht="13.5">
      <c r="B98" s="27" t="s">
        <v>106</v>
      </c>
      <c r="C98" s="24">
        <v>109.45164268944357</v>
      </c>
      <c r="D98" s="24">
        <v>30.917097117086556</v>
      </c>
      <c r="E98" s="24">
        <v>18.806398428037717</v>
      </c>
      <c r="F98" s="60">
        <v>-0.0637</v>
      </c>
    </row>
    <row r="99" spans="2:6" ht="13.5">
      <c r="B99" s="27" t="s">
        <v>107</v>
      </c>
      <c r="C99" s="24">
        <v>109.71914836195867</v>
      </c>
      <c r="D99" s="24">
        <v>30.14076129029856</v>
      </c>
      <c r="E99" s="24">
        <v>18.169446530443416</v>
      </c>
      <c r="F99" s="60">
        <v>-0.0699</v>
      </c>
    </row>
    <row r="100" spans="2:6" ht="13.5">
      <c r="B100" s="27" t="s">
        <v>108</v>
      </c>
      <c r="C100" s="24">
        <v>110.08438006300962</v>
      </c>
      <c r="D100" s="24">
        <v>29.47380227653449</v>
      </c>
      <c r="E100" s="24">
        <v>17.39161649479464</v>
      </c>
      <c r="F100" s="60">
        <v>-0.0651</v>
      </c>
    </row>
    <row r="101" spans="2:6" ht="13.5">
      <c r="B101" s="27" t="s">
        <v>109</v>
      </c>
      <c r="C101" s="24">
        <v>110.34685678926091</v>
      </c>
      <c r="D101" s="24">
        <v>28.933959017274482</v>
      </c>
      <c r="E101" s="24">
        <v>16.531086976715713</v>
      </c>
      <c r="F101" s="60">
        <v>-0.0688</v>
      </c>
    </row>
    <row r="102" spans="2:6" ht="13.5">
      <c r="B102" s="27" t="s">
        <v>110</v>
      </c>
      <c r="C102" s="24">
        <v>110.94364923219814</v>
      </c>
      <c r="D102" s="24">
        <v>28.11962173304052</v>
      </c>
      <c r="E102" s="24">
        <v>13.42313770200826</v>
      </c>
      <c r="F102" s="60">
        <v>-0.0535</v>
      </c>
    </row>
    <row r="103" spans="2:6" ht="13.5">
      <c r="B103" s="27" t="s">
        <v>111</v>
      </c>
      <c r="C103" s="24">
        <v>110.79106110544394</v>
      </c>
      <c r="D103" s="24">
        <v>28.29965795896497</v>
      </c>
      <c r="E103" s="24">
        <v>14.767405347037652</v>
      </c>
      <c r="F103" s="60">
        <v>-0.059</v>
      </c>
    </row>
    <row r="104" spans="2:6" ht="13.5">
      <c r="B104" s="27" t="s">
        <v>112</v>
      </c>
      <c r="C104" s="24">
        <v>100.84033524431591</v>
      </c>
      <c r="D104" s="24">
        <v>55.13530596678008</v>
      </c>
      <c r="E104" s="24">
        <v>-13.16805290893801</v>
      </c>
      <c r="F104" s="60">
        <v>-0.0896</v>
      </c>
    </row>
    <row r="105" spans="2:6" ht="13.5">
      <c r="B105" s="27" t="s">
        <v>113</v>
      </c>
      <c r="C105" s="24">
        <v>100.8540558556272</v>
      </c>
      <c r="D105" s="24">
        <v>55.039557984997174</v>
      </c>
      <c r="E105" s="24">
        <v>-14.242170393205338</v>
      </c>
      <c r="F105" s="60">
        <v>-0.074</v>
      </c>
    </row>
    <row r="106" spans="2:6" ht="13.5">
      <c r="B106" s="27" t="s">
        <v>114</v>
      </c>
      <c r="C106" s="24">
        <v>100.9378369952417</v>
      </c>
      <c r="D106" s="24">
        <v>54.753469763797774</v>
      </c>
      <c r="E106" s="24">
        <v>-15.3984718434864</v>
      </c>
      <c r="F106" s="60">
        <v>-0.0564</v>
      </c>
    </row>
    <row r="107" spans="2:6" ht="13.5">
      <c r="B107" s="27" t="s">
        <v>115</v>
      </c>
      <c r="C107" s="24">
        <v>101.10771444599416</v>
      </c>
      <c r="D107" s="24">
        <v>54.315001987477</v>
      </c>
      <c r="E107" s="24">
        <v>-16.451378286321507</v>
      </c>
      <c r="F107" s="60">
        <v>-0.0382</v>
      </c>
    </row>
    <row r="108" spans="2:6" ht="13.5">
      <c r="B108" s="27" t="s">
        <v>116</v>
      </c>
      <c r="C108" s="24">
        <v>101.23533812942468</v>
      </c>
      <c r="D108" s="24">
        <v>53.75009890482084</v>
      </c>
      <c r="E108" s="24">
        <v>-17.327908305839884</v>
      </c>
      <c r="F108" s="60">
        <v>-0.0237</v>
      </c>
    </row>
    <row r="109" spans="2:6" ht="13.5">
      <c r="B109" s="27" t="s">
        <v>117</v>
      </c>
      <c r="C109" s="24">
        <v>101.48162494881502</v>
      </c>
      <c r="D109" s="24">
        <v>53.06833981685739</v>
      </c>
      <c r="E109" s="24">
        <v>-18.13632437614489</v>
      </c>
      <c r="F109" s="60">
        <v>-0.0062</v>
      </c>
    </row>
    <row r="110" spans="2:6" ht="13.5">
      <c r="B110" s="27" t="s">
        <v>118</v>
      </c>
      <c r="C110" s="24">
        <v>101.7649715637125</v>
      </c>
      <c r="D110" s="24">
        <v>52.14698173780531</v>
      </c>
      <c r="E110" s="24">
        <v>-18.901138729057653</v>
      </c>
      <c r="F110" s="60">
        <v>0.0102</v>
      </c>
    </row>
    <row r="111" spans="2:6" ht="13.5">
      <c r="B111" s="27" t="s">
        <v>119</v>
      </c>
      <c r="C111" s="24">
        <v>101.95822036902187</v>
      </c>
      <c r="D111" s="24">
        <v>51.15922883500737</v>
      </c>
      <c r="E111" s="24">
        <v>-19.443328899533938</v>
      </c>
      <c r="F111" s="60">
        <v>0.0213</v>
      </c>
    </row>
    <row r="112" spans="2:6" ht="13.5">
      <c r="B112" s="27" t="s">
        <v>120</v>
      </c>
      <c r="C112" s="24">
        <v>102.43229388271237</v>
      </c>
      <c r="D112" s="24">
        <v>50.21507237493559</v>
      </c>
      <c r="E112" s="24">
        <v>-19.81758850860473</v>
      </c>
      <c r="F112" s="60">
        <v>0.0362</v>
      </c>
    </row>
    <row r="113" spans="2:6" ht="13.5">
      <c r="B113" s="27" t="s">
        <v>121</v>
      </c>
      <c r="C113" s="24">
        <v>102.85124072271026</v>
      </c>
      <c r="D113" s="24">
        <v>49.250900714838345</v>
      </c>
      <c r="E113" s="24">
        <v>-20.013448578827898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-20.052093</v>
      </c>
      <c r="F114" s="60">
        <v>0.0521</v>
      </c>
    </row>
    <row r="115" spans="2:6" ht="13.5">
      <c r="B115" s="27" t="s">
        <v>123</v>
      </c>
      <c r="C115" s="24">
        <v>103.659916</v>
      </c>
      <c r="D115" s="24">
        <v>47.027681</v>
      </c>
      <c r="E115" s="24">
        <v>-20.054965</v>
      </c>
      <c r="F115" s="60">
        <v>0.055</v>
      </c>
    </row>
    <row r="116" spans="2:6" ht="13.5">
      <c r="B116" s="27" t="s">
        <v>124</v>
      </c>
      <c r="C116" s="24">
        <v>104.043083</v>
      </c>
      <c r="D116" s="24">
        <v>45.961588</v>
      </c>
      <c r="E116" s="24">
        <v>-20.054815</v>
      </c>
      <c r="F116" s="60">
        <v>0.0548</v>
      </c>
    </row>
    <row r="117" spans="2:6" ht="13.5">
      <c r="B117" s="27" t="s">
        <v>125</v>
      </c>
      <c r="C117" s="24">
        <v>104.490752</v>
      </c>
      <c r="D117" s="24">
        <v>44.835311</v>
      </c>
      <c r="E117" s="24">
        <v>-20.056135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-20.054309</v>
      </c>
      <c r="F118" s="60">
        <v>0.0543</v>
      </c>
    </row>
    <row r="119" spans="2:6" ht="13.5">
      <c r="B119" s="27" t="s">
        <v>127</v>
      </c>
      <c r="C119" s="24">
        <v>105.343844</v>
      </c>
      <c r="D119" s="24">
        <v>42.519519</v>
      </c>
      <c r="E119" s="24">
        <v>-20.054188</v>
      </c>
      <c r="F119" s="60">
        <v>0.0542</v>
      </c>
    </row>
    <row r="120" spans="2:6" ht="13.5">
      <c r="B120" s="27" t="s">
        <v>128</v>
      </c>
      <c r="C120" s="24">
        <v>105.735122</v>
      </c>
      <c r="D120" s="24">
        <v>41.433349</v>
      </c>
      <c r="E120" s="24">
        <v>-20.047065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-20.053093</v>
      </c>
      <c r="F121" s="60">
        <v>0.0531</v>
      </c>
    </row>
    <row r="122" spans="2:6" ht="13.5">
      <c r="B122" s="27" t="s">
        <v>130</v>
      </c>
      <c r="C122" s="24">
        <v>106.439627</v>
      </c>
      <c r="D122" s="24">
        <v>39.501272</v>
      </c>
      <c r="E122" s="24">
        <v>-20.05088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</v>
      </c>
      <c r="E123" s="24">
        <v>-20.047813</v>
      </c>
      <c r="F123" s="60">
        <v>0.0478</v>
      </c>
    </row>
    <row r="124" spans="2:6" ht="13.5">
      <c r="B124" s="27" t="s">
        <v>132</v>
      </c>
      <c r="C124" s="24">
        <v>107.266668</v>
      </c>
      <c r="D124" s="24">
        <v>37.161476</v>
      </c>
      <c r="E124" s="24">
        <v>-20.041326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</v>
      </c>
      <c r="E125" s="24">
        <v>-20.038435</v>
      </c>
      <c r="F125" s="60">
        <v>0.0384</v>
      </c>
    </row>
    <row r="126" spans="2:6" ht="13.5">
      <c r="B126" s="27" t="s">
        <v>134</v>
      </c>
      <c r="C126" s="24">
        <v>108.09996</v>
      </c>
      <c r="D126" s="24">
        <v>35.013694</v>
      </c>
      <c r="E126" s="24">
        <v>-20.032749</v>
      </c>
      <c r="F126" s="60">
        <v>0.0327</v>
      </c>
    </row>
    <row r="127" spans="2:6" ht="13.5">
      <c r="B127" s="27" t="s">
        <v>135</v>
      </c>
      <c r="C127" s="24">
        <v>108.45612353684808</v>
      </c>
      <c r="D127" s="24">
        <v>34.06013520008837</v>
      </c>
      <c r="E127" s="24">
        <v>-20.012378578043936</v>
      </c>
      <c r="F127" s="60">
        <v>0.0302</v>
      </c>
    </row>
    <row r="128" spans="2:6" ht="13.5">
      <c r="B128" s="27" t="s">
        <v>136</v>
      </c>
      <c r="C128" s="24">
        <v>108.82737362262652</v>
      </c>
      <c r="D128" s="24">
        <v>33.11049365973386</v>
      </c>
      <c r="E128" s="24">
        <v>-19.86492587556628</v>
      </c>
      <c r="F128" s="60">
        <v>0.0312</v>
      </c>
    </row>
    <row r="129" spans="2:6" ht="13.5">
      <c r="B129" s="27" t="s">
        <v>137</v>
      </c>
      <c r="C129" s="24">
        <v>109.19867623257518</v>
      </c>
      <c r="D129" s="24">
        <v>32.150287437859355</v>
      </c>
      <c r="E129" s="24">
        <v>-19.55057299415774</v>
      </c>
      <c r="F129" s="60">
        <v>0.0291</v>
      </c>
    </row>
    <row r="130" spans="2:6" ht="13.5">
      <c r="B130" s="27" t="s">
        <v>138</v>
      </c>
      <c r="C130" s="24">
        <v>109.53404538773803</v>
      </c>
      <c r="D130" s="24">
        <v>31.12599171269234</v>
      </c>
      <c r="E130" s="24">
        <v>-19.018167848263296</v>
      </c>
      <c r="F130" s="60">
        <v>0.0263</v>
      </c>
    </row>
    <row r="131" spans="2:6" ht="13.5">
      <c r="B131" s="27" t="s">
        <v>139</v>
      </c>
      <c r="C131" s="24">
        <v>109.80663543064757</v>
      </c>
      <c r="D131" s="24">
        <v>30.248345159247823</v>
      </c>
      <c r="E131" s="24">
        <v>-18.35565126957541</v>
      </c>
      <c r="F131" s="60">
        <v>0.0238</v>
      </c>
    </row>
    <row r="132" spans="2:6" ht="13.5">
      <c r="B132" s="27" t="s">
        <v>140</v>
      </c>
      <c r="C132" s="24">
        <v>110.10686888628874</v>
      </c>
      <c r="D132" s="24">
        <v>29.555851122980354</v>
      </c>
      <c r="E132" s="24">
        <v>-17.598028060835148</v>
      </c>
      <c r="F132" s="60">
        <v>0.0149</v>
      </c>
    </row>
    <row r="133" spans="2:6" ht="13.5">
      <c r="B133" s="27" t="s">
        <v>141</v>
      </c>
      <c r="C133" s="24">
        <v>110.39980214391609</v>
      </c>
      <c r="D133" s="24">
        <v>28.99302364832506</v>
      </c>
      <c r="E133" s="24">
        <v>-16.752717813655</v>
      </c>
      <c r="F133" s="60">
        <v>0.015</v>
      </c>
    </row>
    <row r="134" spans="2:6" ht="13.5">
      <c r="B134" s="27" t="s">
        <v>142</v>
      </c>
      <c r="C134" s="24">
        <v>110.58423207289918</v>
      </c>
      <c r="D134" s="24">
        <v>28.52512504426357</v>
      </c>
      <c r="E134" s="24">
        <v>-15.800302735275103</v>
      </c>
      <c r="F134" s="60">
        <v>0.013</v>
      </c>
    </row>
    <row r="135" spans="2:6" ht="13.5">
      <c r="B135" s="27" t="s">
        <v>143</v>
      </c>
      <c r="C135" s="24">
        <v>110.68232987112243</v>
      </c>
      <c r="D135" s="24">
        <v>28.17811718002264</v>
      </c>
      <c r="E135" s="24">
        <v>-14.724052269100467</v>
      </c>
      <c r="F135" s="60">
        <v>0.0047</v>
      </c>
    </row>
    <row r="136" spans="2:6" ht="13.5">
      <c r="B136" s="27" t="s">
        <v>144</v>
      </c>
      <c r="C136" s="24">
        <v>110.79077392849145</v>
      </c>
      <c r="D136" s="24">
        <v>28.09668475548056</v>
      </c>
      <c r="E136" s="24">
        <v>13.853377715646817</v>
      </c>
      <c r="F136" s="60">
        <v>-0.0446</v>
      </c>
    </row>
    <row r="137" spans="2:6" ht="13.5">
      <c r="B137" s="27" t="s">
        <v>145</v>
      </c>
      <c r="C137" s="24">
        <v>110.80455589250572</v>
      </c>
      <c r="D137" s="24">
        <v>28.040215465589423</v>
      </c>
      <c r="E137" s="24">
        <v>12.806484</v>
      </c>
      <c r="F137" s="60">
        <v>-0.0393</v>
      </c>
    </row>
    <row r="138" spans="2:6" ht="13.5">
      <c r="B138" s="27" t="s">
        <v>146</v>
      </c>
      <c r="C138" s="24">
        <v>110.81959989250572</v>
      </c>
      <c r="D138" s="24">
        <v>28.04317146558942</v>
      </c>
      <c r="E138" s="24">
        <v>11.309941</v>
      </c>
      <c r="F138" s="60">
        <v>-0.037</v>
      </c>
    </row>
    <row r="139" spans="2:6" ht="13.5">
      <c r="B139" s="27" t="s">
        <v>147</v>
      </c>
      <c r="C139" s="24">
        <v>110.76838989250572</v>
      </c>
      <c r="D139" s="24">
        <v>28.024265465589423</v>
      </c>
      <c r="E139" s="24">
        <v>10.232916</v>
      </c>
      <c r="F139" s="60">
        <v>-0.0367</v>
      </c>
    </row>
    <row r="140" spans="2:6" ht="13.5">
      <c r="B140" s="27" t="s">
        <v>148</v>
      </c>
      <c r="C140" s="24">
        <v>110.76067589250572</v>
      </c>
      <c r="D140" s="24">
        <v>28.019789465589422</v>
      </c>
      <c r="E140" s="24">
        <v>8.912418</v>
      </c>
      <c r="F140" s="60">
        <v>-0.0352</v>
      </c>
    </row>
    <row r="141" spans="2:6" ht="13.5">
      <c r="B141" s="27" t="s">
        <v>149</v>
      </c>
      <c r="C141" s="24">
        <v>110.77514489250572</v>
      </c>
      <c r="D141" s="24">
        <v>28.02550446558942</v>
      </c>
      <c r="E141" s="24">
        <v>7.3612649999999995</v>
      </c>
      <c r="F141" s="60">
        <v>-0.0356</v>
      </c>
    </row>
    <row r="142" spans="2:6" ht="13.5">
      <c r="B142" s="27" t="s">
        <v>150</v>
      </c>
      <c r="C142" s="24">
        <v>110.77323789250572</v>
      </c>
      <c r="D142" s="24">
        <v>28.023853465589422</v>
      </c>
      <c r="E142" s="24">
        <v>6.315171999999999</v>
      </c>
      <c r="F142" s="60">
        <v>-0.0347</v>
      </c>
    </row>
    <row r="143" spans="2:6" ht="13.5">
      <c r="B143" s="27" t="s">
        <v>151</v>
      </c>
      <c r="C143" s="24">
        <v>110.74759589250571</v>
      </c>
      <c r="D143" s="24">
        <v>28.015715465589423</v>
      </c>
      <c r="E143" s="24">
        <v>5.295484999999999</v>
      </c>
      <c r="F143" s="60">
        <v>-0.0358</v>
      </c>
    </row>
    <row r="144" spans="2:6" ht="13.5">
      <c r="B144" s="27" t="s">
        <v>152</v>
      </c>
      <c r="C144" s="24">
        <v>110.78436189250571</v>
      </c>
      <c r="D144" s="24">
        <v>28.029117465589422</v>
      </c>
      <c r="E144" s="24">
        <v>3.8306739999999992</v>
      </c>
      <c r="F144" s="60">
        <v>-0.0358</v>
      </c>
    </row>
    <row r="145" spans="2:6" ht="13.5">
      <c r="B145" s="27" t="s">
        <v>153</v>
      </c>
      <c r="C145" s="24">
        <v>110.78952789250572</v>
      </c>
      <c r="D145" s="24">
        <v>28.028761465589422</v>
      </c>
      <c r="E145" s="24">
        <v>2.624418999999999</v>
      </c>
      <c r="F145" s="60">
        <v>-0.0337</v>
      </c>
    </row>
    <row r="146" spans="2:6" ht="13.5">
      <c r="B146" s="27" t="s">
        <v>154</v>
      </c>
      <c r="C146" s="24">
        <v>110.80074389250572</v>
      </c>
      <c r="D146" s="24">
        <v>28.031910465589423</v>
      </c>
      <c r="E146" s="24">
        <v>1.4505649999999992</v>
      </c>
      <c r="F146" s="60">
        <v>-0.0328</v>
      </c>
    </row>
    <row r="147" spans="2:6" ht="13.5">
      <c r="B147" s="27" t="s">
        <v>155</v>
      </c>
      <c r="C147" s="24">
        <v>110.80188089250572</v>
      </c>
      <c r="D147" s="24">
        <v>28.031464465589423</v>
      </c>
      <c r="E147" s="24">
        <v>0.2571739999999991</v>
      </c>
      <c r="F147" s="60">
        <v>-0.032</v>
      </c>
    </row>
    <row r="148" spans="2:6" ht="13.5">
      <c r="B148" s="27" t="s">
        <v>156</v>
      </c>
      <c r="C148" s="24">
        <v>110.80117889250572</v>
      </c>
      <c r="D148" s="24">
        <v>28.028897465589424</v>
      </c>
      <c r="E148" s="24">
        <v>-1.015411000000001</v>
      </c>
      <c r="F148" s="60">
        <v>-0.0299</v>
      </c>
    </row>
    <row r="149" spans="2:6" ht="13.5">
      <c r="B149" s="27" t="s">
        <v>157</v>
      </c>
      <c r="C149" s="24">
        <v>110.79446389250572</v>
      </c>
      <c r="D149" s="24">
        <v>28.026860465589422</v>
      </c>
      <c r="E149" s="24">
        <v>-2.2820620000000007</v>
      </c>
      <c r="F149" s="60">
        <v>-0.0302</v>
      </c>
    </row>
    <row r="150" spans="2:6" ht="13.5">
      <c r="B150" s="27" t="s">
        <v>158</v>
      </c>
      <c r="C150" s="24">
        <v>110.80889789250573</v>
      </c>
      <c r="D150" s="24">
        <v>28.028966465589424</v>
      </c>
      <c r="E150" s="24">
        <v>-3.466198000000001</v>
      </c>
      <c r="F150" s="60">
        <v>-0.0273</v>
      </c>
    </row>
    <row r="151" spans="2:6" ht="13.5">
      <c r="B151" s="27" t="s">
        <v>159</v>
      </c>
      <c r="C151" s="24">
        <v>110.81269489250572</v>
      </c>
      <c r="D151" s="24">
        <v>28.02929846558942</v>
      </c>
      <c r="E151" s="24">
        <v>-4.6267830000000005</v>
      </c>
      <c r="F151" s="60">
        <v>-0.0263</v>
      </c>
    </row>
    <row r="152" spans="2:6" ht="13.5">
      <c r="B152" s="27" t="s">
        <v>160</v>
      </c>
      <c r="C152" s="24">
        <v>110.81611889250571</v>
      </c>
      <c r="D152" s="24">
        <v>28.026808465589422</v>
      </c>
      <c r="E152" s="24">
        <v>-5.791413000000001</v>
      </c>
      <c r="F152" s="60">
        <v>-0.0228</v>
      </c>
    </row>
    <row r="153" spans="2:6" ht="13.5">
      <c r="B153" s="27" t="s">
        <v>161</v>
      </c>
      <c r="C153" s="24">
        <v>110.83227589250572</v>
      </c>
      <c r="D153" s="24">
        <v>28.027027465589423</v>
      </c>
      <c r="E153" s="24">
        <v>-6.8793310000000005</v>
      </c>
      <c r="F153" s="60">
        <v>-0.0175</v>
      </c>
    </row>
    <row r="154" spans="2:6" ht="13.5">
      <c r="B154" s="27" t="s">
        <v>162</v>
      </c>
      <c r="C154" s="24">
        <v>110.81272289250572</v>
      </c>
      <c r="D154" s="24">
        <v>28.018583465589423</v>
      </c>
      <c r="E154" s="24">
        <v>-7.899596000000001</v>
      </c>
      <c r="F154" s="60">
        <v>-0.0162</v>
      </c>
    </row>
    <row r="155" spans="2:6" ht="13.5">
      <c r="B155" s="27" t="s">
        <v>163</v>
      </c>
      <c r="C155" s="24">
        <v>110.80020489250572</v>
      </c>
      <c r="D155" s="24">
        <v>28.00870846558942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110.82360489250571</v>
      </c>
      <c r="D156" s="24">
        <v>28.013616465589422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110.82241789250573</v>
      </c>
      <c r="D157" s="24">
        <v>28.00809246558942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110.81000689250573</v>
      </c>
      <c r="D158" s="24">
        <v>27.999028465589422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110.80595385580072</v>
      </c>
      <c r="D159" s="24">
        <v>28.024027806222584</v>
      </c>
      <c r="E159" s="24">
        <v>-13.613751739380936</v>
      </c>
      <c r="F159" s="60">
        <v>0.0033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-0.03607610619469026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0.056134999999947865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-0.13891170768564431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0.19504670768559218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100.89161660068267</v>
      </c>
      <c r="D47" s="24">
        <v>54.845673200897444</v>
      </c>
      <c r="E47" s="24">
        <v>-15.278882620333906</v>
      </c>
      <c r="F47" s="60">
        <v>-0.0455</v>
      </c>
    </row>
    <row r="48" spans="2:6" ht="13.5">
      <c r="B48" s="27" t="s">
        <v>56</v>
      </c>
      <c r="C48" s="24">
        <v>100.82439517401131</v>
      </c>
      <c r="D48" s="24">
        <v>55.12734269054241</v>
      </c>
      <c r="E48" s="24">
        <v>-14.141279041281523</v>
      </c>
      <c r="F48" s="60">
        <v>-0.064</v>
      </c>
    </row>
    <row r="49" spans="2:6" ht="13.5">
      <c r="B49" s="27" t="s">
        <v>57</v>
      </c>
      <c r="C49" s="24">
        <v>100.84857340002877</v>
      </c>
      <c r="D49" s="24">
        <v>55.23581759099744</v>
      </c>
      <c r="E49" s="24">
        <v>-12.954674999999995</v>
      </c>
      <c r="F49" s="60">
        <v>-0.0793</v>
      </c>
    </row>
    <row r="50" spans="2:6" ht="13.5">
      <c r="B50" s="27" t="s">
        <v>58</v>
      </c>
      <c r="C50" s="24">
        <v>100.8355704670845</v>
      </c>
      <c r="D50" s="24">
        <v>55.23108491044757</v>
      </c>
      <c r="E50" s="24">
        <v>-11.885857999999999</v>
      </c>
      <c r="F50" s="60">
        <v>-0.0888</v>
      </c>
    </row>
    <row r="51" spans="2:6" ht="13.5">
      <c r="B51" s="27" t="s">
        <v>59</v>
      </c>
      <c r="C51" s="24">
        <v>100.80457210902681</v>
      </c>
      <c r="D51" s="24">
        <v>55.21980243080344</v>
      </c>
      <c r="E51" s="24">
        <v>-10.661146999999998</v>
      </c>
      <c r="F51" s="60">
        <v>-0.1012</v>
      </c>
    </row>
    <row r="52" spans="2:6" ht="13.5">
      <c r="B52" s="27" t="s">
        <v>60</v>
      </c>
      <c r="C52" s="24">
        <v>100.86544159846738</v>
      </c>
      <c r="D52" s="24">
        <v>55.24195711313481</v>
      </c>
      <c r="E52" s="24">
        <v>-9.306070000000002</v>
      </c>
      <c r="F52" s="60">
        <v>-0.1087</v>
      </c>
    </row>
    <row r="53" spans="2:6" ht="13.5">
      <c r="B53" s="27" t="s">
        <v>61</v>
      </c>
      <c r="C53" s="24">
        <v>100.89160464014898</v>
      </c>
      <c r="D53" s="24">
        <v>55.251479681544765</v>
      </c>
      <c r="E53" s="24">
        <v>-8.257888999999997</v>
      </c>
      <c r="F53" s="60">
        <v>-0.1155</v>
      </c>
    </row>
    <row r="54" spans="2:6" ht="13.5">
      <c r="B54" s="27" t="s">
        <v>62</v>
      </c>
      <c r="C54" s="24">
        <v>100.91848636096191</v>
      </c>
      <c r="D54" s="24">
        <v>55.26126382776653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100.92363397565282</v>
      </c>
      <c r="D55" s="24">
        <v>55.26313740629149</v>
      </c>
      <c r="E55" s="24">
        <v>-6.041343999999997</v>
      </c>
      <c r="F55" s="60">
        <v>-0.1266</v>
      </c>
    </row>
    <row r="56" spans="2:6" ht="13.5">
      <c r="B56" s="27" t="s">
        <v>64</v>
      </c>
      <c r="C56" s="24">
        <v>100.81520581205714</v>
      </c>
      <c r="D56" s="24">
        <v>55.22367278218651</v>
      </c>
      <c r="E56" s="24">
        <v>-4.844922999999998</v>
      </c>
      <c r="F56" s="60">
        <v>-0.1345</v>
      </c>
    </row>
    <row r="57" spans="2:6" ht="13.5">
      <c r="B57" s="27" t="s">
        <v>65</v>
      </c>
      <c r="C57" s="24">
        <v>100.78833869638864</v>
      </c>
      <c r="D57" s="24">
        <v>55.213893951802596</v>
      </c>
      <c r="E57" s="24">
        <v>-3.665030999999998</v>
      </c>
      <c r="F57" s="60">
        <v>-0.1382</v>
      </c>
    </row>
    <row r="58" spans="2:6" ht="13.5">
      <c r="B58" s="27" t="s">
        <v>66</v>
      </c>
      <c r="C58" s="24">
        <v>100.8029846374597</v>
      </c>
      <c r="D58" s="24">
        <v>55.219224638405294</v>
      </c>
      <c r="E58" s="24">
        <v>-2.5907879999999976</v>
      </c>
      <c r="F58" s="60">
        <v>-0.1376</v>
      </c>
    </row>
    <row r="59" spans="2:6" ht="13.5">
      <c r="B59" s="27" t="s">
        <v>67</v>
      </c>
      <c r="C59" s="24">
        <v>100.769699505322</v>
      </c>
      <c r="D59" s="24">
        <v>55.20710984106354</v>
      </c>
      <c r="E59" s="24">
        <v>-1.5855119999999978</v>
      </c>
      <c r="F59" s="60">
        <v>-0.1389</v>
      </c>
    </row>
    <row r="60" spans="2:6" ht="13.5">
      <c r="B60" s="27" t="s">
        <v>68</v>
      </c>
      <c r="C60" s="24">
        <v>100.76350157559186</v>
      </c>
      <c r="D60" s="24">
        <v>55.2048539791277</v>
      </c>
      <c r="E60" s="24">
        <v>-0.3541559999999988</v>
      </c>
      <c r="F60" s="60">
        <v>-0.1365</v>
      </c>
    </row>
    <row r="61" spans="2:6" ht="13.5">
      <c r="B61" s="27" t="s">
        <v>69</v>
      </c>
      <c r="C61" s="24">
        <v>100.77837932216028</v>
      </c>
      <c r="D61" s="24">
        <v>55.210269036031555</v>
      </c>
      <c r="E61" s="24">
        <v>0.7141560000000005</v>
      </c>
      <c r="F61" s="60">
        <v>-0.1332</v>
      </c>
    </row>
    <row r="62" spans="2:6" ht="13.5">
      <c r="B62" s="27" t="s">
        <v>70</v>
      </c>
      <c r="C62" s="24">
        <v>100.78361822268803</v>
      </c>
      <c r="D62" s="24">
        <v>55.21217583988395</v>
      </c>
      <c r="E62" s="24">
        <v>1.8010080000000004</v>
      </c>
      <c r="F62" s="60">
        <v>-0.1279</v>
      </c>
    </row>
    <row r="63" spans="2:6" ht="13.5">
      <c r="B63" s="27" t="s">
        <v>71</v>
      </c>
      <c r="C63" s="24">
        <v>100.8090376940469</v>
      </c>
      <c r="D63" s="24">
        <v>55.22142777082936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100.80769587782693</v>
      </c>
      <c r="D64" s="24">
        <v>55.22093938966543</v>
      </c>
      <c r="E64" s="24">
        <v>4.3877650000000035</v>
      </c>
      <c r="F64" s="60">
        <v>-0.1127</v>
      </c>
    </row>
    <row r="65" spans="2:6" ht="13.5">
      <c r="B65" s="27" t="s">
        <v>73</v>
      </c>
      <c r="C65" s="24">
        <v>100.78489571597271</v>
      </c>
      <c r="D65" s="24">
        <v>55.212640809414054</v>
      </c>
      <c r="E65" s="24">
        <v>5.388359</v>
      </c>
      <c r="F65" s="60">
        <v>-0.1076</v>
      </c>
    </row>
    <row r="66" spans="2:6" ht="13.5">
      <c r="B66" s="27" t="s">
        <v>74</v>
      </c>
      <c r="C66" s="24">
        <v>100.7667897573465</v>
      </c>
      <c r="D66" s="24">
        <v>55.20605077941125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100.78562601249251</v>
      </c>
      <c r="D67" s="24">
        <v>55.21290661560945</v>
      </c>
      <c r="E67" s="24">
        <v>7.511431</v>
      </c>
      <c r="F67" s="60">
        <v>-0.0906</v>
      </c>
    </row>
    <row r="68" spans="2:6" ht="13.5">
      <c r="B68" s="27" t="s">
        <v>76</v>
      </c>
      <c r="C68" s="24">
        <v>100.79811561996681</v>
      </c>
      <c r="D68" s="24">
        <v>55.21745246096776</v>
      </c>
      <c r="E68" s="24">
        <v>8.728322999999998</v>
      </c>
      <c r="F68" s="60">
        <v>-0.0787</v>
      </c>
    </row>
    <row r="69" spans="2:6" ht="13.5">
      <c r="B69" s="27" t="s">
        <v>77</v>
      </c>
      <c r="C69" s="24">
        <v>100.8058080998543</v>
      </c>
      <c r="D69" s="24">
        <v>55.220252294674495</v>
      </c>
      <c r="E69" s="24">
        <v>9.844643999999999</v>
      </c>
      <c r="F69" s="60">
        <v>-0.0684</v>
      </c>
    </row>
    <row r="70" spans="2:6" ht="13.5">
      <c r="B70" s="27" t="s">
        <v>78</v>
      </c>
      <c r="C70" s="24">
        <v>100.80073477100356</v>
      </c>
      <c r="D70" s="24">
        <v>55.218405753984186</v>
      </c>
      <c r="E70" s="24">
        <v>11.004756000000002</v>
      </c>
      <c r="F70" s="60">
        <v>-0.0576</v>
      </c>
    </row>
    <row r="71" spans="2:6" ht="13.5">
      <c r="B71" s="27" t="s">
        <v>79</v>
      </c>
      <c r="C71" s="24">
        <v>100.8077618159434</v>
      </c>
      <c r="D71" s="24">
        <v>55.22096338917714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100.79047452898953</v>
      </c>
      <c r="D72" s="24">
        <v>55.21271218363922</v>
      </c>
      <c r="E72" s="24">
        <v>13.160532124668341</v>
      </c>
      <c r="F72" s="60">
        <v>-0.0413</v>
      </c>
    </row>
    <row r="73" spans="2:6" ht="13.5">
      <c r="B73" s="27" t="s">
        <v>81</v>
      </c>
      <c r="C73" s="24">
        <v>100.79770987593785</v>
      </c>
      <c r="D73" s="24">
        <v>55.067867107316665</v>
      </c>
      <c r="E73" s="24">
        <v>14.395076130420772</v>
      </c>
      <c r="F73" s="60">
        <v>-0.0476</v>
      </c>
    </row>
    <row r="74" spans="2:6" ht="13.5">
      <c r="B74" s="27" t="s">
        <v>82</v>
      </c>
      <c r="C74" s="24">
        <v>100.77233725674269</v>
      </c>
      <c r="D74" s="24">
        <v>54.71518569029175</v>
      </c>
      <c r="E74" s="24">
        <v>15.503940564559796</v>
      </c>
      <c r="F74" s="60">
        <v>-0.0563</v>
      </c>
    </row>
    <row r="75" spans="2:6" ht="13.5">
      <c r="B75" s="27" t="s">
        <v>83</v>
      </c>
      <c r="C75" s="24">
        <v>100.9850893146093</v>
      </c>
      <c r="D75" s="24">
        <v>54.23720834054228</v>
      </c>
      <c r="E75" s="24">
        <v>16.58060058350994</v>
      </c>
      <c r="F75" s="60">
        <v>-0.054</v>
      </c>
    </row>
    <row r="76" spans="2:6" ht="13.5">
      <c r="B76" s="27" t="s">
        <v>84</v>
      </c>
      <c r="C76" s="24">
        <v>101.30780432931554</v>
      </c>
      <c r="D76" s="24">
        <v>53.620811213714084</v>
      </c>
      <c r="E76" s="24">
        <v>17.543228169734196</v>
      </c>
      <c r="F76" s="60">
        <v>-0.0592</v>
      </c>
    </row>
    <row r="77" spans="2:6" ht="13.5">
      <c r="B77" s="27" t="s">
        <v>85</v>
      </c>
      <c r="C77" s="24">
        <v>101.56900584278817</v>
      </c>
      <c r="D77" s="24">
        <v>52.87690373505836</v>
      </c>
      <c r="E77" s="24">
        <v>18.330679349220006</v>
      </c>
      <c r="F77" s="60">
        <v>-0.0597</v>
      </c>
    </row>
    <row r="78" spans="2:6" ht="13.5">
      <c r="B78" s="27" t="s">
        <v>86</v>
      </c>
      <c r="C78" s="24">
        <v>101.9671818563812</v>
      </c>
      <c r="D78" s="24">
        <v>51.919839673677245</v>
      </c>
      <c r="E78" s="24">
        <v>19.06136158230471</v>
      </c>
      <c r="F78" s="60">
        <v>-0.058</v>
      </c>
    </row>
    <row r="79" spans="2:6" ht="13.5">
      <c r="B79" s="27" t="s">
        <v>87</v>
      </c>
      <c r="C79" s="24">
        <v>102.30067090726429</v>
      </c>
      <c r="D79" s="24">
        <v>51.044903442256164</v>
      </c>
      <c r="E79" s="24">
        <v>19.513051493329943</v>
      </c>
      <c r="F79" s="60">
        <v>-0.0589</v>
      </c>
    </row>
    <row r="80" spans="2:6" ht="13.5">
      <c r="B80" s="27" t="s">
        <v>88</v>
      </c>
      <c r="C80" s="24">
        <v>102.72934449142087</v>
      </c>
      <c r="D80" s="24">
        <v>49.97295408821746</v>
      </c>
      <c r="E80" s="24">
        <v>19.85626230405594</v>
      </c>
      <c r="F80" s="60">
        <v>-0.0568</v>
      </c>
    </row>
    <row r="81" spans="2:6" ht="13.5">
      <c r="B81" s="27" t="s">
        <v>89</v>
      </c>
      <c r="C81" s="24">
        <v>103.11067377893698</v>
      </c>
      <c r="D81" s="24">
        <v>48.94219832597606</v>
      </c>
      <c r="E81" s="24">
        <v>19.993032307947715</v>
      </c>
      <c r="F81" s="60">
        <v>-0.053</v>
      </c>
    </row>
    <row r="82" spans="2:6" ht="13.5">
      <c r="B82" s="27" t="s">
        <v>90</v>
      </c>
      <c r="C82" s="24">
        <v>103.53177000000001</v>
      </c>
      <c r="D82" s="24">
        <v>47.877542</v>
      </c>
      <c r="E82" s="24">
        <v>19.999999999999943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19.999999999999947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45.69644999999999</v>
      </c>
      <c r="E84" s="24">
        <v>19.999999999999947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19.999999999999947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43.61778400000001</v>
      </c>
      <c r="E86" s="24">
        <v>19.99999999999995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42.599667999999994</v>
      </c>
      <c r="E87" s="24">
        <v>19.99999999999995</v>
      </c>
      <c r="F87" s="60">
        <v>-0.0301</v>
      </c>
    </row>
    <row r="88" spans="2:6" ht="13.5">
      <c r="B88" s="27" t="s">
        <v>96</v>
      </c>
      <c r="C88" s="24">
        <v>105.74237899999999</v>
      </c>
      <c r="D88" s="24">
        <v>41.54372999999999</v>
      </c>
      <c r="E88" s="24">
        <v>19.99999999999995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19.99999999999995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39.52822200000001</v>
      </c>
      <c r="E90" s="24">
        <v>20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20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20</v>
      </c>
      <c r="F92" s="60">
        <v>-0.0312</v>
      </c>
    </row>
    <row r="93" spans="2:6" ht="13.5">
      <c r="B93" s="27" t="s">
        <v>101</v>
      </c>
      <c r="C93" s="24">
        <v>107.71555100000002</v>
      </c>
      <c r="D93" s="24">
        <v>36.217239</v>
      </c>
      <c r="E93" s="24">
        <v>20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20</v>
      </c>
      <c r="F94" s="60">
        <v>-0.0356</v>
      </c>
    </row>
    <row r="95" spans="2:6" ht="13.5">
      <c r="B95" s="27" t="s">
        <v>103</v>
      </c>
      <c r="C95" s="24">
        <v>108.60538506200405</v>
      </c>
      <c r="D95" s="24">
        <v>33.973549897243934</v>
      </c>
      <c r="E95" s="24">
        <v>19.9713222510311</v>
      </c>
      <c r="F95" s="60">
        <v>-0.0407</v>
      </c>
    </row>
    <row r="96" spans="2:6" ht="13.5">
      <c r="B96" s="27" t="s">
        <v>104</v>
      </c>
      <c r="C96" s="24">
        <v>108.86142976471187</v>
      </c>
      <c r="D96" s="24">
        <v>32.924407687963594</v>
      </c>
      <c r="E96" s="24">
        <v>19.78882257236573</v>
      </c>
      <c r="F96" s="60">
        <v>-0.0505</v>
      </c>
    </row>
    <row r="97" spans="2:6" ht="13.5">
      <c r="B97" s="27" t="s">
        <v>105</v>
      </c>
      <c r="C97" s="24">
        <v>109.11493454727848</v>
      </c>
      <c r="D97" s="24">
        <v>31.846844750673878</v>
      </c>
      <c r="E97" s="24">
        <v>19.413112118990338</v>
      </c>
      <c r="F97" s="60">
        <v>-0.0625</v>
      </c>
    </row>
    <row r="98" spans="2:6" ht="13.5">
      <c r="B98" s="27" t="s">
        <v>106</v>
      </c>
      <c r="C98" s="24">
        <v>109.46355159601778</v>
      </c>
      <c r="D98" s="24">
        <v>30.88437346430772</v>
      </c>
      <c r="E98" s="24">
        <v>18.859687486332746</v>
      </c>
      <c r="F98" s="60">
        <v>-0.0637</v>
      </c>
    </row>
    <row r="99" spans="2:6" ht="13.5">
      <c r="B99" s="27" t="s">
        <v>107</v>
      </c>
      <c r="C99" s="24">
        <v>109.73506701957402</v>
      </c>
      <c r="D99" s="24">
        <v>30.09702512500908</v>
      </c>
      <c r="E99" s="24">
        <v>18.22157504919473</v>
      </c>
      <c r="F99" s="60">
        <v>-0.0699</v>
      </c>
    </row>
    <row r="100" spans="2:6" ht="13.5">
      <c r="B100" s="27" t="s">
        <v>108</v>
      </c>
      <c r="C100" s="24">
        <v>110.10160492871574</v>
      </c>
      <c r="D100" s="24">
        <v>29.426477041574323</v>
      </c>
      <c r="E100" s="24">
        <v>17.43282471524998</v>
      </c>
      <c r="F100" s="60">
        <v>-0.0651</v>
      </c>
    </row>
    <row r="101" spans="2:6" ht="13.5">
      <c r="B101" s="27" t="s">
        <v>109</v>
      </c>
      <c r="C101" s="24">
        <v>110.36711456677038</v>
      </c>
      <c r="D101" s="24">
        <v>28.878298533600386</v>
      </c>
      <c r="E101" s="24">
        <v>16.566154806432824</v>
      </c>
      <c r="F101" s="60">
        <v>-0.0688</v>
      </c>
    </row>
    <row r="102" spans="2:6" ht="13.5">
      <c r="B102" s="27" t="s">
        <v>110</v>
      </c>
      <c r="C102" s="24">
        <v>110.96191194324403</v>
      </c>
      <c r="D102" s="24">
        <v>28.06944923130663</v>
      </c>
      <c r="E102" s="24">
        <v>13.426393863650327</v>
      </c>
      <c r="F102" s="60">
        <v>-0.0535</v>
      </c>
    </row>
    <row r="103" spans="2:6" ht="13.5">
      <c r="B103" s="27" t="s">
        <v>111</v>
      </c>
      <c r="C103" s="24">
        <v>110.81056624875048</v>
      </c>
      <c r="D103" s="24">
        <v>28.24607126356242</v>
      </c>
      <c r="E103" s="24">
        <v>14.782418312259036</v>
      </c>
      <c r="F103" s="60">
        <v>-0.059</v>
      </c>
    </row>
    <row r="104" spans="2:6" ht="13.5">
      <c r="B104" s="27" t="s">
        <v>112</v>
      </c>
      <c r="C104" s="24">
        <v>100.80970327242865</v>
      </c>
      <c r="D104" s="24">
        <v>55.219466941337274</v>
      </c>
      <c r="E104" s="24">
        <v>-13.170231516578617</v>
      </c>
      <c r="F104" s="60">
        <v>-0.0896</v>
      </c>
    </row>
    <row r="105" spans="2:6" ht="13.5">
      <c r="B105" s="27" t="s">
        <v>113</v>
      </c>
      <c r="C105" s="24">
        <v>100.82915767157452</v>
      </c>
      <c r="D105" s="24">
        <v>55.10796542877454</v>
      </c>
      <c r="E105" s="24">
        <v>-14.255441663416896</v>
      </c>
      <c r="F105" s="60">
        <v>-0.074</v>
      </c>
    </row>
    <row r="106" spans="2:6" ht="13.5">
      <c r="B106" s="27" t="s">
        <v>114</v>
      </c>
      <c r="C106" s="24">
        <v>100.9197367733757</v>
      </c>
      <c r="D106" s="24">
        <v>54.80320030878718</v>
      </c>
      <c r="E106" s="24">
        <v>-15.417950794126991</v>
      </c>
      <c r="F106" s="60">
        <v>-0.0564</v>
      </c>
    </row>
    <row r="107" spans="2:6" ht="13.5">
      <c r="B107" s="27" t="s">
        <v>115</v>
      </c>
      <c r="C107" s="24">
        <v>101.09637805000521</v>
      </c>
      <c r="D107" s="24">
        <v>54.34614724810086</v>
      </c>
      <c r="E107" s="24">
        <v>-16.47029866099933</v>
      </c>
      <c r="F107" s="60">
        <v>-0.0382</v>
      </c>
    </row>
    <row r="108" spans="2:6" ht="13.5">
      <c r="B108" s="27" t="s">
        <v>116</v>
      </c>
      <c r="C108" s="24">
        <v>101.22898805070278</v>
      </c>
      <c r="D108" s="24">
        <v>53.767542639359704</v>
      </c>
      <c r="E108" s="24">
        <v>-17.342592078312617</v>
      </c>
      <c r="F108" s="60">
        <v>-0.0237</v>
      </c>
    </row>
    <row r="109" spans="2:6" ht="13.5">
      <c r="B109" s="27" t="s">
        <v>117</v>
      </c>
      <c r="C109" s="24">
        <v>101.48018519294074</v>
      </c>
      <c r="D109" s="24">
        <v>53.07229651657221</v>
      </c>
      <c r="E109" s="24">
        <v>-18.1408804893144</v>
      </c>
      <c r="F109" s="60">
        <v>-0.0062</v>
      </c>
    </row>
    <row r="110" spans="2:6" ht="13.5">
      <c r="B110" s="27" t="s">
        <v>118</v>
      </c>
      <c r="C110" s="24">
        <v>101.76684572396884</v>
      </c>
      <c r="D110" s="24">
        <v>52.14183256747245</v>
      </c>
      <c r="E110" s="24">
        <v>-18.892593195461988</v>
      </c>
      <c r="F110" s="60">
        <v>0.0102</v>
      </c>
    </row>
    <row r="111" spans="2:6" ht="13.5">
      <c r="B111" s="27" t="s">
        <v>119</v>
      </c>
      <c r="C111" s="24">
        <v>101.96112007039508</v>
      </c>
      <c r="D111" s="24">
        <v>51.1512636842873</v>
      </c>
      <c r="E111" s="24">
        <v>-19.42375160434997</v>
      </c>
      <c r="F111" s="60">
        <v>0.0213</v>
      </c>
    </row>
    <row r="112" spans="2:6" ht="13.5">
      <c r="B112" s="27" t="s">
        <v>120</v>
      </c>
      <c r="C112" s="24">
        <v>102.4353578315106</v>
      </c>
      <c r="D112" s="24">
        <v>50.20665329904508</v>
      </c>
      <c r="E112" s="24">
        <v>-19.78249125302262</v>
      </c>
      <c r="F112" s="60">
        <v>0.0362</v>
      </c>
    </row>
    <row r="113" spans="2:6" ht="13.5">
      <c r="B113" s="27" t="s">
        <v>121</v>
      </c>
      <c r="C113" s="24">
        <v>102.85283004552575</v>
      </c>
      <c r="D113" s="24">
        <v>49.24653112476539</v>
      </c>
      <c r="E113" s="24">
        <v>-19.966263968634806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-20.000000000000057</v>
      </c>
      <c r="F114" s="60">
        <v>0.0521</v>
      </c>
    </row>
    <row r="115" spans="2:6" ht="13.5">
      <c r="B115" s="27" t="s">
        <v>123</v>
      </c>
      <c r="C115" s="24">
        <v>103.65991600000001</v>
      </c>
      <c r="D115" s="24">
        <v>47.02768099999999</v>
      </c>
      <c r="E115" s="24">
        <v>-20.000000000000057</v>
      </c>
      <c r="F115" s="60">
        <v>0.055</v>
      </c>
    </row>
    <row r="116" spans="2:6" ht="13.5">
      <c r="B116" s="27" t="s">
        <v>124</v>
      </c>
      <c r="C116" s="24">
        <v>104.04308299999998</v>
      </c>
      <c r="D116" s="24">
        <v>45.96158799999999</v>
      </c>
      <c r="E116" s="24">
        <v>-20.000000000000053</v>
      </c>
      <c r="F116" s="60">
        <v>0.0548</v>
      </c>
    </row>
    <row r="117" spans="2:6" ht="13.5">
      <c r="B117" s="27" t="s">
        <v>125</v>
      </c>
      <c r="C117" s="24">
        <v>104.49075200000001</v>
      </c>
      <c r="D117" s="24">
        <v>44.835311</v>
      </c>
      <c r="E117" s="24">
        <v>-20.000000000000053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-20.00000000000005</v>
      </c>
      <c r="F118" s="60">
        <v>0.0543</v>
      </c>
    </row>
    <row r="119" spans="2:6" ht="13.5">
      <c r="B119" s="27" t="s">
        <v>127</v>
      </c>
      <c r="C119" s="24">
        <v>105.34384399999998</v>
      </c>
      <c r="D119" s="24">
        <v>42.519519</v>
      </c>
      <c r="E119" s="24">
        <v>-20.00000000000005</v>
      </c>
      <c r="F119" s="60">
        <v>0.0542</v>
      </c>
    </row>
    <row r="120" spans="2:6" ht="13.5">
      <c r="B120" s="27" t="s">
        <v>128</v>
      </c>
      <c r="C120" s="24">
        <v>105.73512200000002</v>
      </c>
      <c r="D120" s="24">
        <v>41.433349</v>
      </c>
      <c r="E120" s="24">
        <v>-20.00000000000005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</v>
      </c>
      <c r="F121" s="60">
        <v>0.0531</v>
      </c>
    </row>
    <row r="122" spans="2:6" ht="13.5">
      <c r="B122" s="27" t="s">
        <v>130</v>
      </c>
      <c r="C122" s="24">
        <v>106.43962699999999</v>
      </c>
      <c r="D122" s="24">
        <v>39.50127200000001</v>
      </c>
      <c r="E122" s="24">
        <v>-20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38.544506000000005</v>
      </c>
      <c r="E123" s="24">
        <v>-20</v>
      </c>
      <c r="F123" s="60">
        <v>0.0478</v>
      </c>
    </row>
    <row r="124" spans="2:6" ht="13.5">
      <c r="B124" s="27" t="s">
        <v>132</v>
      </c>
      <c r="C124" s="24">
        <v>107.26666799999997</v>
      </c>
      <c r="D124" s="24">
        <v>37.161476</v>
      </c>
      <c r="E124" s="24">
        <v>-20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35.97804800000001</v>
      </c>
      <c r="E125" s="24">
        <v>-20</v>
      </c>
      <c r="F125" s="60">
        <v>0.0384</v>
      </c>
    </row>
    <row r="126" spans="2:6" ht="13.5">
      <c r="B126" s="27" t="s">
        <v>134</v>
      </c>
      <c r="C126" s="24">
        <v>108.09996000000001</v>
      </c>
      <c r="D126" s="24">
        <v>35.013694</v>
      </c>
      <c r="E126" s="24">
        <v>-20</v>
      </c>
      <c r="F126" s="60">
        <v>0.0327</v>
      </c>
    </row>
    <row r="127" spans="2:6" ht="13.5">
      <c r="B127" s="27" t="s">
        <v>135</v>
      </c>
      <c r="C127" s="24">
        <v>108.45538900030996</v>
      </c>
      <c r="D127" s="24">
        <v>34.06215544309803</v>
      </c>
      <c r="E127" s="24">
        <v>-19.982233114181295</v>
      </c>
      <c r="F127" s="60">
        <v>0.0302</v>
      </c>
    </row>
    <row r="128" spans="2:6" ht="13.5">
      <c r="B128" s="27" t="s">
        <v>136</v>
      </c>
      <c r="C128" s="24">
        <v>108.82506921035744</v>
      </c>
      <c r="D128" s="24">
        <v>33.116824810523255</v>
      </c>
      <c r="E128" s="24">
        <v>-19.83449316138146</v>
      </c>
      <c r="F128" s="60">
        <v>0.0312</v>
      </c>
    </row>
    <row r="129" spans="2:6" ht="13.5">
      <c r="B129" s="27" t="s">
        <v>137</v>
      </c>
      <c r="C129" s="24">
        <v>109.19506489864892</v>
      </c>
      <c r="D129" s="24">
        <v>32.1602090880138</v>
      </c>
      <c r="E129" s="24">
        <v>-19.523440054527804</v>
      </c>
      <c r="F129" s="60">
        <v>0.0291</v>
      </c>
    </row>
    <row r="130" spans="2:6" ht="13.5">
      <c r="B130" s="27" t="s">
        <v>138</v>
      </c>
      <c r="C130" s="24">
        <v>109.52939831506603</v>
      </c>
      <c r="D130" s="24">
        <v>31.138762212403137</v>
      </c>
      <c r="E130" s="24">
        <v>-18.995612723877706</v>
      </c>
      <c r="F130" s="60">
        <v>0.0263</v>
      </c>
    </row>
    <row r="131" spans="2:6" ht="13.5">
      <c r="B131" s="27" t="s">
        <v>139</v>
      </c>
      <c r="C131" s="24">
        <v>109.80135910367555</v>
      </c>
      <c r="D131" s="24">
        <v>30.262842494084214</v>
      </c>
      <c r="E131" s="24">
        <v>-18.33746948396287</v>
      </c>
      <c r="F131" s="60">
        <v>0.0238</v>
      </c>
    </row>
    <row r="132" spans="2:6" ht="13.5">
      <c r="B132" s="27" t="s">
        <v>140</v>
      </c>
      <c r="C132" s="24">
        <v>110.1030257414301</v>
      </c>
      <c r="D132" s="24">
        <v>29.566410938169387</v>
      </c>
      <c r="E132" s="24">
        <v>-17.588275432205307</v>
      </c>
      <c r="F132" s="60">
        <v>0.0149</v>
      </c>
    </row>
    <row r="133" spans="2:6" ht="13.5">
      <c r="B133" s="27" t="s">
        <v>141</v>
      </c>
      <c r="C133" s="24">
        <v>110.3954570020028</v>
      </c>
      <c r="D133" s="24">
        <v>29.004959866052047</v>
      </c>
      <c r="E133" s="24">
        <v>-16.744675411041445</v>
      </c>
      <c r="F133" s="60">
        <v>0.015</v>
      </c>
    </row>
    <row r="134" spans="2:6" ht="13.5">
      <c r="B134" s="27" t="s">
        <v>142</v>
      </c>
      <c r="C134" s="24">
        <v>110.58016258033503</v>
      </c>
      <c r="D134" s="24">
        <v>28.536306501744523</v>
      </c>
      <c r="E134" s="24">
        <v>-15.7951211374324</v>
      </c>
      <c r="F134" s="60">
        <v>0.013</v>
      </c>
    </row>
    <row r="135" spans="2:6" ht="13.5">
      <c r="B135" s="27" t="s">
        <v>143</v>
      </c>
      <c r="C135" s="24">
        <v>110.68075662234811</v>
      </c>
      <c r="D135" s="24">
        <v>28.182439644397544</v>
      </c>
      <c r="E135" s="24">
        <v>-14.722884155062346</v>
      </c>
      <c r="F135" s="60">
        <v>0.0047</v>
      </c>
    </row>
    <row r="136" spans="2:6" ht="13.5">
      <c r="B136" s="27" t="s">
        <v>144</v>
      </c>
      <c r="C136" s="24">
        <v>110.8059054237137</v>
      </c>
      <c r="D136" s="24">
        <v>28.055115280141987</v>
      </c>
      <c r="E136" s="24">
        <v>13.858844460476572</v>
      </c>
      <c r="F136" s="60">
        <v>-0.0446</v>
      </c>
    </row>
    <row r="137" spans="2:6" ht="13.5">
      <c r="B137" s="27" t="s">
        <v>145</v>
      </c>
      <c r="C137" s="24">
        <v>110.81801329269331</v>
      </c>
      <c r="D137" s="24">
        <v>28.003241562449453</v>
      </c>
      <c r="E137" s="24">
        <v>12.806483999999998</v>
      </c>
      <c r="F137" s="60">
        <v>-0.0393</v>
      </c>
    </row>
    <row r="138" spans="2:6" ht="13.5">
      <c r="B138" s="27" t="s">
        <v>146</v>
      </c>
      <c r="C138" s="24">
        <v>110.83224751908158</v>
      </c>
      <c r="D138" s="24">
        <v>28.008422397162587</v>
      </c>
      <c r="E138" s="24">
        <v>11.309940999999997</v>
      </c>
      <c r="F138" s="60">
        <v>-0.037</v>
      </c>
    </row>
    <row r="139" spans="2:6" ht="13.5">
      <c r="B139" s="27" t="s">
        <v>147</v>
      </c>
      <c r="C139" s="24">
        <v>110.78095167984115</v>
      </c>
      <c r="D139" s="24">
        <v>27.98975223853737</v>
      </c>
      <c r="E139" s="24">
        <v>10.232915999999996</v>
      </c>
      <c r="F139" s="60">
        <v>-0.0367</v>
      </c>
    </row>
    <row r="140" spans="2:6" ht="13.5">
      <c r="B140" s="27" t="s">
        <v>148</v>
      </c>
      <c r="C140" s="24">
        <v>110.77270148775355</v>
      </c>
      <c r="D140" s="24">
        <v>27.986749414190506</v>
      </c>
      <c r="E140" s="24">
        <v>8.912417999999999</v>
      </c>
      <c r="F140" s="60">
        <v>-0.0352</v>
      </c>
    </row>
    <row r="141" spans="2:6" ht="13.5">
      <c r="B141" s="27" t="s">
        <v>149</v>
      </c>
      <c r="C141" s="24">
        <v>110.78731470187199</v>
      </c>
      <c r="D141" s="24">
        <v>27.992068189156566</v>
      </c>
      <c r="E141" s="24">
        <v>7.361264999999999</v>
      </c>
      <c r="F141" s="60">
        <v>-0.0356</v>
      </c>
    </row>
    <row r="142" spans="2:6" ht="13.5">
      <c r="B142" s="27" t="s">
        <v>150</v>
      </c>
      <c r="C142" s="24">
        <v>110.78510015732368</v>
      </c>
      <c r="D142" s="24">
        <v>27.991262160858533</v>
      </c>
      <c r="E142" s="24">
        <v>6.315171999999998</v>
      </c>
      <c r="F142" s="60">
        <v>-0.0347</v>
      </c>
    </row>
    <row r="143" spans="2:6" ht="13.5">
      <c r="B143" s="27" t="s">
        <v>151</v>
      </c>
      <c r="C143" s="24">
        <v>110.75984219873462</v>
      </c>
      <c r="D143" s="24">
        <v>27.98206901575378</v>
      </c>
      <c r="E143" s="24">
        <v>5.295484999999997</v>
      </c>
      <c r="F143" s="60">
        <v>-0.0358</v>
      </c>
    </row>
    <row r="144" spans="2:6" ht="13.5">
      <c r="B144" s="27" t="s">
        <v>152</v>
      </c>
      <c r="C144" s="24">
        <v>110.796614713505</v>
      </c>
      <c r="D144" s="24">
        <v>27.99545311656931</v>
      </c>
      <c r="E144" s="24">
        <v>3.8306740000000006</v>
      </c>
      <c r="F144" s="60">
        <v>-0.0358</v>
      </c>
    </row>
    <row r="145" spans="2:6" ht="13.5">
      <c r="B145" s="27" t="s">
        <v>153</v>
      </c>
      <c r="C145" s="24">
        <v>110.80106199010706</v>
      </c>
      <c r="D145" s="24">
        <v>27.997071792876</v>
      </c>
      <c r="E145" s="24">
        <v>2.624418999999997</v>
      </c>
      <c r="F145" s="60">
        <v>-0.0337</v>
      </c>
    </row>
    <row r="146" spans="2:6" ht="13.5">
      <c r="B146" s="27" t="s">
        <v>154</v>
      </c>
      <c r="C146" s="24">
        <v>110.8119780364355</v>
      </c>
      <c r="D146" s="24">
        <v>28.00104490881543</v>
      </c>
      <c r="E146" s="24">
        <v>1.4505649999999988</v>
      </c>
      <c r="F146" s="60">
        <v>-0.0328</v>
      </c>
    </row>
    <row r="147" spans="2:6" ht="13.5">
      <c r="B147" s="27" t="s">
        <v>155</v>
      </c>
      <c r="C147" s="24">
        <v>110.81283869106446</v>
      </c>
      <c r="D147" s="24">
        <v>28.001358161482358</v>
      </c>
      <c r="E147" s="24">
        <v>0.25717399999999735</v>
      </c>
      <c r="F147" s="60">
        <v>-0.032</v>
      </c>
    </row>
    <row r="148" spans="2:6" ht="13.5">
      <c r="B148" s="27" t="s">
        <v>156</v>
      </c>
      <c r="C148" s="24">
        <v>110.8113937915679</v>
      </c>
      <c r="D148" s="24">
        <v>28.0008322610741</v>
      </c>
      <c r="E148" s="24">
        <v>-1.0154110000000012</v>
      </c>
      <c r="F148" s="60">
        <v>-0.0299</v>
      </c>
    </row>
    <row r="149" spans="2:6" ht="13.5">
      <c r="B149" s="27" t="s">
        <v>157</v>
      </c>
      <c r="C149" s="24">
        <v>110.80480961816966</v>
      </c>
      <c r="D149" s="24">
        <v>27.99843581793989</v>
      </c>
      <c r="E149" s="24">
        <v>-2.2820620000000016</v>
      </c>
      <c r="F149" s="60">
        <v>-0.0302</v>
      </c>
    </row>
    <row r="150" spans="2:6" ht="13.5">
      <c r="B150" s="27" t="s">
        <v>158</v>
      </c>
      <c r="C150" s="24">
        <v>110.81823201626867</v>
      </c>
      <c r="D150" s="24">
        <v>28.003321171320405</v>
      </c>
      <c r="E150" s="24">
        <v>-3.466198000000002</v>
      </c>
      <c r="F150" s="60">
        <v>-0.0273</v>
      </c>
    </row>
    <row r="151" spans="2:6" ht="13.5">
      <c r="B151" s="27" t="s">
        <v>159</v>
      </c>
      <c r="C151" s="24">
        <v>110.82169155438712</v>
      </c>
      <c r="D151" s="24">
        <v>28.004580340219825</v>
      </c>
      <c r="E151" s="24">
        <v>-4.626783</v>
      </c>
      <c r="F151" s="60">
        <v>-0.0263</v>
      </c>
    </row>
    <row r="152" spans="2:6" ht="13.5">
      <c r="B152" s="27" t="s">
        <v>160</v>
      </c>
      <c r="C152" s="24">
        <v>110.82391475189966</v>
      </c>
      <c r="D152" s="24">
        <v>28.005389517939285</v>
      </c>
      <c r="E152" s="24">
        <v>-5.7914129999999995</v>
      </c>
      <c r="F152" s="60">
        <v>-0.0228</v>
      </c>
    </row>
    <row r="153" spans="2:6" ht="13.5">
      <c r="B153" s="27" t="s">
        <v>161</v>
      </c>
      <c r="C153" s="24">
        <v>110.83825212717666</v>
      </c>
      <c r="D153" s="24">
        <v>28.010607895777614</v>
      </c>
      <c r="E153" s="24">
        <v>-6.879330999999998</v>
      </c>
      <c r="F153" s="60">
        <v>-0.0175</v>
      </c>
    </row>
    <row r="154" spans="2:6" ht="13.5">
      <c r="B154" s="27" t="s">
        <v>162</v>
      </c>
      <c r="C154" s="24">
        <v>110.81827254439042</v>
      </c>
      <c r="D154" s="24">
        <v>28.00333592235036</v>
      </c>
      <c r="E154" s="24">
        <v>-7.899595999999998</v>
      </c>
      <c r="F154" s="60">
        <v>-0.0162</v>
      </c>
    </row>
    <row r="155" spans="2:6" ht="13.5">
      <c r="B155" s="27" t="s">
        <v>163</v>
      </c>
      <c r="C155" s="24">
        <v>110.8040451083981</v>
      </c>
      <c r="D155" s="24">
        <v>27.998157559139226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110.82628522917676</v>
      </c>
      <c r="D156" s="24">
        <v>28.006252301109154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110.82346170242185</v>
      </c>
      <c r="D157" s="24">
        <v>28.005224621414705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110.80958940018299</v>
      </c>
      <c r="D158" s="24">
        <v>28.000175516319004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110.8048328933605</v>
      </c>
      <c r="D159" s="24">
        <v>28.027105879267783</v>
      </c>
      <c r="E159" s="24">
        <v>-13.61346376577798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-0.03607610619469026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0.056134999999947865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-0.13891170768564431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0.19504670768559218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0.014729398312212538</v>
      </c>
      <c r="D47" s="24">
        <v>-0.04047111892777622</v>
      </c>
      <c r="E47" s="24">
        <v>0.014829546858871723</v>
      </c>
      <c r="F47" s="60">
        <v>-0.0455</v>
      </c>
    </row>
    <row r="48" spans="2:6" ht="13.5">
      <c r="B48" s="27" t="s">
        <v>56</v>
      </c>
      <c r="C48" s="24">
        <v>0.02160663904938076</v>
      </c>
      <c r="D48" s="24">
        <v>-0.05936700467866274</v>
      </c>
      <c r="E48" s="24">
        <v>0.010441753212072413</v>
      </c>
      <c r="F48" s="60">
        <v>-0.064</v>
      </c>
    </row>
    <row r="49" spans="2:6" ht="13.5">
      <c r="B49" s="27" t="s">
        <v>57</v>
      </c>
      <c r="C49" s="24">
        <v>0.027110707465510586</v>
      </c>
      <c r="D49" s="24">
        <v>-0.07448605658686347</v>
      </c>
      <c r="E49" s="24">
        <v>-5.329070518200751E-15</v>
      </c>
      <c r="F49" s="60">
        <v>-0.0793</v>
      </c>
    </row>
    <row r="50" spans="2:6" ht="13.5">
      <c r="B50" s="27" t="s">
        <v>58</v>
      </c>
      <c r="C50" s="24">
        <v>0.03037964040979091</v>
      </c>
      <c r="D50" s="24">
        <v>-0.08346737603699239</v>
      </c>
      <c r="E50" s="24">
        <v>-1.7763568394002505E-15</v>
      </c>
      <c r="F50" s="60">
        <v>-0.0888</v>
      </c>
    </row>
    <row r="51" spans="2:6" ht="13.5">
      <c r="B51" s="27" t="s">
        <v>59</v>
      </c>
      <c r="C51" s="24">
        <v>0.03462699846747341</v>
      </c>
      <c r="D51" s="24">
        <v>-0.09513689639286582</v>
      </c>
      <c r="E51" s="24">
        <v>-1.7763568394002505E-15</v>
      </c>
      <c r="F51" s="60">
        <v>-0.1012</v>
      </c>
    </row>
    <row r="52" spans="2:6" ht="13.5">
      <c r="B52" s="27" t="s">
        <v>60</v>
      </c>
      <c r="C52" s="24">
        <v>0.03719250902689453</v>
      </c>
      <c r="D52" s="24">
        <v>-0.10218557872423162</v>
      </c>
      <c r="E52" s="24">
        <v>1.7763568394002505E-15</v>
      </c>
      <c r="F52" s="60">
        <v>-0.1087</v>
      </c>
    </row>
    <row r="53" spans="2:6" ht="13.5">
      <c r="B53" s="27" t="s">
        <v>61</v>
      </c>
      <c r="C53" s="24">
        <v>0.03949846734529672</v>
      </c>
      <c r="D53" s="24">
        <v>-0.1085211471341907</v>
      </c>
      <c r="E53" s="24">
        <v>-3.552713678800501E-15</v>
      </c>
      <c r="F53" s="60">
        <v>-0.1155</v>
      </c>
    </row>
    <row r="54" spans="2:6" ht="13.5">
      <c r="B54" s="27" t="s">
        <v>62</v>
      </c>
      <c r="C54" s="24">
        <v>0.04152874653237859</v>
      </c>
      <c r="D54" s="24">
        <v>-0.11409929335594882</v>
      </c>
      <c r="E54" s="24">
        <v>0</v>
      </c>
      <c r="F54" s="60">
        <v>-0.1214</v>
      </c>
    </row>
    <row r="55" spans="2:6" ht="13.5">
      <c r="B55" s="27" t="s">
        <v>63</v>
      </c>
      <c r="C55" s="24">
        <v>0.04330513184146412</v>
      </c>
      <c r="D55" s="24">
        <v>-0.11897987188091008</v>
      </c>
      <c r="E55" s="24">
        <v>-1.7763568394002505E-15</v>
      </c>
      <c r="F55" s="60">
        <v>-0.1266</v>
      </c>
    </row>
    <row r="56" spans="2:6" ht="13.5">
      <c r="B56" s="27" t="s">
        <v>64</v>
      </c>
      <c r="C56" s="24">
        <v>0.04601029543714219</v>
      </c>
      <c r="D56" s="24">
        <v>-0.12641224777593152</v>
      </c>
      <c r="E56" s="24">
        <v>-8.881784197001252E-16</v>
      </c>
      <c r="F56" s="60">
        <v>-0.1345</v>
      </c>
    </row>
    <row r="57" spans="2:6" ht="13.5">
      <c r="B57" s="27" t="s">
        <v>65</v>
      </c>
      <c r="C57" s="24">
        <v>0.04725841110564488</v>
      </c>
      <c r="D57" s="24">
        <v>-0.12984141739201505</v>
      </c>
      <c r="E57" s="24">
        <v>-8.881784197001252E-16</v>
      </c>
      <c r="F57" s="60">
        <v>-0.1382</v>
      </c>
    </row>
    <row r="58" spans="2:6" ht="13.5">
      <c r="B58" s="27" t="s">
        <v>66</v>
      </c>
      <c r="C58" s="24">
        <v>0.047050470034577074</v>
      </c>
      <c r="D58" s="24">
        <v>-0.12927010399471328</v>
      </c>
      <c r="E58" s="24">
        <v>-1.3322676295501878E-15</v>
      </c>
      <c r="F58" s="60">
        <v>-0.1376</v>
      </c>
    </row>
    <row r="59" spans="2:6" ht="13.5">
      <c r="B59" s="27" t="s">
        <v>67</v>
      </c>
      <c r="C59" s="24">
        <v>0.04751060217228087</v>
      </c>
      <c r="D59" s="24">
        <v>-0.13053430665296162</v>
      </c>
      <c r="E59" s="24">
        <v>-1.5543122344752192E-15</v>
      </c>
      <c r="F59" s="60">
        <v>-0.1389</v>
      </c>
    </row>
    <row r="60" spans="2:6" ht="13.5">
      <c r="B60" s="27" t="s">
        <v>68</v>
      </c>
      <c r="C60" s="24">
        <v>0.04668553190242619</v>
      </c>
      <c r="D60" s="24">
        <v>-0.12826744471711748</v>
      </c>
      <c r="E60" s="24">
        <v>-4.996003610813204E-16</v>
      </c>
      <c r="F60" s="60">
        <v>-0.1365</v>
      </c>
    </row>
    <row r="61" spans="2:6" ht="13.5">
      <c r="B61" s="27" t="s">
        <v>69</v>
      </c>
      <c r="C61" s="24">
        <v>0.045551785333998396</v>
      </c>
      <c r="D61" s="24">
        <v>-0.12515250162097402</v>
      </c>
      <c r="E61" s="24">
        <v>2.220446049250313E-16</v>
      </c>
      <c r="F61" s="60">
        <v>-0.1332</v>
      </c>
    </row>
    <row r="62" spans="2:6" ht="13.5">
      <c r="B62" s="27" t="s">
        <v>70</v>
      </c>
      <c r="C62" s="24">
        <v>0.04375588480624515</v>
      </c>
      <c r="D62" s="24">
        <v>-0.12021830547337231</v>
      </c>
      <c r="E62" s="24">
        <v>2.220446049250313E-16</v>
      </c>
      <c r="F62" s="60">
        <v>-0.1279</v>
      </c>
    </row>
    <row r="63" spans="2:6" ht="13.5">
      <c r="B63" s="27" t="s">
        <v>71</v>
      </c>
      <c r="C63" s="24">
        <v>0.04138641344736982</v>
      </c>
      <c r="D63" s="24">
        <v>-0.11370823641878047</v>
      </c>
      <c r="E63" s="24">
        <v>0</v>
      </c>
      <c r="F63" s="60">
        <v>-0.121</v>
      </c>
    </row>
    <row r="64" spans="2:6" ht="13.5">
      <c r="B64" s="27" t="s">
        <v>72</v>
      </c>
      <c r="C64" s="24">
        <v>0.0385622296673489</v>
      </c>
      <c r="D64" s="24">
        <v>-0.10594885525485154</v>
      </c>
      <c r="E64" s="24">
        <v>-2.6645352591003757E-15</v>
      </c>
      <c r="F64" s="60">
        <v>-0.1127</v>
      </c>
    </row>
    <row r="65" spans="2:6" ht="13.5">
      <c r="B65" s="27" t="s">
        <v>73</v>
      </c>
      <c r="C65" s="24">
        <v>0.03678839152156854</v>
      </c>
      <c r="D65" s="24">
        <v>-0.10107527500347402</v>
      </c>
      <c r="E65" s="24">
        <v>8.881784197001252E-16</v>
      </c>
      <c r="F65" s="60">
        <v>-0.1076</v>
      </c>
    </row>
    <row r="66" spans="2:6" ht="13.5">
      <c r="B66" s="27" t="s">
        <v>74</v>
      </c>
      <c r="C66" s="24">
        <v>0.03407935014777763</v>
      </c>
      <c r="D66" s="24">
        <v>-0.09363224500066991</v>
      </c>
      <c r="E66" s="24">
        <v>0</v>
      </c>
      <c r="F66" s="60">
        <v>-0.0996</v>
      </c>
    </row>
    <row r="67" spans="2:6" ht="13.5">
      <c r="B67" s="27" t="s">
        <v>75</v>
      </c>
      <c r="C67" s="24">
        <v>0.03099209500176414</v>
      </c>
      <c r="D67" s="24">
        <v>-0.08515008119886858</v>
      </c>
      <c r="E67" s="24">
        <v>8.881784197001252E-16</v>
      </c>
      <c r="F67" s="60">
        <v>-0.0906</v>
      </c>
    </row>
    <row r="68" spans="2:6" ht="13.5">
      <c r="B68" s="27" t="s">
        <v>76</v>
      </c>
      <c r="C68" s="24">
        <v>0.026922487527471617</v>
      </c>
      <c r="D68" s="24">
        <v>-0.07396892655718545</v>
      </c>
      <c r="E68" s="24">
        <v>1.7763568394002505E-15</v>
      </c>
      <c r="F68" s="60">
        <v>-0.0787</v>
      </c>
    </row>
    <row r="69" spans="2:6" ht="13.5">
      <c r="B69" s="27" t="s">
        <v>77</v>
      </c>
      <c r="C69" s="24">
        <v>0.023393007639981533</v>
      </c>
      <c r="D69" s="24">
        <v>-0.06427176026391379</v>
      </c>
      <c r="E69" s="24">
        <v>1.7763568394002505E-15</v>
      </c>
      <c r="F69" s="60">
        <v>-0.0684</v>
      </c>
    </row>
    <row r="70" spans="2:6" ht="13.5">
      <c r="B70" s="27" t="s">
        <v>78</v>
      </c>
      <c r="C70" s="24">
        <v>0.019704336490718788</v>
      </c>
      <c r="D70" s="24">
        <v>-0.05413721957360451</v>
      </c>
      <c r="E70" s="24">
        <v>-1.7763568394002505E-15</v>
      </c>
      <c r="F70" s="60">
        <v>-0.0576</v>
      </c>
    </row>
    <row r="71" spans="2:6" ht="13.5">
      <c r="B71" s="27" t="s">
        <v>79</v>
      </c>
      <c r="C71" s="24">
        <v>0.016331291550883975</v>
      </c>
      <c r="D71" s="24">
        <v>-0.04486985476656713</v>
      </c>
      <c r="E71" s="24">
        <v>0</v>
      </c>
      <c r="F71" s="60">
        <v>-0.0477</v>
      </c>
    </row>
    <row r="72" spans="2:6" ht="13.5">
      <c r="B72" s="27" t="s">
        <v>80</v>
      </c>
      <c r="C72" s="24">
        <v>0.014112116264172414</v>
      </c>
      <c r="D72" s="24">
        <v>-0.038774298245982664</v>
      </c>
      <c r="E72" s="24">
        <v>-0.0009478539581611045</v>
      </c>
      <c r="F72" s="60">
        <v>-0.0413</v>
      </c>
    </row>
    <row r="73" spans="2:6" ht="13.5">
      <c r="B73" s="27" t="s">
        <v>81</v>
      </c>
      <c r="C73" s="24">
        <v>0.015966337671770248</v>
      </c>
      <c r="D73" s="24">
        <v>-0.043867345655108636</v>
      </c>
      <c r="E73" s="24">
        <v>-0.00949457296585976</v>
      </c>
      <c r="F73" s="60">
        <v>-0.0476</v>
      </c>
    </row>
    <row r="74" spans="2:6" ht="13.5">
      <c r="B74" s="27" t="s">
        <v>82</v>
      </c>
      <c r="C74" s="24">
        <v>0.01799335795031709</v>
      </c>
      <c r="D74" s="24">
        <v>-0.04943761515781375</v>
      </c>
      <c r="E74" s="24">
        <v>-0.020152910762636367</v>
      </c>
      <c r="F74" s="60">
        <v>-0.0563</v>
      </c>
    </row>
    <row r="75" spans="2:6" ht="13.5">
      <c r="B75" s="27" t="s">
        <v>83</v>
      </c>
      <c r="C75" s="24">
        <v>0.015868633424474865</v>
      </c>
      <c r="D75" s="24">
        <v>-0.04359892813011612</v>
      </c>
      <c r="E75" s="24">
        <v>-0.027619360314584895</v>
      </c>
      <c r="F75" s="60">
        <v>-0.054</v>
      </c>
    </row>
    <row r="76" spans="2:6" ht="13.5">
      <c r="B76" s="27" t="s">
        <v>84</v>
      </c>
      <c r="C76" s="24">
        <v>0.015412219209679279</v>
      </c>
      <c r="D76" s="24">
        <v>-0.04234294927162097</v>
      </c>
      <c r="E76" s="24">
        <v>-0.038440748204653374</v>
      </c>
      <c r="F76" s="60">
        <v>-0.0592</v>
      </c>
    </row>
    <row r="77" spans="2:6" ht="13.5">
      <c r="B77" s="27" t="s">
        <v>85</v>
      </c>
      <c r="C77" s="24">
        <v>0.013237526906664243</v>
      </c>
      <c r="D77" s="24">
        <v>-0.0363693566353831</v>
      </c>
      <c r="E77" s="24">
        <v>-0.04547456520786852</v>
      </c>
      <c r="F77" s="60">
        <v>-0.0597</v>
      </c>
    </row>
    <row r="78" spans="2:6" ht="13.5">
      <c r="B78" s="27" t="s">
        <v>86</v>
      </c>
      <c r="C78" s="24">
        <v>0.009929491278157343</v>
      </c>
      <c r="D78" s="24">
        <v>-0.02727970907624666</v>
      </c>
      <c r="E78" s="24">
        <v>-0.05025618040878754</v>
      </c>
      <c r="F78" s="60">
        <v>-0.058</v>
      </c>
    </row>
    <row r="79" spans="2:6" ht="13.5">
      <c r="B79" s="27" t="s">
        <v>87</v>
      </c>
      <c r="C79" s="24">
        <v>0.007378237603830939</v>
      </c>
      <c r="D79" s="24">
        <v>-0.02027146518417311</v>
      </c>
      <c r="E79" s="24">
        <v>-0.05477343904387055</v>
      </c>
      <c r="F79" s="60">
        <v>-0.0589</v>
      </c>
    </row>
    <row r="80" spans="2:6" ht="13.5">
      <c r="B80" s="27" t="s">
        <v>88</v>
      </c>
      <c r="C80" s="24">
        <v>0.003915314335330322</v>
      </c>
      <c r="D80" s="24">
        <v>-0.010756096761504352</v>
      </c>
      <c r="E80" s="24">
        <v>-0.05561283663336525</v>
      </c>
      <c r="F80" s="60">
        <v>-0.0568</v>
      </c>
    </row>
    <row r="81" spans="2:6" ht="13.5">
      <c r="B81" s="27" t="s">
        <v>89</v>
      </c>
      <c r="C81" s="24">
        <v>0.0008085729764815142</v>
      </c>
      <c r="D81" s="24">
        <v>-0.002220929483755185</v>
      </c>
      <c r="E81" s="24">
        <v>-0.05293176951354539</v>
      </c>
      <c r="F81" s="60">
        <v>-0.053</v>
      </c>
    </row>
    <row r="82" spans="2:6" ht="13.5">
      <c r="B82" s="27" t="s">
        <v>90</v>
      </c>
      <c r="C82" s="24">
        <v>-1.4210854715202004E-14</v>
      </c>
      <c r="D82" s="24">
        <v>0</v>
      </c>
      <c r="E82" s="24">
        <v>-0.047125999999941826</v>
      </c>
      <c r="F82" s="60">
        <v>-0.0471</v>
      </c>
    </row>
    <row r="83" spans="2:6" ht="13.5">
      <c r="B83" s="27" t="s">
        <v>91</v>
      </c>
      <c r="C83" s="24">
        <v>0</v>
      </c>
      <c r="D83" s="24">
        <v>0</v>
      </c>
      <c r="E83" s="24">
        <v>-0.040560999999947</v>
      </c>
      <c r="F83" s="60">
        <v>-0.0406</v>
      </c>
    </row>
    <row r="84" spans="2:6" ht="13.5">
      <c r="B84" s="27" t="s">
        <v>92</v>
      </c>
      <c r="C84" s="24">
        <v>0</v>
      </c>
      <c r="D84" s="24">
        <v>7.105427357601002E-15</v>
      </c>
      <c r="E84" s="24">
        <v>-0.03706499999994506</v>
      </c>
      <c r="F84" s="60">
        <v>-0.0371</v>
      </c>
    </row>
    <row r="85" spans="2:6" ht="13.5">
      <c r="B85" s="27" t="s">
        <v>93</v>
      </c>
      <c r="C85" s="24">
        <v>0</v>
      </c>
      <c r="D85" s="24">
        <v>0</v>
      </c>
      <c r="E85" s="24">
        <v>-0.03245999999994709</v>
      </c>
      <c r="F85" s="60">
        <v>-0.0325</v>
      </c>
    </row>
    <row r="86" spans="2:6" ht="13.5">
      <c r="B86" s="27" t="s">
        <v>94</v>
      </c>
      <c r="C86" s="24">
        <v>0</v>
      </c>
      <c r="D86" s="24">
        <v>-7.105427357601002E-15</v>
      </c>
      <c r="E86" s="24">
        <v>-0.030704999999951355</v>
      </c>
      <c r="F86" s="60">
        <v>-0.0307</v>
      </c>
    </row>
    <row r="87" spans="2:6" ht="13.5">
      <c r="B87" s="27" t="s">
        <v>95</v>
      </c>
      <c r="C87" s="24">
        <v>0</v>
      </c>
      <c r="D87" s="24">
        <v>7.105427357601002E-15</v>
      </c>
      <c r="E87" s="24">
        <v>-0.030082999999951454</v>
      </c>
      <c r="F87" s="60">
        <v>-0.0301</v>
      </c>
    </row>
    <row r="88" spans="2:6" ht="13.5">
      <c r="B88" s="27" t="s">
        <v>96</v>
      </c>
      <c r="C88" s="24">
        <v>1.4210854715202004E-14</v>
      </c>
      <c r="D88" s="24">
        <v>7.105427357601002E-15</v>
      </c>
      <c r="E88" s="24">
        <v>-0.04003399999994883</v>
      </c>
      <c r="F88" s="60">
        <v>-0.04</v>
      </c>
    </row>
    <row r="89" spans="2:6" ht="13.5">
      <c r="B89" s="27" t="s">
        <v>97</v>
      </c>
      <c r="C89" s="24">
        <v>0</v>
      </c>
      <c r="D89" s="24">
        <v>0</v>
      </c>
      <c r="E89" s="24">
        <v>-0.030178999999950662</v>
      </c>
      <c r="F89" s="60">
        <v>-0.0302</v>
      </c>
    </row>
    <row r="90" spans="2:6" ht="13.5">
      <c r="B90" s="27" t="s">
        <v>98</v>
      </c>
      <c r="C90" s="24">
        <v>0</v>
      </c>
      <c r="D90" s="24">
        <v>-7.105427357601002E-15</v>
      </c>
      <c r="E90" s="24">
        <v>-0.028870999999952573</v>
      </c>
      <c r="F90" s="60">
        <v>-0.0289</v>
      </c>
    </row>
    <row r="91" spans="2:6" ht="13.5">
      <c r="B91" s="27" t="s">
        <v>99</v>
      </c>
      <c r="C91" s="24">
        <v>0</v>
      </c>
      <c r="D91" s="24">
        <v>0</v>
      </c>
      <c r="E91" s="24">
        <v>-0.030769999999957776</v>
      </c>
      <c r="F91" s="60">
        <v>-0.0308</v>
      </c>
    </row>
    <row r="92" spans="2:6" ht="13.5">
      <c r="B92" s="27" t="s">
        <v>100</v>
      </c>
      <c r="C92" s="24">
        <v>0</v>
      </c>
      <c r="D92" s="24">
        <v>0</v>
      </c>
      <c r="E92" s="24">
        <v>-0.03117099999995787</v>
      </c>
      <c r="F92" s="60">
        <v>-0.0312</v>
      </c>
    </row>
    <row r="93" spans="2:6" ht="13.5">
      <c r="B93" s="27" t="s">
        <v>101</v>
      </c>
      <c r="C93" s="24">
        <v>-1.4210854715202004E-14</v>
      </c>
      <c r="D93" s="24">
        <v>0</v>
      </c>
      <c r="E93" s="24">
        <v>-0.033573999999958914</v>
      </c>
      <c r="F93" s="60">
        <v>-0.0336</v>
      </c>
    </row>
    <row r="94" spans="2:6" ht="13.5">
      <c r="B94" s="27" t="s">
        <v>102</v>
      </c>
      <c r="C94" s="24">
        <v>0</v>
      </c>
      <c r="D94" s="24">
        <v>0</v>
      </c>
      <c r="E94" s="24">
        <v>-0.03563599999995759</v>
      </c>
      <c r="F94" s="60">
        <v>-0.0356</v>
      </c>
    </row>
    <row r="95" spans="2:6" ht="13.5">
      <c r="B95" s="27" t="s">
        <v>103</v>
      </c>
      <c r="C95" s="24">
        <v>-0.0012567947364203746</v>
      </c>
      <c r="D95" s="24">
        <v>0.003454854665974949</v>
      </c>
      <c r="E95" s="24">
        <v>-0.04052060807762814</v>
      </c>
      <c r="F95" s="60">
        <v>-0.0407</v>
      </c>
    </row>
    <row r="96" spans="2:6" ht="13.5">
      <c r="B96" s="27" t="s">
        <v>104</v>
      </c>
      <c r="C96" s="24">
        <v>-0.0042097198769539546</v>
      </c>
      <c r="D96" s="24">
        <v>0.011568446846823122</v>
      </c>
      <c r="E96" s="24">
        <v>-0.04897244475599294</v>
      </c>
      <c r="F96" s="60">
        <v>-0.0505</v>
      </c>
    </row>
    <row r="97" spans="2:6" ht="13.5">
      <c r="B97" s="27" t="s">
        <v>105</v>
      </c>
      <c r="C97" s="24">
        <v>-0.008564731080895172</v>
      </c>
      <c r="D97" s="24">
        <v>0.02353164520030404</v>
      </c>
      <c r="E97" s="24">
        <v>-0.05723927459644784</v>
      </c>
      <c r="F97" s="60">
        <v>-0.0625</v>
      </c>
    </row>
    <row r="98" spans="2:6" ht="13.5">
      <c r="B98" s="27" t="s">
        <v>106</v>
      </c>
      <c r="C98" s="24">
        <v>-0.011908906574205957</v>
      </c>
      <c r="D98" s="24">
        <v>0.03272365277883438</v>
      </c>
      <c r="E98" s="24">
        <v>-0.053289058295028724</v>
      </c>
      <c r="F98" s="60">
        <v>-0.0637</v>
      </c>
    </row>
    <row r="99" spans="2:6" ht="13.5">
      <c r="B99" s="27" t="s">
        <v>107</v>
      </c>
      <c r="C99" s="24">
        <v>-0.0159186576153445</v>
      </c>
      <c r="D99" s="24">
        <v>0.043736165289480766</v>
      </c>
      <c r="E99" s="24">
        <v>-0.052128518751313635</v>
      </c>
      <c r="F99" s="60">
        <v>-0.0699</v>
      </c>
    </row>
    <row r="100" spans="2:6" ht="13.5">
      <c r="B100" s="27" t="s">
        <v>108</v>
      </c>
      <c r="C100" s="24">
        <v>-0.017224865706126025</v>
      </c>
      <c r="D100" s="24">
        <v>0.04732523496016583</v>
      </c>
      <c r="E100" s="24">
        <v>-0.04120822045533856</v>
      </c>
      <c r="F100" s="60">
        <v>-0.0651</v>
      </c>
    </row>
    <row r="101" spans="2:6" ht="13.5">
      <c r="B101" s="27" t="s">
        <v>109</v>
      </c>
      <c r="C101" s="24">
        <v>-0.020257777509470998</v>
      </c>
      <c r="D101" s="24">
        <v>0.05566048367409593</v>
      </c>
      <c r="E101" s="24">
        <v>-0.035067829717110754</v>
      </c>
      <c r="F101" s="60">
        <v>-0.0688</v>
      </c>
    </row>
    <row r="102" spans="2:6" ht="13.5">
      <c r="B102" s="27" t="s">
        <v>110</v>
      </c>
      <c r="C102" s="24">
        <v>-0.018262711045892388</v>
      </c>
      <c r="D102" s="24">
        <v>0.050172501733889874</v>
      </c>
      <c r="E102" s="24">
        <v>-0.0032561616420672124</v>
      </c>
      <c r="F102" s="60">
        <v>-0.0535</v>
      </c>
    </row>
    <row r="103" spans="2:6" ht="13.5">
      <c r="B103" s="27" t="s">
        <v>111</v>
      </c>
      <c r="C103" s="24">
        <v>-0.019505143306531636</v>
      </c>
      <c r="D103" s="24">
        <v>0.05358669540255079</v>
      </c>
      <c r="E103" s="24">
        <v>-0.015012965221384178</v>
      </c>
      <c r="F103" s="60">
        <v>-0.059</v>
      </c>
    </row>
    <row r="104" spans="2:6" ht="13.5">
      <c r="B104" s="27" t="s">
        <v>112</v>
      </c>
      <c r="C104" s="24">
        <v>0.03063197188726008</v>
      </c>
      <c r="D104" s="24">
        <v>-0.08416097455719296</v>
      </c>
      <c r="E104" s="24">
        <v>0.0021786076406069554</v>
      </c>
      <c r="F104" s="60">
        <v>-0.0896</v>
      </c>
    </row>
    <row r="105" spans="2:6" ht="13.5">
      <c r="B105" s="27" t="s">
        <v>113</v>
      </c>
      <c r="C105" s="24">
        <v>0.024898184052673855</v>
      </c>
      <c r="D105" s="24">
        <v>-0.0684074437773674</v>
      </c>
      <c r="E105" s="24">
        <v>0.013271270211557606</v>
      </c>
      <c r="F105" s="60">
        <v>-0.074</v>
      </c>
    </row>
    <row r="106" spans="2:6" ht="13.5">
      <c r="B106" s="27" t="s">
        <v>114</v>
      </c>
      <c r="C106" s="24">
        <v>0.018100221865992694</v>
      </c>
      <c r="D106" s="24">
        <v>-0.04973054498940854</v>
      </c>
      <c r="E106" s="24">
        <v>0.019478950640591464</v>
      </c>
      <c r="F106" s="60">
        <v>-0.0564</v>
      </c>
    </row>
    <row r="107" spans="2:6" ht="13.5">
      <c r="B107" s="27" t="s">
        <v>115</v>
      </c>
      <c r="C107" s="24">
        <v>0.011336395988948311</v>
      </c>
      <c r="D107" s="24">
        <v>-0.031145260623866022</v>
      </c>
      <c r="E107" s="24">
        <v>0.018920374677822593</v>
      </c>
      <c r="F107" s="60">
        <v>-0.0382</v>
      </c>
    </row>
    <row r="108" spans="2:6" ht="13.5">
      <c r="B108" s="27" t="s">
        <v>116</v>
      </c>
      <c r="C108" s="24">
        <v>0.006350078721894192</v>
      </c>
      <c r="D108" s="24">
        <v>-0.017443734538865385</v>
      </c>
      <c r="E108" s="24">
        <v>0.01468377247273267</v>
      </c>
      <c r="F108" s="60">
        <v>-0.0237</v>
      </c>
    </row>
    <row r="109" spans="2:6" ht="13.5">
      <c r="B109" s="27" t="s">
        <v>117</v>
      </c>
      <c r="C109" s="24">
        <v>0.0014397558742871297</v>
      </c>
      <c r="D109" s="24">
        <v>-0.003956699714819933</v>
      </c>
      <c r="E109" s="24">
        <v>0.004556113169510212</v>
      </c>
      <c r="F109" s="60">
        <v>-0.0062</v>
      </c>
    </row>
    <row r="110" spans="2:6" ht="13.5">
      <c r="B110" s="27" t="s">
        <v>118</v>
      </c>
      <c r="C110" s="24">
        <v>-0.0018741602563352444</v>
      </c>
      <c r="D110" s="24">
        <v>0.005149170332863662</v>
      </c>
      <c r="E110" s="24">
        <v>-0.008545533595665233</v>
      </c>
      <c r="F110" s="60">
        <v>0.0102</v>
      </c>
    </row>
    <row r="111" spans="2:6" ht="13.5">
      <c r="B111" s="27" t="s">
        <v>119</v>
      </c>
      <c r="C111" s="24">
        <v>-0.0028997013732094956</v>
      </c>
      <c r="D111" s="24">
        <v>0.007965150720067982</v>
      </c>
      <c r="E111" s="24">
        <v>-0.01957729518396789</v>
      </c>
      <c r="F111" s="60">
        <v>0.0213</v>
      </c>
    </row>
    <row r="112" spans="2:6" ht="13.5">
      <c r="B112" s="27" t="s">
        <v>120</v>
      </c>
      <c r="C112" s="24">
        <v>-0.0030639487982284663</v>
      </c>
      <c r="D112" s="24">
        <v>0.008419075890508054</v>
      </c>
      <c r="E112" s="24">
        <v>-0.035097255582108744</v>
      </c>
      <c r="F112" s="60">
        <v>0.0362</v>
      </c>
    </row>
    <row r="113" spans="2:6" ht="13.5">
      <c r="B113" s="27" t="s">
        <v>121</v>
      </c>
      <c r="C113" s="24">
        <v>-0.0015893228154908456</v>
      </c>
      <c r="D113" s="24">
        <v>0.004369590072954566</v>
      </c>
      <c r="E113" s="24">
        <v>-0.04718461019309217</v>
      </c>
      <c r="F113" s="60">
        <v>0.0474</v>
      </c>
    </row>
    <row r="114" spans="2:6" ht="13.5">
      <c r="B114" s="27" t="s">
        <v>122</v>
      </c>
      <c r="C114" s="24">
        <v>0</v>
      </c>
      <c r="D114" s="24">
        <v>0</v>
      </c>
      <c r="E114" s="24">
        <v>-0.052092999999942435</v>
      </c>
      <c r="F114" s="60">
        <v>0.0521</v>
      </c>
    </row>
    <row r="115" spans="2:6" ht="13.5">
      <c r="B115" s="27" t="s">
        <v>123</v>
      </c>
      <c r="C115" s="24">
        <v>-1.4210854715202004E-14</v>
      </c>
      <c r="D115" s="24">
        <v>1.4210854715202004E-14</v>
      </c>
      <c r="E115" s="24">
        <v>-0.05496499999994242</v>
      </c>
      <c r="F115" s="60">
        <v>0.055</v>
      </c>
    </row>
    <row r="116" spans="2:6" ht="13.5">
      <c r="B116" s="27" t="s">
        <v>124</v>
      </c>
      <c r="C116" s="24">
        <v>1.4210854715202004E-14</v>
      </c>
      <c r="D116" s="24">
        <v>7.105427357601002E-15</v>
      </c>
      <c r="E116" s="24">
        <v>-0.0548149999999481</v>
      </c>
      <c r="F116" s="60">
        <v>0.0548</v>
      </c>
    </row>
    <row r="117" spans="2:6" ht="13.5">
      <c r="B117" s="27" t="s">
        <v>125</v>
      </c>
      <c r="C117" s="24">
        <v>-1.4210854715202004E-14</v>
      </c>
      <c r="D117" s="24">
        <v>0</v>
      </c>
      <c r="E117" s="24">
        <v>-0.056134999999947865</v>
      </c>
      <c r="F117" s="60">
        <v>0.0561</v>
      </c>
    </row>
    <row r="118" spans="2:6" ht="13.5">
      <c r="B118" s="27" t="s">
        <v>126</v>
      </c>
      <c r="C118" s="24">
        <v>0</v>
      </c>
      <c r="D118" s="24">
        <v>0</v>
      </c>
      <c r="E118" s="24">
        <v>-0.0543089999999502</v>
      </c>
      <c r="F118" s="60">
        <v>0.0543</v>
      </c>
    </row>
    <row r="119" spans="2:6" ht="13.5">
      <c r="B119" s="27" t="s">
        <v>127</v>
      </c>
      <c r="C119" s="24">
        <v>2.842170943040401E-14</v>
      </c>
      <c r="D119" s="24">
        <v>0</v>
      </c>
      <c r="E119" s="24">
        <v>-0.054187999999950165</v>
      </c>
      <c r="F119" s="60">
        <v>0.0542</v>
      </c>
    </row>
    <row r="120" spans="2:6" ht="13.5">
      <c r="B120" s="27" t="s">
        <v>128</v>
      </c>
      <c r="C120" s="24">
        <v>-1.4210854715202004E-14</v>
      </c>
      <c r="D120" s="24">
        <v>0</v>
      </c>
      <c r="E120" s="24">
        <v>-0.047064999999950174</v>
      </c>
      <c r="F120" s="60">
        <v>0.0471</v>
      </c>
    </row>
    <row r="121" spans="2:6" ht="13.5">
      <c r="B121" s="27" t="s">
        <v>129</v>
      </c>
      <c r="C121" s="24">
        <v>0</v>
      </c>
      <c r="D121" s="24">
        <v>0</v>
      </c>
      <c r="E121" s="24">
        <v>-0.053092999999954316</v>
      </c>
      <c r="F121" s="60">
        <v>0.0531</v>
      </c>
    </row>
    <row r="122" spans="2:6" ht="13.5">
      <c r="B122" s="27" t="s">
        <v>130</v>
      </c>
      <c r="C122" s="24">
        <v>1.4210854715202004E-14</v>
      </c>
      <c r="D122" s="24">
        <v>-7.105427357601002E-15</v>
      </c>
      <c r="E122" s="24">
        <v>-0.05087999999995674</v>
      </c>
      <c r="F122" s="60">
        <v>0.0509</v>
      </c>
    </row>
    <row r="123" spans="2:6" ht="13.5">
      <c r="B123" s="27" t="s">
        <v>131</v>
      </c>
      <c r="C123" s="24">
        <v>0</v>
      </c>
      <c r="D123" s="24">
        <v>-7.105427357601002E-15</v>
      </c>
      <c r="E123" s="24">
        <v>-0.047812999999958805</v>
      </c>
      <c r="F123" s="60">
        <v>0.0478</v>
      </c>
    </row>
    <row r="124" spans="2:6" ht="13.5">
      <c r="B124" s="27" t="s">
        <v>132</v>
      </c>
      <c r="C124" s="24">
        <v>2.842170943040401E-14</v>
      </c>
      <c r="D124" s="24">
        <v>0</v>
      </c>
      <c r="E124" s="24">
        <v>-0.041325999999958896</v>
      </c>
      <c r="F124" s="60">
        <v>0.0413</v>
      </c>
    </row>
    <row r="125" spans="2:6" ht="13.5">
      <c r="B125" s="27" t="s">
        <v>133</v>
      </c>
      <c r="C125" s="24">
        <v>0</v>
      </c>
      <c r="D125" s="24">
        <v>-7.105427357601002E-15</v>
      </c>
      <c r="E125" s="24">
        <v>-0.03843499999995714</v>
      </c>
      <c r="F125" s="60">
        <v>0.0384</v>
      </c>
    </row>
    <row r="126" spans="2:6" ht="13.5">
      <c r="B126" s="27" t="s">
        <v>134</v>
      </c>
      <c r="C126" s="24">
        <v>-1.4210854715202004E-14</v>
      </c>
      <c r="D126" s="24">
        <v>0</v>
      </c>
      <c r="E126" s="24">
        <v>-0.032748999999956396</v>
      </c>
      <c r="F126" s="60">
        <v>0.0327</v>
      </c>
    </row>
    <row r="127" spans="2:6" ht="13.5">
      <c r="B127" s="27" t="s">
        <v>135</v>
      </c>
      <c r="C127" s="24">
        <v>0.000734536538118391</v>
      </c>
      <c r="D127" s="24">
        <v>-0.0020202430096603052</v>
      </c>
      <c r="E127" s="24">
        <v>-0.03014546386264172</v>
      </c>
      <c r="F127" s="60">
        <v>0.0302</v>
      </c>
    </row>
    <row r="128" spans="2:6" ht="13.5">
      <c r="B128" s="27" t="s">
        <v>136</v>
      </c>
      <c r="C128" s="24">
        <v>0.0023044122690834</v>
      </c>
      <c r="D128" s="24">
        <v>-0.0063311507893928365</v>
      </c>
      <c r="E128" s="24">
        <v>-0.030432714184819076</v>
      </c>
      <c r="F128" s="60">
        <v>0.0312</v>
      </c>
    </row>
    <row r="129" spans="2:6" ht="13.5">
      <c r="B129" s="27" t="s">
        <v>137</v>
      </c>
      <c r="C129" s="24">
        <v>0.003611333926258453</v>
      </c>
      <c r="D129" s="24">
        <v>-0.009921650154446127</v>
      </c>
      <c r="E129" s="24">
        <v>-0.02713293962993646</v>
      </c>
      <c r="F129" s="60">
        <v>0.0291</v>
      </c>
    </row>
    <row r="130" spans="2:6" ht="13.5">
      <c r="B130" s="27" t="s">
        <v>138</v>
      </c>
      <c r="C130" s="24">
        <v>0.004647072672000263</v>
      </c>
      <c r="D130" s="24">
        <v>-0.012770499710796912</v>
      </c>
      <c r="E130" s="24">
        <v>-0.022555124385590375</v>
      </c>
      <c r="F130" s="60">
        <v>0.0263</v>
      </c>
    </row>
    <row r="131" spans="2:6" ht="13.5">
      <c r="B131" s="27" t="s">
        <v>139</v>
      </c>
      <c r="C131" s="24">
        <v>0.005276326972023071</v>
      </c>
      <c r="D131" s="24">
        <v>-0.014497334836391929</v>
      </c>
      <c r="E131" s="24">
        <v>-0.01818178561254058</v>
      </c>
      <c r="F131" s="60">
        <v>0.0238</v>
      </c>
    </row>
    <row r="132" spans="2:6" ht="13.5">
      <c r="B132" s="27" t="s">
        <v>140</v>
      </c>
      <c r="C132" s="24">
        <v>0.003843144858635128</v>
      </c>
      <c r="D132" s="24">
        <v>-0.010559815189033372</v>
      </c>
      <c r="E132" s="24">
        <v>-0.009752628629840387</v>
      </c>
      <c r="F132" s="60">
        <v>0.0149</v>
      </c>
    </row>
    <row r="133" spans="2:6" ht="13.5">
      <c r="B133" s="27" t="s">
        <v>141</v>
      </c>
      <c r="C133" s="24">
        <v>0.004345141913290718</v>
      </c>
      <c r="D133" s="24">
        <v>-0.011936217726987053</v>
      </c>
      <c r="E133" s="24">
        <v>-0.0080424026135546</v>
      </c>
      <c r="F133" s="60">
        <v>0.015</v>
      </c>
    </row>
    <row r="134" spans="2:6" ht="13.5">
      <c r="B134" s="27" t="s">
        <v>142</v>
      </c>
      <c r="C134" s="24">
        <v>0.004069492564156008</v>
      </c>
      <c r="D134" s="24">
        <v>-0.011181457480951451</v>
      </c>
      <c r="E134" s="24">
        <v>-0.005181597842703667</v>
      </c>
      <c r="F134" s="60">
        <v>0.013</v>
      </c>
    </row>
    <row r="135" spans="2:6" ht="13.5">
      <c r="B135" s="27" t="s">
        <v>143</v>
      </c>
      <c r="C135" s="24">
        <v>0.0015732487743207457</v>
      </c>
      <c r="D135" s="24">
        <v>-0.004322464374904911</v>
      </c>
      <c r="E135" s="24">
        <v>-0.0011681140381210042</v>
      </c>
      <c r="F135" s="60">
        <v>0.0047</v>
      </c>
    </row>
    <row r="136" spans="2:6" ht="13.5">
      <c r="B136" s="27" t="s">
        <v>144</v>
      </c>
      <c r="C136" s="24">
        <v>-0.015131495222249214</v>
      </c>
      <c r="D136" s="24">
        <v>0.041569475338572914</v>
      </c>
      <c r="E136" s="24">
        <v>-0.005466744829755399</v>
      </c>
      <c r="F136" s="60">
        <v>-0.0446</v>
      </c>
    </row>
    <row r="137" spans="2:6" ht="13.5">
      <c r="B137" s="27" t="s">
        <v>145</v>
      </c>
      <c r="C137" s="24">
        <v>-0.013457400187590451</v>
      </c>
      <c r="D137" s="24">
        <v>0.03697390313996962</v>
      </c>
      <c r="E137" s="24">
        <v>1.7763568394002505E-15</v>
      </c>
      <c r="F137" s="60">
        <v>-0.0393</v>
      </c>
    </row>
    <row r="138" spans="2:6" ht="13.5">
      <c r="B138" s="27" t="s">
        <v>146</v>
      </c>
      <c r="C138" s="24">
        <v>-0.012647626575855497</v>
      </c>
      <c r="D138" s="24">
        <v>0.034749068426833674</v>
      </c>
      <c r="E138" s="24">
        <v>3.552713678800501E-15</v>
      </c>
      <c r="F138" s="60">
        <v>-0.037</v>
      </c>
    </row>
    <row r="139" spans="2:6" ht="13.5">
      <c r="B139" s="27" t="s">
        <v>147</v>
      </c>
      <c r="C139" s="24">
        <v>-0.012561787335428676</v>
      </c>
      <c r="D139" s="24">
        <v>0.03451322705205229</v>
      </c>
      <c r="E139" s="24">
        <v>3.552713678800501E-15</v>
      </c>
      <c r="F139" s="60">
        <v>-0.0367</v>
      </c>
    </row>
    <row r="140" spans="2:6" ht="13.5">
      <c r="B140" s="27" t="s">
        <v>148</v>
      </c>
      <c r="C140" s="24">
        <v>-0.01202559524783453</v>
      </c>
      <c r="D140" s="24">
        <v>0.03304005139891686</v>
      </c>
      <c r="E140" s="24">
        <v>1.7763568394002505E-15</v>
      </c>
      <c r="F140" s="60">
        <v>-0.0352</v>
      </c>
    </row>
    <row r="141" spans="2:6" ht="13.5">
      <c r="B141" s="27" t="s">
        <v>149</v>
      </c>
      <c r="C141" s="24">
        <v>-0.012169809366270101</v>
      </c>
      <c r="D141" s="24">
        <v>0.033436276432855294</v>
      </c>
      <c r="E141" s="24">
        <v>8.881784197001252E-16</v>
      </c>
      <c r="F141" s="60">
        <v>-0.0356</v>
      </c>
    </row>
    <row r="142" spans="2:6" ht="13.5">
      <c r="B142" s="27" t="s">
        <v>150</v>
      </c>
      <c r="C142" s="24">
        <v>-0.011862264817963819</v>
      </c>
      <c r="D142" s="24">
        <v>0.03259130473088945</v>
      </c>
      <c r="E142" s="24">
        <v>8.881784197001252E-16</v>
      </c>
      <c r="F142" s="60">
        <v>-0.0347</v>
      </c>
    </row>
    <row r="143" spans="2:6" ht="13.5">
      <c r="B143" s="27" t="s">
        <v>151</v>
      </c>
      <c r="C143" s="24">
        <v>-0.012246306228902881</v>
      </c>
      <c r="D143" s="24">
        <v>0.033646449835643466</v>
      </c>
      <c r="E143" s="24">
        <v>2.6645352591003757E-15</v>
      </c>
      <c r="F143" s="60">
        <v>-0.0358</v>
      </c>
    </row>
    <row r="144" spans="2:6" ht="13.5">
      <c r="B144" s="27" t="s">
        <v>152</v>
      </c>
      <c r="C144" s="24">
        <v>-0.012252820999279379</v>
      </c>
      <c r="D144" s="24">
        <v>0.03366434902011406</v>
      </c>
      <c r="E144" s="24">
        <v>-1.3322676295501878E-15</v>
      </c>
      <c r="F144" s="60">
        <v>-0.0358</v>
      </c>
    </row>
    <row r="145" spans="2:6" ht="13.5">
      <c r="B145" s="27" t="s">
        <v>153</v>
      </c>
      <c r="C145" s="24">
        <v>-0.011534097601341387</v>
      </c>
      <c r="D145" s="24">
        <v>0.03168967271342282</v>
      </c>
      <c r="E145" s="24">
        <v>2.220446049250313E-15</v>
      </c>
      <c r="F145" s="60">
        <v>-0.0337</v>
      </c>
    </row>
    <row r="146" spans="2:6" ht="13.5">
      <c r="B146" s="27" t="s">
        <v>154</v>
      </c>
      <c r="C146" s="24">
        <v>-0.011234143929783613</v>
      </c>
      <c r="D146" s="24">
        <v>0.03086555677399261</v>
      </c>
      <c r="E146" s="24">
        <v>4.440892098500626E-16</v>
      </c>
      <c r="F146" s="60">
        <v>-0.0328</v>
      </c>
    </row>
    <row r="147" spans="2:6" ht="13.5">
      <c r="B147" s="27" t="s">
        <v>155</v>
      </c>
      <c r="C147" s="24">
        <v>-0.010957798558735021</v>
      </c>
      <c r="D147" s="24">
        <v>0.03010630410706483</v>
      </c>
      <c r="E147" s="24">
        <v>1.7763568394002505E-15</v>
      </c>
      <c r="F147" s="60">
        <v>-0.032</v>
      </c>
    </row>
    <row r="148" spans="2:6" ht="13.5">
      <c r="B148" s="27" t="s">
        <v>156</v>
      </c>
      <c r="C148" s="24">
        <v>-0.010214899062177096</v>
      </c>
      <c r="D148" s="24">
        <v>0.028065204515325348</v>
      </c>
      <c r="E148" s="24">
        <v>2.220446049250313E-16</v>
      </c>
      <c r="F148" s="60">
        <v>-0.0299</v>
      </c>
    </row>
    <row r="149" spans="2:6" ht="13.5">
      <c r="B149" s="27" t="s">
        <v>157</v>
      </c>
      <c r="C149" s="24">
        <v>-0.010345725663938765</v>
      </c>
      <c r="D149" s="24">
        <v>0.02842464764953334</v>
      </c>
      <c r="E149" s="24">
        <v>8.881784197001252E-16</v>
      </c>
      <c r="F149" s="60">
        <v>-0.0302</v>
      </c>
    </row>
    <row r="150" spans="2:6" ht="13.5">
      <c r="B150" s="27" t="s">
        <v>158</v>
      </c>
      <c r="C150" s="24">
        <v>-0.009334123762940294</v>
      </c>
      <c r="D150" s="24">
        <v>0.025645294269018848</v>
      </c>
      <c r="E150" s="24">
        <v>1.3322676295501878E-15</v>
      </c>
      <c r="F150" s="60">
        <v>-0.0273</v>
      </c>
    </row>
    <row r="151" spans="2:6" ht="13.5">
      <c r="B151" s="27" t="s">
        <v>159</v>
      </c>
      <c r="C151" s="24">
        <v>-0.008996661881397472</v>
      </c>
      <c r="D151" s="24">
        <v>0.02471812536959561</v>
      </c>
      <c r="E151" s="24">
        <v>-8.881784197001252E-16</v>
      </c>
      <c r="F151" s="60">
        <v>-0.0263</v>
      </c>
    </row>
    <row r="152" spans="2:6" ht="13.5">
      <c r="B152" s="27" t="s">
        <v>160</v>
      </c>
      <c r="C152" s="24">
        <v>-0.007795859393951332</v>
      </c>
      <c r="D152" s="24">
        <v>0.021418947650136744</v>
      </c>
      <c r="E152" s="24">
        <v>-1.7763568394002505E-15</v>
      </c>
      <c r="F152" s="60">
        <v>-0.0228</v>
      </c>
    </row>
    <row r="153" spans="2:6" ht="13.5">
      <c r="B153" s="27" t="s">
        <v>161</v>
      </c>
      <c r="C153" s="24">
        <v>-0.005976234670939107</v>
      </c>
      <c r="D153" s="24">
        <v>0.016419569811809254</v>
      </c>
      <c r="E153" s="24">
        <v>-2.6645352591003757E-15</v>
      </c>
      <c r="F153" s="60">
        <v>-0.0175</v>
      </c>
    </row>
    <row r="154" spans="2:6" ht="13.5">
      <c r="B154" s="27" t="s">
        <v>162</v>
      </c>
      <c r="C154" s="24">
        <v>-0.0055496518847064635</v>
      </c>
      <c r="D154" s="24">
        <v>0.015247543239063077</v>
      </c>
      <c r="E154" s="24">
        <v>-2.6645352591003757E-15</v>
      </c>
      <c r="F154" s="60">
        <v>-0.0162</v>
      </c>
    </row>
    <row r="155" spans="2:6" ht="13.5">
      <c r="B155" s="27" t="s">
        <v>163</v>
      </c>
      <c r="C155" s="24">
        <v>-0.0038402158923815932</v>
      </c>
      <c r="D155" s="24">
        <v>0.010550906450195185</v>
      </c>
      <c r="E155" s="24">
        <v>0</v>
      </c>
      <c r="F155" s="60">
        <v>-0.0112</v>
      </c>
    </row>
    <row r="156" spans="2:6" ht="13.5">
      <c r="B156" s="27" t="s">
        <v>164</v>
      </c>
      <c r="C156" s="24">
        <v>-0.002680336671048167</v>
      </c>
      <c r="D156" s="24">
        <v>0.0073641644802684425</v>
      </c>
      <c r="E156" s="24">
        <v>0</v>
      </c>
      <c r="F156" s="60">
        <v>-0.0078</v>
      </c>
    </row>
    <row r="157" spans="2:6" ht="13.5">
      <c r="B157" s="27" t="s">
        <v>165</v>
      </c>
      <c r="C157" s="24">
        <v>-0.0010438099161262926</v>
      </c>
      <c r="D157" s="24">
        <v>0.002867844174716083</v>
      </c>
      <c r="E157" s="24">
        <v>0</v>
      </c>
      <c r="F157" s="60">
        <v>-0.0031</v>
      </c>
    </row>
    <row r="158" spans="2:6" ht="13.5">
      <c r="B158" s="27" t="s">
        <v>166</v>
      </c>
      <c r="C158" s="24">
        <v>0.0004174923227395766</v>
      </c>
      <c r="D158" s="24">
        <v>-0.0011470507295818777</v>
      </c>
      <c r="E158" s="24">
        <v>0</v>
      </c>
      <c r="F158" s="60">
        <v>0.0012</v>
      </c>
    </row>
    <row r="159" spans="2:6" ht="13.5">
      <c r="B159" s="27" t="s">
        <v>167</v>
      </c>
      <c r="C159" s="24">
        <v>0.0011209624402255258</v>
      </c>
      <c r="D159" s="24">
        <v>-0.0030780730451986926</v>
      </c>
      <c r="E159" s="24">
        <v>-0.000287973602956626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38832.428298611114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85</v>
      </c>
      <c r="D36" s="44">
        <v>0</v>
      </c>
      <c r="E36" s="44">
        <v>28</v>
      </c>
      <c r="F36" s="44">
        <v>113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85</v>
      </c>
      <c r="D39" s="44">
        <v>0</v>
      </c>
      <c r="E39" s="44">
        <v>28</v>
      </c>
      <c r="F39" s="44">
        <v>113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0.04751060217228087</v>
      </c>
      <c r="D42" s="42">
        <v>0.05566048367409593</v>
      </c>
      <c r="E42" s="42">
        <v>0.019478950640591464</v>
      </c>
      <c r="F42" s="51">
        <v>0.056134999999947865</v>
      </c>
    </row>
    <row r="43" spans="2:6" ht="13.5">
      <c r="B43" s="49" t="s">
        <v>13</v>
      </c>
      <c r="C43" s="42">
        <v>-0.020257777509470998</v>
      </c>
      <c r="D43" s="42">
        <v>-0.020257777509470998</v>
      </c>
      <c r="E43" s="42">
        <v>-0.020257777509470998</v>
      </c>
      <c r="F43" s="51">
        <v>-0.13891170768564431</v>
      </c>
    </row>
    <row r="44" spans="2:6" ht="13.5">
      <c r="B44" s="49" t="s">
        <v>14</v>
      </c>
      <c r="C44" s="42">
        <v>0.06776837968175187</v>
      </c>
      <c r="D44" s="42">
        <v>0.18619479032705755</v>
      </c>
      <c r="E44" s="42">
        <v>0.0767182252370393</v>
      </c>
      <c r="F44" s="51">
        <v>0.19504670768559218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0.0069105070613668645</v>
      </c>
      <c r="D46" s="42">
        <v>-0.018986476814915946</v>
      </c>
      <c r="E46" s="42">
        <v>-0.017335328437415205</v>
      </c>
      <c r="F46" s="51">
        <v>-0.03607610619469026</v>
      </c>
    </row>
    <row r="47" spans="2:6" ht="13.5">
      <c r="B47" s="49" t="s">
        <v>26</v>
      </c>
      <c r="C47" s="42">
        <v>0.01922630990323011</v>
      </c>
      <c r="D47" s="42">
        <v>0.05282387325025095</v>
      </c>
      <c r="E47" s="42">
        <v>0.02807020259663247</v>
      </c>
      <c r="F47" s="51">
        <v>0.06283270526477078</v>
      </c>
    </row>
    <row r="48" spans="2:6" ht="13.5">
      <c r="B48" s="49" t="s">
        <v>27</v>
      </c>
      <c r="C48" s="42">
        <v>0.01802137494889061</v>
      </c>
      <c r="D48" s="42">
        <v>0.0495133375803413</v>
      </c>
      <c r="E48" s="42">
        <v>0.022175992645980233</v>
      </c>
      <c r="F48" s="51">
        <v>0.05166887235480559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20</v>
      </c>
      <c r="F1" t="s">
        <v>21</v>
      </c>
      <c r="G1">
        <v>113</v>
      </c>
    </row>
    <row r="2" spans="2:3" ht="12.75">
      <c r="B2">
        <v>-0.1875</v>
      </c>
      <c r="C2">
        <f>MAX(GaussDistr_1)-1</f>
        <v>20</v>
      </c>
    </row>
    <row r="3" spans="1:16" ht="12.75">
      <c r="A3" t="str">
        <f>"-3s"</f>
        <v>-3s</v>
      </c>
      <c r="B3">
        <v>-0.19108272325910705</v>
      </c>
      <c r="C3">
        <f aca="true" t="shared" si="0" ref="C3:C33">NORMDIST(B3,AveDev3D_0,StandardDev3D_0,FALSE)*NumPoints_7*I3</f>
        <v>0.10015977410979864</v>
      </c>
      <c r="D3">
        <v>0</v>
      </c>
      <c r="F3" t="s">
        <v>17</v>
      </c>
      <c r="G3">
        <v>15</v>
      </c>
      <c r="I3">
        <f>B5-B4</f>
        <v>0.010333774470961093</v>
      </c>
      <c r="N3">
        <v>0.1875</v>
      </c>
      <c r="O3">
        <v>-0.1875</v>
      </c>
      <c r="P3">
        <v>-0.03607610619469026</v>
      </c>
    </row>
    <row r="4" spans="1:16" ht="12.75">
      <c r="B4">
        <v>-0.1807489487881459</v>
      </c>
      <c r="C4">
        <f t="shared" si="0"/>
        <v>0.1788892057753469</v>
      </c>
      <c r="D4">
        <v>0</v>
      </c>
      <c r="F4" t="s">
        <v>18</v>
      </c>
      <c r="G4">
        <v>5</v>
      </c>
      <c r="I4">
        <f>I3</f>
        <v>0.010333774470961093</v>
      </c>
      <c r="N4">
        <v>0.1875</v>
      </c>
      <c r="O4">
        <v>-0.1875</v>
      </c>
      <c r="P4">
        <v>-0.03607610619469026</v>
      </c>
    </row>
    <row r="5" spans="1:16" ht="12.75">
      <c r="B5">
        <v>-0.1704151743171848</v>
      </c>
      <c r="C5">
        <f t="shared" si="0"/>
        <v>0.30697510468129413</v>
      </c>
      <c r="D5">
        <v>0</v>
      </c>
      <c r="I5">
        <f>I4</f>
        <v>0.010333774470961093</v>
      </c>
      <c r="N5">
        <v>0.1875</v>
      </c>
      <c r="O5">
        <v>-0.1875</v>
      </c>
      <c r="P5">
        <v>-0.03607610619469026</v>
      </c>
    </row>
    <row r="6" spans="1:16" ht="12.75">
      <c r="B6">
        <v>-0.16008139984622366</v>
      </c>
      <c r="C6">
        <f t="shared" si="0"/>
        <v>0.5061163846634488</v>
      </c>
      <c r="D6">
        <v>0</v>
      </c>
      <c r="I6">
        <f aca="true" t="shared" si="1" ref="I6:I33">I5</f>
        <v>0.010333774470961093</v>
      </c>
      <c r="N6">
        <v>0.1875</v>
      </c>
      <c r="O6">
        <v>-0.1875</v>
      </c>
      <c r="P6">
        <v>-0.03607610619469026</v>
      </c>
    </row>
    <row r="7" spans="1:16" ht="12.75">
      <c r="B7">
        <v>-0.14974762537526257</v>
      </c>
      <c r="C7">
        <f t="shared" si="0"/>
        <v>0.8017257983248285</v>
      </c>
      <c r="D7">
        <v>0</v>
      </c>
      <c r="I7">
        <f t="shared" si="1"/>
        <v>0.010333774470961093</v>
      </c>
      <c r="N7">
        <v>0.1875</v>
      </c>
      <c r="O7">
        <v>-0.1875</v>
      </c>
      <c r="P7">
        <v>-0.03607610619469026</v>
      </c>
    </row>
    <row r="8" spans="1:16" ht="12.75">
      <c r="A8" t="str">
        <f>"-2s"</f>
        <v>-2s</v>
      </c>
      <c r="B8">
        <v>-0.13941385090430145</v>
      </c>
      <c r="C8">
        <f t="shared" si="0"/>
        <v>1.220195843198047</v>
      </c>
      <c r="D8">
        <v>6</v>
      </c>
      <c r="I8">
        <f t="shared" si="1"/>
        <v>0.010333774470961093</v>
      </c>
      <c r="N8">
        <v>0.1875</v>
      </c>
      <c r="O8">
        <v>-0.1875</v>
      </c>
      <c r="P8">
        <v>-0.03607610619469026</v>
      </c>
    </row>
    <row r="9" spans="1:16" ht="12.75">
      <c r="B9">
        <v>-0.12908007643334032</v>
      </c>
      <c r="C9">
        <f t="shared" si="0"/>
        <v>1.7842735776002032</v>
      </c>
      <c r="D9">
        <v>4</v>
      </c>
      <c r="I9">
        <f t="shared" si="1"/>
        <v>0.010333774470961093</v>
      </c>
      <c r="N9">
        <v>0.1875</v>
      </c>
      <c r="O9">
        <v>-0.1875</v>
      </c>
      <c r="P9">
        <v>-0.03607610619469026</v>
      </c>
    </row>
    <row r="10" spans="1:16" ht="12.75">
      <c r="B10">
        <v>-0.1187463019623792</v>
      </c>
      <c r="C10">
        <f t="shared" si="0"/>
        <v>2.50681086375569</v>
      </c>
      <c r="D10">
        <v>3</v>
      </c>
      <c r="I10">
        <f t="shared" si="1"/>
        <v>0.010333774470961093</v>
      </c>
      <c r="N10">
        <v>0.1875</v>
      </c>
      <c r="O10">
        <v>-0.1875</v>
      </c>
      <c r="P10">
        <v>-0.03607610619469026</v>
      </c>
    </row>
    <row r="11" spans="1:16" ht="12.75">
      <c r="B11">
        <v>-0.10841252749141808</v>
      </c>
      <c r="C11">
        <f t="shared" si="0"/>
        <v>3.3838407233678263</v>
      </c>
      <c r="D11">
        <v>3</v>
      </c>
      <c r="I11">
        <f t="shared" si="1"/>
        <v>0.010333774470961093</v>
      </c>
      <c r="N11">
        <v>0.1875</v>
      </c>
      <c r="O11">
        <v>-0.1875</v>
      </c>
      <c r="P11">
        <v>-0.03607610619469026</v>
      </c>
    </row>
    <row r="12" spans="1:16" ht="12.75">
      <c r="B12">
        <v>-0.09807875302045696</v>
      </c>
      <c r="C12">
        <f t="shared" si="0"/>
        <v>4.388604842620603</v>
      </c>
      <c r="D12">
        <v>3</v>
      </c>
      <c r="I12">
        <f t="shared" si="1"/>
        <v>0.010333774470961093</v>
      </c>
      <c r="N12">
        <v>0.1875</v>
      </c>
      <c r="O12">
        <v>-0.1875</v>
      </c>
      <c r="P12">
        <v>-0.03607610619469026</v>
      </c>
    </row>
    <row r="13" spans="1:16" ht="12.75">
      <c r="B13">
        <v>-0.08774497854949585</v>
      </c>
      <c r="C13">
        <f t="shared" si="0"/>
        <v>5.468538374132626</v>
      </c>
      <c r="D13">
        <v>2</v>
      </c>
      <c r="I13">
        <f t="shared" si="1"/>
        <v>0.010333774470961093</v>
      </c>
      <c r="N13">
        <v>0.1875</v>
      </c>
      <c r="O13">
        <v>-0.1875</v>
      </c>
      <c r="P13">
        <v>-0.03607610619469026</v>
      </c>
    </row>
    <row r="14" spans="1:16" ht="12.75">
      <c r="B14">
        <v>-0.07741120407853473</v>
      </c>
      <c r="C14">
        <f t="shared" si="0"/>
        <v>6.547029092409493</v>
      </c>
      <c r="D14">
        <v>4</v>
      </c>
      <c r="I14">
        <f t="shared" si="1"/>
        <v>0.010333774470961093</v>
      </c>
      <c r="N14">
        <v>0.1875</v>
      </c>
      <c r="O14">
        <v>-0.1875</v>
      </c>
      <c r="P14">
        <v>-0.03607610619469026</v>
      </c>
    </row>
    <row r="15" spans="1:16" ht="12.75">
      <c r="B15">
        <v>-0.06707742960757361</v>
      </c>
      <c r="C15">
        <f t="shared" si="0"/>
        <v>7.530876025354654</v>
      </c>
      <c r="D15">
        <v>11</v>
      </c>
      <c r="I15">
        <f t="shared" si="1"/>
        <v>0.010333774470961093</v>
      </c>
      <c r="N15">
        <v>0.1875</v>
      </c>
      <c r="O15">
        <v>-0.1875</v>
      </c>
      <c r="P15">
        <v>-0.03607610619469026</v>
      </c>
    </row>
    <row r="16" spans="1:16" ht="12.75">
      <c r="B16">
        <v>-0.056743655136612496</v>
      </c>
      <c r="C16">
        <f t="shared" si="0"/>
        <v>8.322905170855085</v>
      </c>
      <c r="D16">
        <v>9</v>
      </c>
      <c r="I16">
        <f t="shared" si="1"/>
        <v>0.010333774470961093</v>
      </c>
      <c r="N16">
        <v>0.1875</v>
      </c>
      <c r="O16">
        <v>-0.1875</v>
      </c>
      <c r="P16">
        <v>-0.03607610619469026</v>
      </c>
    </row>
    <row r="17" spans="1:16" ht="12.75">
      <c r="B17">
        <v>-0.04640988066565138</v>
      </c>
      <c r="C17">
        <f t="shared" si="0"/>
        <v>8.837564883845282</v>
      </c>
      <c r="D17">
        <v>11</v>
      </c>
      <c r="I17">
        <f t="shared" si="1"/>
        <v>0.010333774470961093</v>
      </c>
      <c r="N17">
        <v>0.1875</v>
      </c>
      <c r="O17">
        <v>-0.1875</v>
      </c>
      <c r="P17">
        <v>-0.03607610619469026</v>
      </c>
    </row>
    <row r="18" spans="1:16" ht="12.75">
      <c r="A18" t="str">
        <f>"0"</f>
        <v>0</v>
      </c>
      <c r="B18">
        <v>-0.03607610619469026</v>
      </c>
      <c r="C18">
        <f t="shared" si="0"/>
        <v>9.016095537072356</v>
      </c>
      <c r="D18">
        <v>21</v>
      </c>
      <c r="I18">
        <f t="shared" si="1"/>
        <v>0.010333774470961093</v>
      </c>
      <c r="N18">
        <v>0.1875</v>
      </c>
      <c r="O18">
        <v>-0.1875</v>
      </c>
      <c r="P18">
        <v>-0.03607610619469026</v>
      </c>
    </row>
    <row r="19" spans="1:16" ht="12.75">
      <c r="B19">
        <v>-0.025742331723729143</v>
      </c>
      <c r="C19">
        <f t="shared" si="0"/>
        <v>8.837564883845282</v>
      </c>
      <c r="D19">
        <v>4</v>
      </c>
      <c r="I19">
        <f t="shared" si="1"/>
        <v>0.010333774470961093</v>
      </c>
      <c r="N19">
        <v>0.1875</v>
      </c>
      <c r="O19">
        <v>-0.1875</v>
      </c>
      <c r="P19">
        <v>-0.03607610619469026</v>
      </c>
    </row>
    <row r="20" spans="1:16" ht="12.75">
      <c r="B20">
        <v>-0.015408557252768025</v>
      </c>
      <c r="C20">
        <f t="shared" si="0"/>
        <v>8.322905170855085</v>
      </c>
      <c r="D20">
        <v>3</v>
      </c>
      <c r="I20">
        <f t="shared" si="1"/>
        <v>0.010333774470961093</v>
      </c>
      <c r="N20">
        <v>0.1875</v>
      </c>
      <c r="O20">
        <v>-0.1875</v>
      </c>
      <c r="P20">
        <v>-0.03607610619469026</v>
      </c>
    </row>
    <row r="21" spans="1:16" ht="12.75">
      <c r="B21">
        <v>-0.005074782781806907</v>
      </c>
      <c r="C21">
        <f t="shared" si="0"/>
        <v>7.530876025354654</v>
      </c>
      <c r="D21">
        <v>4</v>
      </c>
      <c r="I21">
        <f t="shared" si="1"/>
        <v>0.010333774470961093</v>
      </c>
      <c r="N21">
        <v>0.1875</v>
      </c>
      <c r="O21">
        <v>-0.1875</v>
      </c>
      <c r="P21">
        <v>-0.03607610619469026</v>
      </c>
    </row>
    <row r="22" spans="1:16" ht="12.75">
      <c r="B22">
        <v>0.0052589916891542104</v>
      </c>
      <c r="C22">
        <f t="shared" si="0"/>
        <v>6.547029092409493</v>
      </c>
      <c r="D22">
        <v>4</v>
      </c>
      <c r="I22">
        <f t="shared" si="1"/>
        <v>0.010333774470961093</v>
      </c>
      <c r="N22">
        <v>0.1875</v>
      </c>
      <c r="O22">
        <v>-0.1875</v>
      </c>
      <c r="P22">
        <v>-0.03607610619469026</v>
      </c>
    </row>
    <row r="23" spans="1:16" ht="12.75">
      <c r="B23">
        <v>0.015592766160115332</v>
      </c>
      <c r="C23">
        <f t="shared" si="0"/>
        <v>5.468538374132626</v>
      </c>
      <c r="D23">
        <v>2</v>
      </c>
      <c r="I23">
        <f t="shared" si="1"/>
        <v>0.010333774470961093</v>
      </c>
      <c r="N23">
        <v>0.1875</v>
      </c>
      <c r="O23">
        <v>-0.1875</v>
      </c>
      <c r="P23">
        <v>-0.03607610619469026</v>
      </c>
    </row>
    <row r="24" spans="1:16" ht="12.75">
      <c r="B24">
        <v>0.025926540631076446</v>
      </c>
      <c r="C24">
        <f t="shared" si="0"/>
        <v>4.388604842620603</v>
      </c>
      <c r="D24">
        <v>6</v>
      </c>
      <c r="I24">
        <f t="shared" si="1"/>
        <v>0.010333774470961093</v>
      </c>
      <c r="N24">
        <v>0.1875</v>
      </c>
      <c r="O24">
        <v>-0.1875</v>
      </c>
      <c r="P24">
        <v>-0.03607610619469026</v>
      </c>
    </row>
    <row r="25" spans="1:16" ht="12.75">
      <c r="B25">
        <v>0.03626031510203756</v>
      </c>
      <c r="C25">
        <f t="shared" si="0"/>
        <v>3.3838407233678263</v>
      </c>
      <c r="D25">
        <v>2</v>
      </c>
      <c r="I25">
        <f t="shared" si="1"/>
        <v>0.010333774470961093</v>
      </c>
      <c r="N25">
        <v>0.1875</v>
      </c>
      <c r="O25">
        <v>-0.1875</v>
      </c>
      <c r="P25">
        <v>-0.03607610619469026</v>
      </c>
    </row>
    <row r="26" spans="1:16" ht="12.75">
      <c r="B26">
        <v>0.04659408957299868</v>
      </c>
      <c r="C26">
        <f t="shared" si="0"/>
        <v>2.50681086375569</v>
      </c>
      <c r="D26">
        <v>11</v>
      </c>
      <c r="I26">
        <f t="shared" si="1"/>
        <v>0.010333774470961093</v>
      </c>
      <c r="N26">
        <v>0.1875</v>
      </c>
      <c r="O26">
        <v>-0.1875</v>
      </c>
      <c r="P26">
        <v>-0.03607610619469026</v>
      </c>
    </row>
    <row r="27" spans="1:16" ht="12.75">
      <c r="B27">
        <v>0.0569278640439598</v>
      </c>
      <c r="C27">
        <f t="shared" si="0"/>
        <v>1.7842735776002032</v>
      </c>
      <c r="D27">
        <v>0</v>
      </c>
      <c r="I27">
        <f t="shared" si="1"/>
        <v>0.010333774470961093</v>
      </c>
      <c r="N27">
        <v>0.1875</v>
      </c>
      <c r="O27">
        <v>-0.1875</v>
      </c>
      <c r="P27">
        <v>-0.03607610619469026</v>
      </c>
    </row>
    <row r="28" spans="1:16" ht="12.75">
      <c r="A28" t="str">
        <f>"2s"</f>
        <v>2s</v>
      </c>
      <c r="B28">
        <v>0.06726163851492092</v>
      </c>
      <c r="C28">
        <f t="shared" si="0"/>
        <v>1.220195843198047</v>
      </c>
      <c r="D28">
        <v>0</v>
      </c>
      <c r="I28">
        <f t="shared" si="1"/>
        <v>0.010333774470961093</v>
      </c>
      <c r="N28">
        <v>0.1875</v>
      </c>
      <c r="O28">
        <v>-0.1875</v>
      </c>
      <c r="P28">
        <v>-0.03607610619469026</v>
      </c>
    </row>
    <row r="29" spans="1:16" ht="12.75">
      <c r="B29">
        <v>0.07759541298588205</v>
      </c>
      <c r="C29">
        <f t="shared" si="0"/>
        <v>0.8017257983248285</v>
      </c>
      <c r="D29">
        <v>0</v>
      </c>
      <c r="I29">
        <f t="shared" si="1"/>
        <v>0.010333774470961093</v>
      </c>
      <c r="N29">
        <v>0.1875</v>
      </c>
      <c r="O29">
        <v>-0.1875</v>
      </c>
      <c r="P29">
        <v>-0.03607610619469026</v>
      </c>
    </row>
    <row r="30" spans="1:16" ht="12.75">
      <c r="B30">
        <v>0.08792918745684315</v>
      </c>
      <c r="C30">
        <f t="shared" si="0"/>
        <v>0.5061163846634484</v>
      </c>
      <c r="D30">
        <v>0</v>
      </c>
      <c r="I30">
        <f t="shared" si="1"/>
        <v>0.010333774470961093</v>
      </c>
      <c r="N30">
        <v>0.1875</v>
      </c>
      <c r="O30">
        <v>-0.1875</v>
      </c>
      <c r="P30">
        <v>-0.03607610619469026</v>
      </c>
    </row>
    <row r="31" spans="1:16" ht="12.75">
      <c r="B31">
        <v>0.09826296192780429</v>
      </c>
      <c r="C31">
        <f t="shared" si="0"/>
        <v>0.30697510468129413</v>
      </c>
      <c r="D31">
        <v>0</v>
      </c>
      <c r="I31">
        <f t="shared" si="1"/>
        <v>0.010333774470961093</v>
      </c>
      <c r="N31">
        <v>0.1875</v>
      </c>
      <c r="O31">
        <v>-0.1875</v>
      </c>
      <c r="P31">
        <v>-0.03607610619469026</v>
      </c>
    </row>
    <row r="32" spans="1:16" ht="12.75">
      <c r="B32">
        <v>0.10859673639876538</v>
      </c>
      <c r="C32">
        <f t="shared" si="0"/>
        <v>0.1788892057753469</v>
      </c>
      <c r="D32">
        <v>0</v>
      </c>
      <c r="I32">
        <f t="shared" si="1"/>
        <v>0.010333774470961093</v>
      </c>
      <c r="N32">
        <v>0.1875</v>
      </c>
      <c r="O32">
        <v>-0.1875</v>
      </c>
      <c r="P32">
        <v>-0.03607610619469026</v>
      </c>
    </row>
    <row r="33" spans="1:16" ht="12.75">
      <c r="A33" t="str">
        <f>"3s"</f>
        <v>3s</v>
      </c>
      <c r="B33">
        <v>0.11893051086972653</v>
      </c>
      <c r="C33">
        <f t="shared" si="0"/>
        <v>0.10015977410979864</v>
      </c>
      <c r="D33">
        <v>0</v>
      </c>
      <c r="I33">
        <f t="shared" si="1"/>
        <v>0.010333774470961093</v>
      </c>
      <c r="N33">
        <v>0.1875</v>
      </c>
      <c r="O33">
        <v>-0.1875</v>
      </c>
      <c r="P33">
        <v>-0.03607610619469026</v>
      </c>
    </row>
    <row r="34" spans="14:16" ht="12.75">
      <c r="N34">
        <v>0.1875</v>
      </c>
      <c r="O34">
        <v>-0.1875</v>
      </c>
      <c r="P34">
        <v>-0.03607610619469026</v>
      </c>
    </row>
    <row r="35" spans="14:16" ht="12.75">
      <c r="N35">
        <v>0.1875</v>
      </c>
      <c r="O35">
        <v>-0.1875</v>
      </c>
      <c r="P35">
        <v>-0.03607610619469026</v>
      </c>
    </row>
    <row r="36" spans="14:16" ht="12.75">
      <c r="N36">
        <v>0.1875</v>
      </c>
      <c r="O36">
        <v>-0.1875</v>
      </c>
      <c r="P36">
        <v>-0.03607610619469026</v>
      </c>
    </row>
    <row r="37" spans="14:16" ht="12.75">
      <c r="N37">
        <v>0.1875</v>
      </c>
      <c r="O37">
        <v>-0.1875</v>
      </c>
      <c r="P37">
        <v>-0.03607610619469026</v>
      </c>
    </row>
    <row r="38" spans="14:16" ht="12.75">
      <c r="N38">
        <v>0.1875</v>
      </c>
      <c r="O38">
        <v>-0.1875</v>
      </c>
      <c r="P38">
        <v>-0.03607610619469026</v>
      </c>
    </row>
    <row r="39" spans="14:16" ht="12.75">
      <c r="N39">
        <v>0.1875</v>
      </c>
      <c r="O39">
        <v>-0.1875</v>
      </c>
      <c r="P39">
        <v>-0.03607610619469026</v>
      </c>
    </row>
    <row r="40" spans="14:16" ht="12.75">
      <c r="N40">
        <v>0.1875</v>
      </c>
      <c r="O40">
        <v>-0.1875</v>
      </c>
      <c r="P40">
        <v>-0.03607610619469026</v>
      </c>
    </row>
    <row r="41" spans="14:16" ht="12.75">
      <c r="N41">
        <v>0.1875</v>
      </c>
      <c r="O41">
        <v>-0.1875</v>
      </c>
      <c r="P41">
        <v>-0.03607610619469026</v>
      </c>
    </row>
    <row r="42" spans="14:16" ht="12.75">
      <c r="N42">
        <v>0.1875</v>
      </c>
      <c r="O42">
        <v>-0.1875</v>
      </c>
      <c r="P42">
        <v>-0.03607610619469026</v>
      </c>
    </row>
    <row r="43" spans="14:16" ht="12.75">
      <c r="N43">
        <v>0.1875</v>
      </c>
      <c r="O43">
        <v>-0.1875</v>
      </c>
      <c r="P43">
        <v>-0.03607610619469026</v>
      </c>
    </row>
    <row r="44" spans="14:16" ht="12.75">
      <c r="N44">
        <v>0.1875</v>
      </c>
      <c r="O44">
        <v>-0.1875</v>
      </c>
      <c r="P44">
        <v>-0.03607610619469026</v>
      </c>
    </row>
    <row r="45" spans="14:16" ht="12.75">
      <c r="N45">
        <v>0.1875</v>
      </c>
      <c r="O45">
        <v>-0.1875</v>
      </c>
      <c r="P45">
        <v>-0.03607610619469026</v>
      </c>
    </row>
    <row r="46" spans="14:16" ht="12.75">
      <c r="N46">
        <v>0.1875</v>
      </c>
      <c r="O46">
        <v>-0.1875</v>
      </c>
      <c r="P46">
        <v>-0.03607610619469026</v>
      </c>
    </row>
    <row r="47" spans="14:16" ht="12.75">
      <c r="N47">
        <v>0.1875</v>
      </c>
      <c r="O47">
        <v>-0.1875</v>
      </c>
      <c r="P47">
        <v>-0.03607610619469026</v>
      </c>
    </row>
    <row r="48" spans="14:16" ht="12.75">
      <c r="N48">
        <v>0.1875</v>
      </c>
      <c r="O48">
        <v>-0.1875</v>
      </c>
      <c r="P48">
        <v>-0.03607610619469026</v>
      </c>
    </row>
    <row r="49" spans="14:16" ht="12.75">
      <c r="N49">
        <v>0.1875</v>
      </c>
      <c r="O49">
        <v>-0.1875</v>
      </c>
      <c r="P49">
        <v>-0.03607610619469026</v>
      </c>
    </row>
    <row r="50" spans="14:16" ht="12.75">
      <c r="N50">
        <v>0.1875</v>
      </c>
      <c r="O50">
        <v>-0.1875</v>
      </c>
      <c r="P50">
        <v>-0.03607610619469026</v>
      </c>
    </row>
    <row r="51" spans="14:16" ht="12.75">
      <c r="N51">
        <v>0.1875</v>
      </c>
      <c r="O51">
        <v>-0.1875</v>
      </c>
      <c r="P51">
        <v>-0.03607610619469026</v>
      </c>
    </row>
    <row r="52" spans="14:16" ht="12.75">
      <c r="N52">
        <v>0.1875</v>
      </c>
      <c r="O52">
        <v>-0.1875</v>
      </c>
      <c r="P52">
        <v>-0.03607610619469026</v>
      </c>
    </row>
    <row r="53" spans="14:16" ht="12.75">
      <c r="N53">
        <v>0.1875</v>
      </c>
      <c r="O53">
        <v>-0.1875</v>
      </c>
      <c r="P53">
        <v>-0.03607610619469026</v>
      </c>
    </row>
    <row r="54" spans="14:16" ht="12.75">
      <c r="N54">
        <v>0.1875</v>
      </c>
      <c r="O54">
        <v>-0.1875</v>
      </c>
      <c r="P54">
        <v>-0.03607610619469026</v>
      </c>
    </row>
    <row r="55" spans="14:16" ht="12.75">
      <c r="N55">
        <v>0.1875</v>
      </c>
      <c r="O55">
        <v>-0.1875</v>
      </c>
      <c r="P55">
        <v>-0.03607610619469026</v>
      </c>
    </row>
    <row r="56" spans="14:16" ht="12.75">
      <c r="N56">
        <v>0.1875</v>
      </c>
      <c r="O56">
        <v>-0.1875</v>
      </c>
      <c r="P56">
        <v>-0.03607610619469026</v>
      </c>
    </row>
    <row r="57" spans="14:16" ht="12.75">
      <c r="N57">
        <v>0.1875</v>
      </c>
      <c r="O57">
        <v>-0.1875</v>
      </c>
      <c r="P57">
        <v>-0.03607610619469026</v>
      </c>
    </row>
    <row r="58" spans="14:16" ht="12.75">
      <c r="N58">
        <v>0.1875</v>
      </c>
      <c r="O58">
        <v>-0.1875</v>
      </c>
      <c r="P58">
        <v>-0.03607610619469026</v>
      </c>
    </row>
    <row r="59" spans="14:16" ht="12.75">
      <c r="N59">
        <v>0.1875</v>
      </c>
      <c r="O59">
        <v>-0.1875</v>
      </c>
      <c r="P59">
        <v>-0.03607610619469026</v>
      </c>
    </row>
    <row r="60" spans="14:16" ht="12.75">
      <c r="N60">
        <v>0.1875</v>
      </c>
      <c r="O60">
        <v>-0.1875</v>
      </c>
      <c r="P60">
        <v>-0.03607610619469026</v>
      </c>
    </row>
    <row r="61" spans="14:16" ht="12.75">
      <c r="N61">
        <v>0.1875</v>
      </c>
      <c r="O61">
        <v>-0.1875</v>
      </c>
      <c r="P61">
        <v>-0.03607610619469026</v>
      </c>
    </row>
    <row r="62" spans="14:16" ht="12.75">
      <c r="N62">
        <v>0.1875</v>
      </c>
      <c r="O62">
        <v>-0.1875</v>
      </c>
      <c r="P62">
        <v>-0.03607610619469026</v>
      </c>
    </row>
    <row r="63" spans="14:16" ht="12.75">
      <c r="N63">
        <v>0.1875</v>
      </c>
      <c r="O63">
        <v>-0.1875</v>
      </c>
      <c r="P63">
        <v>-0.03607610619469026</v>
      </c>
    </row>
    <row r="64" spans="14:16" ht="12.75">
      <c r="N64">
        <v>0.1875</v>
      </c>
      <c r="O64">
        <v>-0.1875</v>
      </c>
      <c r="P64">
        <v>-0.03607610619469026</v>
      </c>
    </row>
    <row r="65" spans="14:16" ht="12.75">
      <c r="N65">
        <v>0.1875</v>
      </c>
      <c r="O65">
        <v>-0.1875</v>
      </c>
      <c r="P65">
        <v>-0.03607610619469026</v>
      </c>
    </row>
    <row r="66" spans="14:16" ht="12.75">
      <c r="N66">
        <v>0.1875</v>
      </c>
      <c r="O66">
        <v>-0.1875</v>
      </c>
      <c r="P66">
        <v>-0.03607610619469026</v>
      </c>
    </row>
    <row r="67" spans="14:16" ht="12.75">
      <c r="N67">
        <v>0.1875</v>
      </c>
      <c r="O67">
        <v>-0.1875</v>
      </c>
      <c r="P67">
        <v>-0.03607610619469026</v>
      </c>
    </row>
    <row r="68" spans="14:16" ht="12.75">
      <c r="N68">
        <v>0.1875</v>
      </c>
      <c r="O68">
        <v>-0.1875</v>
      </c>
      <c r="P68">
        <v>-0.03607610619469026</v>
      </c>
    </row>
    <row r="69" spans="14:16" ht="12.75">
      <c r="N69">
        <v>0.1875</v>
      </c>
      <c r="O69">
        <v>-0.1875</v>
      </c>
      <c r="P69">
        <v>-0.03607610619469026</v>
      </c>
    </row>
    <row r="70" spans="14:16" ht="12.75">
      <c r="N70">
        <v>0.1875</v>
      </c>
      <c r="O70">
        <v>-0.1875</v>
      </c>
      <c r="P70">
        <v>-0.03607610619469026</v>
      </c>
    </row>
    <row r="71" spans="14:16" ht="12.75">
      <c r="N71">
        <v>0.1875</v>
      </c>
      <c r="O71">
        <v>-0.1875</v>
      </c>
      <c r="P71">
        <v>-0.03607610619469026</v>
      </c>
    </row>
    <row r="72" spans="14:16" ht="12.75">
      <c r="N72">
        <v>0.1875</v>
      </c>
      <c r="O72">
        <v>-0.1875</v>
      </c>
      <c r="P72">
        <v>-0.03607610619469026</v>
      </c>
    </row>
    <row r="73" spans="14:16" ht="12.75">
      <c r="N73">
        <v>0.1875</v>
      </c>
      <c r="O73">
        <v>-0.1875</v>
      </c>
      <c r="P73">
        <v>-0.03607610619469026</v>
      </c>
    </row>
    <row r="74" spans="14:16" ht="12.75">
      <c r="N74">
        <v>0.1875</v>
      </c>
      <c r="O74">
        <v>-0.1875</v>
      </c>
      <c r="P74">
        <v>-0.03607610619469026</v>
      </c>
    </row>
    <row r="75" spans="14:16" ht="12.75">
      <c r="N75">
        <v>0.1875</v>
      </c>
      <c r="O75">
        <v>-0.1875</v>
      </c>
      <c r="P75">
        <v>-0.03607610619469026</v>
      </c>
    </row>
    <row r="76" spans="14:16" ht="12.75">
      <c r="N76">
        <v>0.1875</v>
      </c>
      <c r="O76">
        <v>-0.1875</v>
      </c>
      <c r="P76">
        <v>-0.03607610619469026</v>
      </c>
    </row>
    <row r="77" spans="14:16" ht="12.75">
      <c r="N77">
        <v>0.1875</v>
      </c>
      <c r="O77">
        <v>-0.1875</v>
      </c>
      <c r="P77">
        <v>-0.03607610619469026</v>
      </c>
    </row>
    <row r="78" spans="14:16" ht="12.75">
      <c r="N78">
        <v>0.1875</v>
      </c>
      <c r="O78">
        <v>-0.1875</v>
      </c>
      <c r="P78">
        <v>-0.03607610619469026</v>
      </c>
    </row>
    <row r="79" spans="14:16" ht="12.75">
      <c r="N79">
        <v>0.1875</v>
      </c>
      <c r="O79">
        <v>-0.1875</v>
      </c>
      <c r="P79">
        <v>-0.03607610619469026</v>
      </c>
    </row>
    <row r="80" spans="14:16" ht="12.75">
      <c r="N80">
        <v>0.1875</v>
      </c>
      <c r="O80">
        <v>-0.1875</v>
      </c>
      <c r="P80">
        <v>-0.03607610619469026</v>
      </c>
    </row>
    <row r="81" spans="14:16" ht="12.75">
      <c r="N81">
        <v>0.1875</v>
      </c>
      <c r="O81">
        <v>-0.1875</v>
      </c>
      <c r="P81">
        <v>-0.03607610619469026</v>
      </c>
    </row>
    <row r="82" spans="14:16" ht="12.75">
      <c r="N82">
        <v>0.1875</v>
      </c>
      <c r="O82">
        <v>-0.1875</v>
      </c>
      <c r="P82">
        <v>-0.03607610619469026</v>
      </c>
    </row>
    <row r="83" spans="14:16" ht="12.75">
      <c r="N83">
        <v>0.1875</v>
      </c>
      <c r="O83">
        <v>-0.1875</v>
      </c>
      <c r="P83">
        <v>-0.03607610619469026</v>
      </c>
    </row>
    <row r="84" spans="14:16" ht="12.75">
      <c r="N84">
        <v>0.1875</v>
      </c>
      <c r="O84">
        <v>-0.1875</v>
      </c>
      <c r="P84">
        <v>-0.03607610619469026</v>
      </c>
    </row>
    <row r="85" spans="14:16" ht="12.75">
      <c r="N85">
        <v>0.1875</v>
      </c>
      <c r="O85">
        <v>-0.1875</v>
      </c>
      <c r="P85">
        <v>-0.03607610619469026</v>
      </c>
    </row>
    <row r="86" spans="14:16" ht="12.75">
      <c r="N86">
        <v>0.1875</v>
      </c>
      <c r="O86">
        <v>-0.1875</v>
      </c>
      <c r="P86">
        <v>-0.03607610619469026</v>
      </c>
    </row>
    <row r="87" spans="14:16" ht="12.75">
      <c r="N87">
        <v>0.1875</v>
      </c>
      <c r="O87">
        <v>-0.1875</v>
      </c>
      <c r="P87">
        <v>-0.03607610619469026</v>
      </c>
    </row>
    <row r="88" spans="14:16" ht="12.75">
      <c r="N88">
        <v>0.1875</v>
      </c>
      <c r="O88">
        <v>-0.1875</v>
      </c>
      <c r="P88">
        <v>-0.03607610619469026</v>
      </c>
    </row>
    <row r="89" spans="14:16" ht="12.75">
      <c r="N89">
        <v>0.1875</v>
      </c>
      <c r="O89">
        <v>-0.1875</v>
      </c>
      <c r="P89">
        <v>-0.03607610619469026</v>
      </c>
    </row>
    <row r="90" spans="14:16" ht="12.75">
      <c r="N90">
        <v>0.1875</v>
      </c>
      <c r="O90">
        <v>-0.1875</v>
      </c>
      <c r="P90">
        <v>-0.03607610619469026</v>
      </c>
    </row>
    <row r="91" spans="14:16" ht="12.75">
      <c r="N91">
        <v>0.1875</v>
      </c>
      <c r="O91">
        <v>-0.1875</v>
      </c>
      <c r="P91">
        <v>-0.03607610619469026</v>
      </c>
    </row>
    <row r="92" spans="14:16" ht="12.75">
      <c r="N92">
        <v>0.1875</v>
      </c>
      <c r="O92">
        <v>-0.1875</v>
      </c>
      <c r="P92">
        <v>-0.03607610619469026</v>
      </c>
    </row>
    <row r="93" spans="14:16" ht="12.75">
      <c r="N93">
        <v>0.1875</v>
      </c>
      <c r="O93">
        <v>-0.1875</v>
      </c>
      <c r="P93">
        <v>-0.03607610619469026</v>
      </c>
    </row>
    <row r="94" spans="14:16" ht="12.75">
      <c r="N94">
        <v>0.1875</v>
      </c>
      <c r="O94">
        <v>-0.1875</v>
      </c>
      <c r="P94">
        <v>-0.03607610619469026</v>
      </c>
    </row>
    <row r="95" spans="14:16" ht="12.75">
      <c r="N95">
        <v>0.1875</v>
      </c>
      <c r="O95">
        <v>-0.1875</v>
      </c>
      <c r="P95">
        <v>-0.03607610619469026</v>
      </c>
    </row>
    <row r="96" spans="14:16" ht="12.75">
      <c r="N96">
        <v>0.1875</v>
      </c>
      <c r="O96">
        <v>-0.1875</v>
      </c>
      <c r="P96">
        <v>-0.03607610619469026</v>
      </c>
    </row>
    <row r="97" spans="14:16" ht="12.75">
      <c r="N97">
        <v>0.1875</v>
      </c>
      <c r="O97">
        <v>-0.1875</v>
      </c>
      <c r="P97">
        <v>-0.03607610619469026</v>
      </c>
    </row>
    <row r="98" spans="14:16" ht="12.75">
      <c r="N98">
        <v>0.1875</v>
      </c>
      <c r="O98">
        <v>-0.1875</v>
      </c>
      <c r="P98">
        <v>-0.03607610619469026</v>
      </c>
    </row>
    <row r="99" spans="14:16" ht="12.75">
      <c r="N99">
        <v>0.1875</v>
      </c>
      <c r="O99">
        <v>-0.1875</v>
      </c>
      <c r="P99">
        <v>-0.03607610619469026</v>
      </c>
    </row>
    <row r="100" spans="14:16" ht="12.75">
      <c r="N100">
        <v>0.1875</v>
      </c>
      <c r="O100">
        <v>-0.1875</v>
      </c>
      <c r="P100">
        <v>-0.03607610619469026</v>
      </c>
    </row>
    <row r="101" spans="14:16" ht="12.75">
      <c r="N101">
        <v>0.1875</v>
      </c>
      <c r="O101">
        <v>-0.1875</v>
      </c>
      <c r="P101">
        <v>-0.03607610619469026</v>
      </c>
    </row>
    <row r="102" spans="14:16" ht="12.75">
      <c r="N102">
        <v>0.1875</v>
      </c>
      <c r="O102">
        <v>-0.1875</v>
      </c>
      <c r="P102">
        <v>-0.03607610619469026</v>
      </c>
    </row>
    <row r="103" spans="14:16" ht="12.75">
      <c r="N103">
        <v>0.1875</v>
      </c>
      <c r="O103">
        <v>-0.1875</v>
      </c>
      <c r="P103">
        <v>-0.03607610619469026</v>
      </c>
    </row>
    <row r="104" spans="14:16" ht="12.75">
      <c r="N104">
        <v>0.1875</v>
      </c>
      <c r="O104">
        <v>-0.1875</v>
      </c>
      <c r="P104">
        <v>-0.03607610619469026</v>
      </c>
    </row>
    <row r="105" spans="14:16" ht="12.75">
      <c r="N105">
        <v>0.1875</v>
      </c>
      <c r="O105">
        <v>-0.1875</v>
      </c>
      <c r="P105">
        <v>-0.03607610619469026</v>
      </c>
    </row>
    <row r="106" spans="14:16" ht="12.75">
      <c r="N106">
        <v>0.1875</v>
      </c>
      <c r="O106">
        <v>-0.1875</v>
      </c>
      <c r="P106">
        <v>-0.03607610619469026</v>
      </c>
    </row>
    <row r="107" spans="14:16" ht="12.75">
      <c r="N107">
        <v>0.1875</v>
      </c>
      <c r="O107">
        <v>-0.1875</v>
      </c>
      <c r="P107">
        <v>-0.03607610619469026</v>
      </c>
    </row>
    <row r="108" spans="14:16" ht="12.75">
      <c r="N108">
        <v>0.1875</v>
      </c>
      <c r="O108">
        <v>-0.1875</v>
      </c>
      <c r="P108">
        <v>-0.03607610619469026</v>
      </c>
    </row>
    <row r="109" spans="14:16" ht="12.75">
      <c r="N109">
        <v>0.1875</v>
      </c>
      <c r="O109">
        <v>-0.1875</v>
      </c>
      <c r="P109">
        <v>-0.03607610619469026</v>
      </c>
    </row>
    <row r="110" spans="14:16" ht="12.75">
      <c r="N110">
        <v>0.1875</v>
      </c>
      <c r="O110">
        <v>-0.1875</v>
      </c>
      <c r="P110">
        <v>-0.03607610619469026</v>
      </c>
    </row>
    <row r="111" spans="14:16" ht="12.75">
      <c r="N111">
        <v>0.1875</v>
      </c>
      <c r="O111">
        <v>-0.1875</v>
      </c>
      <c r="P111">
        <v>-0.03607610619469026</v>
      </c>
    </row>
    <row r="112" spans="14:16" ht="12.75">
      <c r="N112">
        <v>0.1875</v>
      </c>
      <c r="O112">
        <v>-0.1875</v>
      </c>
      <c r="P112">
        <v>-0.03607610619469026</v>
      </c>
    </row>
    <row r="113" spans="14:16" ht="12.75">
      <c r="N113">
        <v>0.1875</v>
      </c>
      <c r="O113">
        <v>-0.1875</v>
      </c>
      <c r="P113">
        <v>-0.03607610619469026</v>
      </c>
    </row>
    <row r="114" spans="14:16" ht="12.75">
      <c r="N114">
        <v>0.1875</v>
      </c>
      <c r="O114">
        <v>-0.1875</v>
      </c>
      <c r="P114">
        <v>-0.03607610619469026</v>
      </c>
    </row>
    <row r="115" spans="14:16" ht="12.75">
      <c r="N115">
        <v>0.1875</v>
      </c>
      <c r="O115">
        <v>-0.1875</v>
      </c>
      <c r="P115">
        <v>-0.03607610619469026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